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9660" windowHeight="549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W87" i="1" l="1"/>
  <c r="W88" i="1"/>
  <c r="W89" i="1"/>
  <c r="W90" i="1"/>
  <c r="W91" i="1"/>
  <c r="W92" i="1"/>
  <c r="AA92" i="1"/>
  <c r="AF92" i="1"/>
  <c r="W94" i="1"/>
  <c r="W95" i="1"/>
  <c r="W97" i="1"/>
  <c r="W98" i="1"/>
  <c r="W99" i="1"/>
  <c r="W100" i="1"/>
  <c r="AA100" i="1"/>
  <c r="AF100" i="1"/>
  <c r="U106" i="1"/>
  <c r="AB106" i="1"/>
  <c r="U109" i="1"/>
  <c r="AB109" i="1"/>
  <c r="W145" i="1"/>
  <c r="U149" i="1"/>
  <c r="AB149" i="1"/>
  <c r="G203" i="1"/>
  <c r="N203" i="1"/>
  <c r="S203" i="1"/>
  <c r="W203" i="1"/>
  <c r="AA203" i="1"/>
  <c r="AF203" i="1"/>
  <c r="G222" i="1"/>
  <c r="N222" i="1"/>
  <c r="S222" i="1"/>
  <c r="W222" i="1"/>
  <c r="AA222" i="1"/>
  <c r="AF222" i="1"/>
  <c r="AA232" i="1"/>
  <c r="AF232" i="1"/>
  <c r="AA266" i="1"/>
  <c r="AF266" i="1"/>
  <c r="N285" i="1"/>
  <c r="AA285" i="1"/>
  <c r="AG312" i="1"/>
  <c r="AG313" i="1"/>
  <c r="AG314" i="1"/>
  <c r="AG315" i="1"/>
  <c r="AG316" i="1"/>
  <c r="AG317" i="1"/>
  <c r="AG318" i="1"/>
  <c r="AG319" i="1"/>
  <c r="AG320" i="1"/>
  <c r="AG321" i="1"/>
  <c r="AG322" i="1"/>
  <c r="AG323" i="1"/>
  <c r="AG324" i="1"/>
  <c r="AG328" i="1"/>
  <c r="AG329" i="1"/>
  <c r="AG330" i="1"/>
  <c r="AG334" i="1"/>
  <c r="AG335" i="1"/>
  <c r="AG336" i="1"/>
  <c r="AG337" i="1"/>
  <c r="AG338" i="1"/>
  <c r="AG339" i="1"/>
  <c r="AG340" i="1"/>
  <c r="AG341" i="1"/>
  <c r="AG342" i="1"/>
  <c r="AG343" i="1"/>
  <c r="AG345" i="1"/>
  <c r="AG346" i="1"/>
  <c r="AG350" i="1"/>
  <c r="AG351" i="1"/>
  <c r="AG352" i="1"/>
</calcChain>
</file>

<file path=xl/sharedStrings.xml><?xml version="1.0" encoding="utf-8"?>
<sst xmlns="http://schemas.openxmlformats.org/spreadsheetml/2006/main" count="371" uniqueCount="251">
  <si>
    <t>A. Informácie o účtovnej jednotke</t>
  </si>
  <si>
    <t>Obchodné meno (názov) účtovnej jednotky</t>
  </si>
  <si>
    <t>FINERY DECOR s.r.o.</t>
  </si>
  <si>
    <t>Sídlo účtovnej jednotky</t>
  </si>
  <si>
    <t>Ulica a číslo</t>
  </si>
  <si>
    <t>Zvolenská cesta 173</t>
  </si>
  <si>
    <t>PSČ</t>
  </si>
  <si>
    <t>Názov obce</t>
  </si>
  <si>
    <t>97405</t>
  </si>
  <si>
    <t>Banská Bystrica</t>
  </si>
  <si>
    <t>IČO</t>
  </si>
  <si>
    <t>DIČ</t>
  </si>
  <si>
    <t>Kód SK NACE</t>
  </si>
  <si>
    <t>45279276</t>
  </si>
  <si>
    <t>2022917842</t>
  </si>
  <si>
    <t>46</t>
  </si>
  <si>
    <t>.</t>
  </si>
  <si>
    <t>90</t>
  </si>
  <si>
    <t>0</t>
  </si>
  <si>
    <t>Číslo telefónu</t>
  </si>
  <si>
    <t>Číslo faxu</t>
  </si>
  <si>
    <t>048</t>
  </si>
  <si>
    <t>/</t>
  </si>
  <si>
    <t>38 111 50</t>
  </si>
  <si>
    <t>E-mailová adresa</t>
  </si>
  <si>
    <t>finery@finery.sk</t>
  </si>
  <si>
    <t>A. a, b) Vznik a opis hospodárskej činnosti účtovnej jednotky</t>
  </si>
  <si>
    <t>Dátum vzniku a dátum založenia účtovnej jednotky</t>
  </si>
  <si>
    <t>Dátum vzniku</t>
  </si>
  <si>
    <t>Dátum založenia</t>
  </si>
  <si>
    <t>Opis hospodárskej činnosti účtovnej jednotky</t>
  </si>
  <si>
    <t>Hlavnými činnosťami spoločnosti sú:</t>
  </si>
  <si>
    <t>nešpecializovaný</t>
  </si>
  <si>
    <t>A. c) 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</si>
  <si>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</si>
  <si>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</si>
  <si>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</si>
  <si>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</si>
  <si>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</si>
  <si>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</si>
  <si>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A. e) Právny dôvod na zostavenie účtovnej závierky</t>
  </si>
  <si>
    <t>Spoločnosť predkladá</t>
  </si>
  <si>
    <t>* riadnu účtovnú závierku</t>
  </si>
  <si>
    <t>A. f) Účtovná závierka za predchádzajúce obdobie</t>
  </si>
  <si>
    <t>C. Informácie o účtovnej jednotke ako súčasti konsolidovaného celku</t>
  </si>
  <si>
    <t>D. Ďalšie informácie</t>
  </si>
  <si>
    <t xml:space="preserve">*  </t>
  </si>
  <si>
    <t>E. Informácie o použitých účtovných zásadách a účtovných metódach</t>
  </si>
  <si>
    <t>Používané účtovné zásady a účtovné metódy</t>
  </si>
  <si>
    <t>E. c) Spôsob oceňovania jednotlivých zložiek majetku a záväzkov</t>
  </si>
  <si>
    <t>E. c) 4. až 6. oceňovanie dlhodobého hmotného majetku</t>
  </si>
  <si>
    <t>E. c) 4 obstaraného kúpou</t>
  </si>
  <si>
    <t>Účtovná jednotka oceňovala nakúpený dlhodobý hmotný majetok</t>
  </si>
  <si>
    <t>* cenou obstarania</t>
  </si>
  <si>
    <t>nákladmi súvisiacimi s obstaraním v zložení</t>
  </si>
  <si>
    <t>E. c) 8. až 10. Oceňovanie zásob</t>
  </si>
  <si>
    <t>Účtovanie obstarania a úbytku zásob účtovná jednotka vykonávala</t>
  </si>
  <si>
    <t>* spôsobom B evidencie zásob</t>
  </si>
  <si>
    <t>Pri vyskladnení zásob sa používala</t>
  </si>
  <si>
    <t>* metóda váženého aritmetického priemeru</t>
  </si>
  <si>
    <t>E. c) 12. Oceňovanie pohľadávok</t>
  </si>
  <si>
    <t>* Pohľadávky sa pri ich vzniku oceňovali nominálnou hodnotou</t>
  </si>
  <si>
    <t>E. c) 16.Oceňovanie časového rozlíšenia na strane pasív súvahy</t>
  </si>
  <si>
    <t>* Výdavky budúcich období a výnosy budúcich období boli vykazované vo výške, ktorá je v súlade so zabezpečením zásady vecnej a časovej súvislosti s účtovným obdobím</t>
  </si>
  <si>
    <t>F. Informácie o údajoch vykázaných na strane aktív súvahy</t>
  </si>
  <si>
    <t>F. c) Informácie o dlhodobom majetku, na ktorý je zriadené záložné právo</t>
  </si>
  <si>
    <t>F. s) Informácie o hodnote pohľadávok do lehoty splatnosti a o lehote splatnosti</t>
  </si>
  <si>
    <t>V lehote splatnosti</t>
  </si>
  <si>
    <t>Po lehote splatnosti</t>
  </si>
  <si>
    <t>Spolu</t>
  </si>
  <si>
    <t>Dlhodobé pohľadávky
Pohľadávky z obchodného styku</t>
  </si>
  <si>
    <t>Pohľadávky voči dcérskej účtovnej jednotke a materskej účtovnej jednotke</t>
  </si>
  <si>
    <t>Ostatné pohľadávky v rámci konsolidovaného celku</t>
  </si>
  <si>
    <t>Pohľadávky voči spoločníkom, členom a združeniu</t>
  </si>
  <si>
    <t>Iné pohľadávky</t>
  </si>
  <si>
    <t>Dlhodobé pohľadávky spolu</t>
  </si>
  <si>
    <t>Krátkodobé pohľadávky
Pohľadávky z obchodného styku</t>
  </si>
  <si>
    <t>Sociálne poistenie</t>
  </si>
  <si>
    <t>Daňové pohľadávky a dotácie</t>
  </si>
  <si>
    <t>Krátkodobé pohľadávky spolu</t>
  </si>
  <si>
    <t>Údaje o pohľadávkach podľa zostatkovej doby splatnosti (Tabuľka 2)</t>
  </si>
  <si>
    <t>Pohľadávky podľa zostatkovej hodnoty splatnosti</t>
  </si>
  <si>
    <t>Bezprostredne predchádzajúce účtovné obdobie</t>
  </si>
  <si>
    <t>Pohľadávky po lehote splatnosti</t>
  </si>
  <si>
    <t>Pohľadávky so zostatkovou dobou splatnosti do jedného roka</t>
  </si>
  <si>
    <t>Pohľadávky so zostatkovou dobou splatnosti jeden rok až päť rokov</t>
  </si>
  <si>
    <t>Pohľadávky so zostatkovou dobou dlhšou ako päť rokov</t>
  </si>
  <si>
    <t>F. zc) Informácie o významných položkách časového rozlíšenia nákladov</t>
  </si>
  <si>
    <t>Opis položky časového rozlíšenia</t>
  </si>
  <si>
    <t>Náklady budúcich období dlhodobé, z toho:</t>
  </si>
  <si>
    <t>Náklady budúcich období krátkodobé, z toho:</t>
  </si>
  <si>
    <t>služby a materiál</t>
  </si>
  <si>
    <t>Príjmy budúcich období dlhodobé, z toho:</t>
  </si>
  <si>
    <t>Príjmy budúcich období krátkodobé, z toho:</t>
  </si>
  <si>
    <t>G. Informácie o údajoch vykázaných na strane pasív súvahy</t>
  </si>
  <si>
    <t>G. a) Informácie o vlastnom imaní za bežné účtovné obdobie</t>
  </si>
  <si>
    <t>G. a) Informácie o vysporiadaní účtovnej straty</t>
  </si>
  <si>
    <t>Tabuľka č. 2</t>
  </si>
  <si>
    <t>Účtovná strata</t>
  </si>
  <si>
    <t>Vysporiadanie účtovnej straty</t>
  </si>
  <si>
    <t>Zo zákonného rezervného fondu</t>
  </si>
  <si>
    <t>Zo štatutárnych a ostatných fondov</t>
  </si>
  <si>
    <t>Z nerozdeleného zisku minulých rokov</t>
  </si>
  <si>
    <t>Úhrada straty spoločníkmi</t>
  </si>
  <si>
    <t>Prevod do neuhradenej straty minulých rokov</t>
  </si>
  <si>
    <t>iné</t>
  </si>
  <si>
    <t>G. c) Informácie o výške záväzkov do lehoty splatnosti a po splatnosti</t>
  </si>
  <si>
    <t>Názov Položky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</si>
  <si>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</si>
  <si>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</si>
  <si>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</si>
  <si>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</si>
  <si>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</si>
  <si>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</si>
  <si>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G. g) Informácie o záväzkoch zo sociálneho fondu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</si>
  <si>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</si>
  <si>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</si>
  <si>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</si>
  <si>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</si>
  <si>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</si>
  <si>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</si>
  <si>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</si>
  <si>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G. i) Informácie o bankových úveroch, pôžičkách a návratných finančných výpomociach</t>
  </si>
  <si>
    <t>Údaje o bankových úveroch (Tabuľka č. 1)</t>
  </si>
  <si>
    <t>Mena</t>
  </si>
  <si>
    <t>Úrok p.a.v %</t>
  </si>
  <si>
    <t>Dátum splatnosti</t>
  </si>
  <si>
    <t>Suma istiny v príslušnej mene za bežné účt. obdobie</t>
  </si>
  <si>
    <t>Suma istiny v eurách za bežné účt. obdobie</t>
  </si>
  <si>
    <t>Suma istiny v príslušnej mene za bezprostredne predchádzajúce účt. obdobie</t>
  </si>
  <si>
    <t>a</t>
  </si>
  <si>
    <t>b</t>
  </si>
  <si>
    <t>c</t>
  </si>
  <si>
    <t>d</t>
  </si>
  <si>
    <t>e</t>
  </si>
  <si>
    <t>f</t>
  </si>
  <si>
    <t>g</t>
  </si>
  <si>
    <t>Dlhodobé bankové úvery</t>
  </si>
  <si>
    <t>Krátkodobé bankové úvery</t>
  </si>
  <si>
    <t>*  Nové motorové vozidlo bolo kúpené na poskytnutý bankový úver vo výške 17950 eur v r.2014</t>
  </si>
  <si>
    <t>Údaje o pôžičkách a krátkodobých finančných výpomociach (Tabuľka č. 2)</t>
  </si>
  <si>
    <t>Dlhodobé pôžičky</t>
  </si>
  <si>
    <t>Krátkodobé pôžičky</t>
  </si>
  <si>
    <t>Krátkodobé finančné výpomoci</t>
  </si>
  <si>
    <t>G. m) Informácie o majetku prenajatom formou finančného prenájmu v poznámkach nájomcu</t>
  </si>
  <si>
    <t xml:space="preserve"> </t>
  </si>
  <si>
    <t>Splatnosť</t>
  </si>
  <si>
    <t>do jedného roka vrátane</t>
  </si>
  <si>
    <t>od jedného roka do piatich rokov vrátane</t>
  </si>
  <si>
    <t>viac ako päť rokov</t>
  </si>
  <si>
    <t>Istina</t>
  </si>
  <si>
    <t>Finančný výnos</t>
  </si>
  <si>
    <t>H. Informácie o výnosoch</t>
  </si>
  <si>
    <t>H. a) Informácie o tržbách za vlastné výkony a tovar</t>
  </si>
  <si>
    <t>Typ výrobkov, tovarov, služieb</t>
  </si>
  <si>
    <t>Oblasť odbytu</t>
  </si>
  <si>
    <t>Bezprostredne predch. ÚO</t>
  </si>
  <si>
    <t>úžitkový a dekoračný tovar</t>
  </si>
  <si>
    <t>H. g) Informácie o sume čistého obratu</t>
  </si>
  <si>
    <t>Popis položky</t>
  </si>
  <si>
    <t>Tržby za vlastné výrobky</t>
  </si>
  <si>
    <t>Tržby z predaja služieb</t>
  </si>
  <si>
    <t>Tržby za tovar</t>
  </si>
  <si>
    <t>Výnosy zo zákazky</t>
  </si>
  <si>
    <t>Výnosy z nehnuteľnosti na predaj</t>
  </si>
  <si>
    <t>Iné výnosy súvisiace s bežnou činnosťou</t>
  </si>
  <si>
    <t>I. Informácie o nákladoch</t>
  </si>
  <si>
    <t>I. a) až e) Informácie o významných položkách nákladov</t>
  </si>
  <si>
    <t>Informácie o nákladoch voči audítorovi, audítorskej spoločnosti</t>
  </si>
  <si>
    <t>Náklady voči auditorovi, auditorskej spoločnsoti, z toho:</t>
  </si>
  <si>
    <t>náklady za overenie individuálnej účtovnej závierky</t>
  </si>
  <si>
    <t>iné uisťovacie audítorske služby</t>
  </si>
  <si>
    <t>súvisiace audítorske služby</t>
  </si>
  <si>
    <t>daňové poradenstvo</t>
  </si>
  <si>
    <t>ostatné neaudítorské služby</t>
  </si>
  <si>
    <t>Informácie o významných položkách nákladov</t>
  </si>
  <si>
    <t>Náklady za poskytnuté služby, z toho:</t>
  </si>
  <si>
    <t>nákup tovaru</t>
  </si>
  <si>
    <t>spotreba materiálu</t>
  </si>
  <si>
    <t>nakupované služb</t>
  </si>
  <si>
    <t>osobné náklady</t>
  </si>
  <si>
    <t>Ostatné významné položky nákladov za poskytnuté služby, z toho:</t>
  </si>
  <si>
    <t>Ostatné významné položky nákladov z hospodárskej činnosti, z toho:</t>
  </si>
  <si>
    <t>Finančné náklady, z toho</t>
  </si>
  <si>
    <t>Kurzové straty, z toho</t>
  </si>
  <si>
    <t>kurzové straty ku dňu, ku ktorému sa zostavuje účtovná závierka</t>
  </si>
  <si>
    <t>Ostatné významné položky finančných nákladov, z toho</t>
  </si>
  <si>
    <t>Náklady výnimočného rozsahu alebo výskytu, z toho:</t>
  </si>
  <si>
    <t>J. Informácie o daniach</t>
  </si>
  <si>
    <t>J. e) až g) Informácie o  dani z príjmov</t>
  </si>
  <si>
    <t>Základ dane</t>
  </si>
  <si>
    <t>Daň</t>
  </si>
  <si>
    <t>Daň v %</t>
  </si>
  <si>
    <t>Výsledok hospodárenia pred zdanením, z toho</t>
  </si>
  <si>
    <t>x</t>
  </si>
  <si>
    <t>teoretická daň</t>
  </si>
  <si>
    <t>Daňovo neuznané náklady</t>
  </si>
  <si>
    <t>Výnosy nepodliehajúce dani</t>
  </si>
  <si>
    <t>Vplyv nevykázanej odloženej daňovej pohľadávky</t>
  </si>
  <si>
    <t>Umorenie daňovej straty</t>
  </si>
  <si>
    <t>Zmena sadzby dane</t>
  </si>
  <si>
    <t>Iné</t>
  </si>
  <si>
    <t>Splatná daň z príjmov</t>
  </si>
  <si>
    <t>Odložená daň z príjmov</t>
  </si>
  <si>
    <t>Celková daň z príjmov</t>
  </si>
  <si>
    <t>K. Informácie o údajoch na podsúvahových účtoch</t>
  </si>
  <si>
    <t>Prenajatý majetok</t>
  </si>
  <si>
    <t>Majetok v nájme (operatívny prenájom)</t>
  </si>
  <si>
    <t>Pohľadávky z derivátov</t>
  </si>
  <si>
    <t>Záväzky z opcií derivátov</t>
  </si>
  <si>
    <t>Odpísané pohľadávky</t>
  </si>
  <si>
    <t>Pohľadávky z leasingu</t>
  </si>
  <si>
    <t>Iné položky</t>
  </si>
  <si>
    <t>L. Informácie o iných aktívach a pasívach</t>
  </si>
  <si>
    <t>M. Informácie o príjmoch a výhodách členom štatutárnych orgánov, dozorných orgánov a iných orgánov účtovnej jednotky</t>
  </si>
  <si>
    <t>N. Informácie o ekonomických vzťahoch účtovnej jednotky a spriaznených osôb</t>
  </si>
  <si>
    <t>O. Informácie o skutočnostiach, ktoré nastali po dni, ku ktorému sa zostavuje účtovná závierka do dňa zostavenia účtovnej závierky</t>
  </si>
  <si>
    <t>Po dni, ku ktorému sa zostavuje účtovná závierka nastali nasledujúce udalosti, ktoré majú významný vplyv na verné zobrazenie skutočnosti, ktoré sú predmetom účtovníctva:</t>
  </si>
  <si>
    <t>P. Informácie o zmenách vlastného imania</t>
  </si>
  <si>
    <t>Bežné obdobie - Tabuľka č. 1</t>
  </si>
  <si>
    <t>Položka vlastného imania</t>
  </si>
  <si>
    <t>Stav na začiatku účtovného obdobia</t>
  </si>
  <si>
    <t>Prírastky</t>
  </si>
  <si>
    <t>Úbytky</t>
  </si>
  <si>
    <t>Presuny</t>
  </si>
  <si>
    <t>Stav na konci účtovného obdobia</t>
  </si>
  <si>
    <t>Základné imanie zapísané do obchodného registra</t>
  </si>
  <si>
    <t>Základné imanie nezapísané do obchodného registra</t>
  </si>
  <si>
    <t>Zmena základného imania</t>
  </si>
  <si>
    <t>Pohľadávky za upísané vlastné imanie</t>
  </si>
  <si>
    <t>Emisné ážio</t>
  </si>
  <si>
    <t>Ostatné kapitálové fondy</t>
  </si>
  <si>
    <t>Zákonný rezervný fond (nedeliteľný fond) z kapitálových vkladov</t>
  </si>
  <si>
    <t>Oceňovacie rozdiely z precenenia majetku a záväzkov</t>
  </si>
  <si>
    <t>Oceňovacie rozdiely z kapitálových účastín</t>
  </si>
  <si>
    <t>Oceňovacie rozdiely z precenenia pri zlúčení, splynutí a rozdelení</t>
  </si>
  <si>
    <t>Zákonný rezervný fond</t>
  </si>
  <si>
    <t>Nedeliteľný fond</t>
  </si>
  <si>
    <t>Štatutárne fondy a ostatné fondy</t>
  </si>
  <si>
    <t>Nerozdelený zisk minulých rokov</t>
  </si>
  <si>
    <t>Neuhradená strata minulých rokov</t>
  </si>
  <si>
    <t>Výsledok hospodárenia bežného účtovného obdobia</t>
  </si>
  <si>
    <t>Vyplatené dividendy</t>
  </si>
  <si>
    <t>Ostatné položky vlastného imania</t>
  </si>
  <si>
    <t>Účet 491 - Vlastné imanie fyzickej osoby - podnikateľa</t>
  </si>
  <si>
    <t>Bezprostredne predchádzajúce účtovné obdobie - Tabuľka č. 2</t>
  </si>
  <si>
    <t>Základné imanie zapísané do obchodného imania</t>
  </si>
  <si>
    <t>Základné imanie nezapísané do obchodného imania</t>
  </si>
  <si>
    <t>POZNÁMKY individuálnej účtovnej závierky k 31.12.2017</t>
  </si>
  <si>
    <t>* Účtovná závierka za predchádzajúce účtovné obdobie bola schválená dňa 28.06.2017</t>
  </si>
  <si>
    <t>poistné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</si>
</sst>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#\ ###\ ###\ ##0"/>
    <numFmt numFmtId="166" formatCode="#\ ###\ ###\ ##0.00"/>
  </numFmts>
  <fonts count="11" x14ac:knownFonts="1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  <font>
      <i/>
      <sz val="12"/>
      <name val="Arial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4" fillId="3" borderId="5" xfId="0" applyFont="1" applyFill="1" applyBorder="1" applyAlignment="1">
      <alignment wrapText="1"/>
    </xf>
    <xf numFmtId="0" fontId="4" fillId="3" borderId="6" xfId="0" applyFont="1" applyFill="1" applyBorder="1" applyAlignment="1">
      <alignment wrapText="1"/>
    </xf>
    <xf numFmtId="0" fontId="4" fillId="3" borderId="7" xfId="0" applyFont="1" applyFill="1" applyBorder="1" applyAlignment="1">
      <alignment wrapText="1"/>
    </xf>
    <xf numFmtId="164" fontId="4" fillId="3" borderId="6" xfId="0" applyNumberFormat="1" applyFont="1" applyFill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6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1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165" fontId="4" fillId="3" borderId="6" xfId="0" applyNumberFormat="1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165" fontId="4" fillId="3" borderId="10" xfId="0" applyNumberFormat="1" applyFont="1" applyFill="1" applyBorder="1" applyAlignment="1">
      <alignment wrapText="1"/>
    </xf>
    <xf numFmtId="0" fontId="7" fillId="3" borderId="0" xfId="0" applyFont="1" applyFill="1" applyAlignment="1">
      <alignment wrapText="1"/>
    </xf>
    <xf numFmtId="166" fontId="4" fillId="3" borderId="10" xfId="0" applyNumberFormat="1" applyFont="1" applyFill="1" applyBorder="1" applyAlignment="1">
      <alignment wrapText="1"/>
    </xf>
    <xf numFmtId="166" fontId="4" fillId="3" borderId="6" xfId="0" applyNumberFormat="1" applyFont="1" applyFill="1" applyBorder="1" applyAlignment="1">
      <alignment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22" xfId="0" applyFont="1" applyFill="1" applyBorder="1" applyAlignment="1">
      <alignment wrapText="1"/>
    </xf>
    <xf numFmtId="166" fontId="4" fillId="3" borderId="0" xfId="0" applyNumberFormat="1" applyFont="1" applyFill="1" applyBorder="1" applyAlignment="1">
      <alignment wrapText="1"/>
    </xf>
    <xf numFmtId="0" fontId="4" fillId="3" borderId="23" xfId="0" applyFont="1" applyFill="1" applyBorder="1" applyAlignment="1">
      <alignment wrapText="1"/>
    </xf>
    <xf numFmtId="0" fontId="5" fillId="3" borderId="24" xfId="0" applyFont="1" applyFill="1" applyBorder="1" applyAlignment="1">
      <alignment wrapText="1"/>
    </xf>
    <xf numFmtId="0" fontId="5" fillId="3" borderId="25" xfId="0" applyFont="1" applyFill="1" applyBorder="1" applyAlignment="1">
      <alignment wrapText="1"/>
    </xf>
    <xf numFmtId="0" fontId="5" fillId="3" borderId="26" xfId="0" applyFont="1" applyFill="1" applyBorder="1" applyAlignment="1">
      <alignment wrapText="1"/>
    </xf>
    <xf numFmtId="166" fontId="5" fillId="3" borderId="25" xfId="0" applyNumberFormat="1" applyFont="1" applyFill="1" applyBorder="1" applyAlignment="1">
      <alignment wrapText="1"/>
    </xf>
    <xf numFmtId="0" fontId="5" fillId="3" borderId="27" xfId="0" applyFont="1" applyFill="1" applyBorder="1" applyAlignment="1">
      <alignment wrapText="1"/>
    </xf>
    <xf numFmtId="0" fontId="5" fillId="3" borderId="0" xfId="0" applyFont="1" applyFill="1" applyAlignment="1">
      <alignment wrapText="1"/>
    </xf>
    <xf numFmtId="166" fontId="8" fillId="3" borderId="10" xfId="0" applyNumberFormat="1" applyFont="1" applyFill="1" applyBorder="1" applyAlignment="1">
      <alignment wrapText="1"/>
    </xf>
    <xf numFmtId="0" fontId="8" fillId="3" borderId="10" xfId="0" applyFont="1" applyFill="1" applyBorder="1" applyAlignment="1">
      <alignment wrapText="1"/>
    </xf>
    <xf numFmtId="0" fontId="8" fillId="3" borderId="12" xfId="0" applyFont="1" applyFill="1" applyBorder="1" applyAlignment="1">
      <alignment wrapText="1"/>
    </xf>
    <xf numFmtId="0" fontId="8" fillId="3" borderId="11" xfId="0" applyFont="1" applyFill="1" applyBorder="1" applyAlignment="1">
      <alignment wrapText="1"/>
    </xf>
    <xf numFmtId="166" fontId="9" fillId="3" borderId="10" xfId="0" applyNumberFormat="1" applyFont="1" applyFill="1" applyBorder="1" applyAlignment="1">
      <alignment wrapText="1"/>
    </xf>
    <xf numFmtId="0" fontId="9" fillId="3" borderId="10" xfId="0" applyFont="1" applyFill="1" applyBorder="1" applyAlignment="1">
      <alignment wrapText="1"/>
    </xf>
    <xf numFmtId="0" fontId="9" fillId="3" borderId="12" xfId="0" applyFont="1" applyFill="1" applyBorder="1" applyAlignment="1">
      <alignment wrapText="1"/>
    </xf>
    <xf numFmtId="0" fontId="9" fillId="3" borderId="11" xfId="0" applyFont="1" applyFill="1" applyBorder="1" applyAlignment="1">
      <alignment wrapText="1"/>
    </xf>
    <xf numFmtId="166" fontId="10" fillId="3" borderId="10" xfId="0" applyNumberFormat="1" applyFont="1" applyFill="1" applyBorder="1" applyAlignment="1">
      <alignment wrapText="1"/>
    </xf>
    <xf numFmtId="0" fontId="10" fillId="3" borderId="10" xfId="0" applyFont="1" applyFill="1" applyBorder="1" applyAlignment="1">
      <alignment wrapText="1"/>
    </xf>
    <xf numFmtId="0" fontId="10" fillId="3" borderId="12" xfId="0" applyFont="1" applyFill="1" applyBorder="1" applyAlignment="1">
      <alignment wrapText="1"/>
    </xf>
    <xf numFmtId="0" fontId="10" fillId="3" borderId="11" xfId="0" applyFont="1" applyFill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53"/>
  <sheetViews>
    <sheetView tabSelected="1" workbookViewId="0">
      <pane ySplit="1" topLeftCell="A332" activePane="bottomLeft" state="frozenSplit"/>
      <selection pane="bottomLeft" activeCell="AG350" sqref="AG350:AI350"/>
    </sheetView>
  </sheetViews>
  <sheetFormatPr defaultRowHeight="12.75" x14ac:dyDescent="0.2"/>
  <cols>
    <col min="1" max="1" width="5.42578125" style="1" customWidth="1"/>
    <col min="2" max="2" width="2.140625" style="1" customWidth="1"/>
    <col min="3" max="3" width="0.42578125" style="1" customWidth="1"/>
    <col min="4" max="4" width="6.140625" style="1" customWidth="1"/>
    <col min="5" max="5" width="12.5703125" style="1" customWidth="1"/>
    <col min="6" max="6" width="1.140625" style="1" customWidth="1"/>
    <col min="7" max="7" width="4.28515625" style="1" customWidth="1"/>
    <col min="8" max="8" width="0.42578125" style="1" customWidth="1"/>
    <col min="9" max="9" width="2.140625" style="1" customWidth="1"/>
    <col min="10" max="10" width="0.42578125" style="1" customWidth="1"/>
    <col min="11" max="11" width="2.42578125" style="1" customWidth="1"/>
    <col min="12" max="12" width="1.140625" style="1" customWidth="1"/>
    <col min="13" max="13" width="4.28515625" style="1" customWidth="1"/>
    <col min="14" max="14" width="9.140625" style="1"/>
    <col min="15" max="15" width="2.140625" style="1" customWidth="1"/>
    <col min="16" max="16" width="1.7109375" style="1" customWidth="1"/>
    <col min="17" max="17" width="1.140625" style="1" customWidth="1"/>
    <col min="18" max="18" width="0.42578125" style="1" customWidth="1"/>
    <col min="19" max="19" width="5.85546875" style="1" customWidth="1"/>
    <col min="20" max="20" width="2.85546875" style="1" customWidth="1"/>
    <col min="21" max="22" width="3.140625" style="1" customWidth="1"/>
    <col min="23" max="23" width="2.140625" style="1" customWidth="1"/>
    <col min="24" max="24" width="6.28515625" style="1" customWidth="1"/>
    <col min="25" max="25" width="3.5703125" style="1" customWidth="1"/>
    <col min="26" max="26" width="2.42578125" style="1" customWidth="1"/>
    <col min="27" max="27" width="4.28515625" style="1" customWidth="1"/>
    <col min="28" max="28" width="1.7109375" style="1" customWidth="1"/>
    <col min="29" max="29" width="5.85546875" style="1" customWidth="1"/>
    <col min="30" max="30" width="3.5703125" style="1" customWidth="1"/>
    <col min="31" max="31" width="2.85546875" style="1" customWidth="1"/>
    <col min="32" max="32" width="3.140625" style="1" customWidth="1"/>
    <col min="33" max="33" width="1.7109375" style="1" customWidth="1"/>
    <col min="34" max="34" width="7.7109375" style="1" customWidth="1"/>
    <col min="35" max="35" width="7.42578125" style="1" customWidth="1"/>
    <col min="36" max="16384" width="9.140625" style="1"/>
  </cols>
  <sheetData>
    <row r="1" spans="1:35" ht="18" customHeight="1" x14ac:dyDescent="0.25">
      <c r="A1" s="5" t="s">
        <v>248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5" ht="16.5" customHeight="1" x14ac:dyDescent="0.2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</row>
    <row r="3" spans="1:35" ht="12.7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</row>
    <row r="4" spans="1:35" ht="1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12.75" customHeight="1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</row>
    <row r="6" spans="1:35" ht="15.75" customHeight="1" x14ac:dyDescent="0.25">
      <c r="A6" s="9" t="s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:35" ht="15" customHeight="1" x14ac:dyDescent="0.2">
      <c r="A7" s="10" t="s">
        <v>2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</row>
    <row r="8" spans="1:35" ht="15" customHeight="1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</row>
    <row r="9" spans="1:35" ht="12.75" customHeight="1" x14ac:dyDescent="0.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</row>
    <row r="10" spans="1:35" ht="15.75" customHeight="1" x14ac:dyDescent="0.2">
      <c r="A10" s="8" t="s">
        <v>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</row>
    <row r="11" spans="1:35" ht="15.75" customHeight="1" x14ac:dyDescent="0.25">
      <c r="A11" s="9" t="s">
        <v>4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:35" ht="15" customHeight="1" x14ac:dyDescent="0.2">
      <c r="A12" s="10" t="s">
        <v>5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</row>
    <row r="13" spans="1:35" ht="15.75" customHeight="1" x14ac:dyDescent="0.2">
      <c r="A13" s="8" t="s">
        <v>6</v>
      </c>
      <c r="B13" s="8"/>
      <c r="C13" s="8"/>
      <c r="D13" s="8"/>
      <c r="E13" s="8" t="s">
        <v>7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2"/>
    </row>
    <row r="14" spans="1:35" ht="15" customHeight="1" x14ac:dyDescent="0.2">
      <c r="A14" s="12" t="s">
        <v>8</v>
      </c>
      <c r="B14" s="12"/>
      <c r="C14" s="12"/>
      <c r="D14" s="12"/>
      <c r="E14" s="12" t="s">
        <v>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2"/>
    </row>
    <row r="15" spans="1:35" ht="12.75" customHeight="1" x14ac:dyDescent="0.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</row>
    <row r="16" spans="1:35" ht="15.75" customHeight="1" x14ac:dyDescent="0.2">
      <c r="A16" s="8" t="s">
        <v>10</v>
      </c>
      <c r="B16" s="8"/>
      <c r="C16" s="8"/>
      <c r="D16" s="8"/>
      <c r="E16" s="8" t="s">
        <v>11</v>
      </c>
      <c r="F16" s="8"/>
      <c r="G16" s="8" t="s">
        <v>12</v>
      </c>
      <c r="H16" s="8"/>
      <c r="I16" s="8"/>
      <c r="J16" s="8"/>
      <c r="K16" s="8"/>
      <c r="L16" s="8"/>
      <c r="M16" s="8"/>
      <c r="N16" s="8"/>
      <c r="O16" s="8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1:35" ht="15" customHeight="1" x14ac:dyDescent="0.2">
      <c r="A17" s="11" t="s">
        <v>13</v>
      </c>
      <c r="B17" s="11"/>
      <c r="C17" s="11"/>
      <c r="D17" s="11"/>
      <c r="E17" s="11" t="s">
        <v>14</v>
      </c>
      <c r="F17" s="11"/>
      <c r="G17" s="4" t="s">
        <v>15</v>
      </c>
      <c r="H17" s="4" t="s">
        <v>16</v>
      </c>
      <c r="I17" s="11" t="s">
        <v>17</v>
      </c>
      <c r="J17" s="11"/>
      <c r="K17" s="11"/>
      <c r="L17" s="4" t="s">
        <v>16</v>
      </c>
      <c r="M17" s="4" t="s">
        <v>18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ht="12.75" customHeight="1" x14ac:dyDescent="0.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5" ht="15.75" customHeight="1" x14ac:dyDescent="0.2">
      <c r="A19" s="8" t="s">
        <v>19</v>
      </c>
      <c r="B19" s="8"/>
      <c r="C19" s="8"/>
      <c r="D19" s="8"/>
      <c r="E19" s="8"/>
      <c r="F19" s="8" t="s">
        <v>20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1:35" ht="15" customHeight="1" x14ac:dyDescent="0.2">
      <c r="A20" s="10" t="s">
        <v>21</v>
      </c>
      <c r="B20" s="10"/>
      <c r="C20" s="3" t="s">
        <v>22</v>
      </c>
      <c r="D20" s="10" t="s">
        <v>23</v>
      </c>
      <c r="E20" s="10"/>
      <c r="F20" s="10"/>
      <c r="G20" s="10"/>
      <c r="H20" s="10"/>
      <c r="I20" s="10"/>
      <c r="J20" s="3" t="s">
        <v>22</v>
      </c>
      <c r="K20" s="10"/>
      <c r="L20" s="10"/>
      <c r="M20" s="10"/>
      <c r="N20" s="10"/>
      <c r="O20" s="10"/>
      <c r="P20" s="10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1:35" ht="15.75" customHeight="1" x14ac:dyDescent="0.2">
      <c r="A21" s="8" t="s">
        <v>24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</row>
    <row r="22" spans="1:35" ht="15" customHeight="1" x14ac:dyDescent="0.2">
      <c r="A22" s="11" t="s">
        <v>25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</row>
    <row r="23" spans="1:35" ht="12.75" customHeight="1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</row>
    <row r="24" spans="1:35" ht="1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1:35" ht="12.75" customHeight="1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</row>
    <row r="26" spans="1:35" ht="16.5" customHeight="1" x14ac:dyDescent="0.25">
      <c r="A26" s="19" t="s">
        <v>26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</row>
    <row r="27" spans="1:35" ht="15" customHeight="1" x14ac:dyDescent="0.2">
      <c r="A27" s="18" t="s">
        <v>27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</row>
    <row r="28" spans="1:35" ht="31.5" customHeight="1" x14ac:dyDescent="0.25">
      <c r="A28" s="20" t="s">
        <v>28</v>
      </c>
      <c r="B28" s="21"/>
      <c r="C28" s="21"/>
      <c r="D28" s="22"/>
      <c r="E28" s="21" t="s">
        <v>29</v>
      </c>
      <c r="F28" s="23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</row>
    <row r="29" spans="1:35" ht="15" customHeight="1" x14ac:dyDescent="0.2">
      <c r="A29" s="13"/>
      <c r="B29" s="14"/>
      <c r="C29" s="14"/>
      <c r="D29" s="15"/>
      <c r="E29" s="16">
        <v>40138</v>
      </c>
      <c r="F29" s="17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1:35" ht="12.75" customHeigh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</row>
    <row r="31" spans="1:35" ht="15" customHeight="1" x14ac:dyDescent="0.2">
      <c r="A31" s="18" t="s">
        <v>30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</row>
    <row r="32" spans="1:35" ht="15.75" customHeight="1" x14ac:dyDescent="0.25">
      <c r="A32" s="20" t="s">
        <v>31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3"/>
    </row>
    <row r="33" spans="1:35" ht="15" customHeight="1" x14ac:dyDescent="0.2">
      <c r="A33" s="28" t="s">
        <v>32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30"/>
    </row>
    <row r="34" spans="1:35" ht="15" customHeight="1" x14ac:dyDescent="0.2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30"/>
    </row>
    <row r="35" spans="1:35" ht="15" customHeight="1" x14ac:dyDescent="0.2">
      <c r="A35" s="13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7"/>
    </row>
    <row r="36" spans="1:35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</row>
    <row r="37" spans="1:35" ht="16.5" customHeight="1" x14ac:dyDescent="0.25">
      <c r="A37" s="19" t="s">
        <v>33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</row>
    <row r="38" spans="1:35" ht="47.25" customHeight="1" x14ac:dyDescent="0.2">
      <c r="A38" s="24" t="s">
        <v>34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6"/>
      <c r="Y38" s="25" t="s">
        <v>35</v>
      </c>
      <c r="Z38" s="25"/>
      <c r="AA38" s="25"/>
      <c r="AB38" s="25"/>
      <c r="AC38" s="25"/>
      <c r="AD38" s="26"/>
      <c r="AE38" s="25" t="s">
        <v>36</v>
      </c>
      <c r="AF38" s="25"/>
      <c r="AG38" s="25"/>
      <c r="AH38" s="25"/>
      <c r="AI38" s="27"/>
    </row>
    <row r="39" spans="1:35" ht="15" customHeight="1" x14ac:dyDescent="0.2">
      <c r="A39" s="28" t="s">
        <v>37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32"/>
      <c r="Y39" s="33">
        <v>9</v>
      </c>
      <c r="Z39" s="29"/>
      <c r="AA39" s="29"/>
      <c r="AB39" s="29"/>
      <c r="AC39" s="29"/>
      <c r="AD39" s="32"/>
      <c r="AE39" s="33">
        <v>8</v>
      </c>
      <c r="AF39" s="29"/>
      <c r="AG39" s="29"/>
      <c r="AH39" s="29"/>
      <c r="AI39" s="30"/>
    </row>
    <row r="40" spans="1:35" ht="15" customHeight="1" x14ac:dyDescent="0.2">
      <c r="A40" s="28" t="s">
        <v>38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32"/>
      <c r="Y40" s="33">
        <v>9</v>
      </c>
      <c r="Z40" s="29"/>
      <c r="AA40" s="29"/>
      <c r="AB40" s="29"/>
      <c r="AC40" s="29"/>
      <c r="AD40" s="32"/>
      <c r="AE40" s="33">
        <v>8</v>
      </c>
      <c r="AF40" s="29"/>
      <c r="AG40" s="29"/>
      <c r="AH40" s="29"/>
      <c r="AI40" s="30"/>
    </row>
    <row r="41" spans="1:35" ht="15" customHeight="1" x14ac:dyDescent="0.2">
      <c r="A41" s="13" t="s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5"/>
      <c r="Y41" s="31">
        <v>0</v>
      </c>
      <c r="Z41" s="14"/>
      <c r="AA41" s="14"/>
      <c r="AB41" s="14"/>
      <c r="AC41" s="14"/>
      <c r="AD41" s="15"/>
      <c r="AE41" s="31">
        <v>0</v>
      </c>
      <c r="AF41" s="14"/>
      <c r="AG41" s="14"/>
      <c r="AH41" s="14"/>
      <c r="AI41" s="17"/>
    </row>
    <row r="42" spans="1:35" ht="12.75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</row>
    <row r="43" spans="1:35" ht="16.5" customHeight="1" x14ac:dyDescent="0.25">
      <c r="A43" s="19" t="s">
        <v>40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</row>
    <row r="44" spans="1:35" ht="15" customHeight="1" x14ac:dyDescent="0.2">
      <c r="A44" s="18" t="s">
        <v>41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</row>
    <row r="45" spans="1:35" ht="15" customHeight="1" x14ac:dyDescent="0.2">
      <c r="A45" s="12" t="s">
        <v>42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</row>
    <row r="46" spans="1:35" ht="12.75" customHeight="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</row>
    <row r="47" spans="1:35" ht="16.5" customHeight="1" x14ac:dyDescent="0.25">
      <c r="A47" s="19" t="s">
        <v>43</v>
      </c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</row>
    <row r="48" spans="1:35" ht="15" customHeight="1" x14ac:dyDescent="0.2">
      <c r="A48" s="12" t="s">
        <v>249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</row>
    <row r="49" spans="1:35" ht="12.75" customHeight="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</row>
    <row r="50" spans="1:35" ht="16.5" customHeight="1" x14ac:dyDescent="0.25">
      <c r="A50" s="6" t="s">
        <v>44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</row>
    <row r="51" spans="1:35" ht="12.75" customHeight="1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</row>
    <row r="52" spans="1:35" ht="16.5" customHeight="1" x14ac:dyDescent="0.25">
      <c r="A52" s="6" t="s">
        <v>45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</row>
    <row r="53" spans="1:35" ht="15" customHeight="1" x14ac:dyDescent="0.2">
      <c r="A53" s="34" t="s">
        <v>46</v>
      </c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</row>
    <row r="54" spans="1:35" ht="12.75" customHeight="1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</row>
    <row r="55" spans="1:35" ht="16.5" customHeight="1" x14ac:dyDescent="0.25">
      <c r="A55" s="6" t="s">
        <v>47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</row>
    <row r="56" spans="1:35" ht="15" customHeight="1" x14ac:dyDescent="0.2">
      <c r="A56" s="18" t="s">
        <v>48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</row>
    <row r="57" spans="1:35" ht="12.75" customHeight="1" x14ac:dyDescent="0.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</row>
    <row r="58" spans="1:35" ht="16.5" customHeight="1" x14ac:dyDescent="0.25">
      <c r="A58" s="19" t="s">
        <v>49</v>
      </c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</row>
    <row r="59" spans="1:35" ht="12.75" customHeight="1" x14ac:dyDescent="0.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</row>
    <row r="60" spans="1:35" ht="16.5" customHeight="1" x14ac:dyDescent="0.25">
      <c r="A60" s="19" t="s">
        <v>50</v>
      </c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</row>
    <row r="61" spans="1:35" ht="12.75" customHeight="1" x14ac:dyDescent="0.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</row>
    <row r="62" spans="1:35" ht="16.5" customHeight="1" x14ac:dyDescent="0.25">
      <c r="A62" s="19" t="s">
        <v>51</v>
      </c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</row>
    <row r="63" spans="1:35" ht="15" customHeight="1" x14ac:dyDescent="0.2">
      <c r="A63" s="18" t="s">
        <v>52</v>
      </c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</row>
    <row r="64" spans="1:35" ht="15" customHeight="1" x14ac:dyDescent="0.2">
      <c r="A64" s="12" t="s">
        <v>53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</row>
    <row r="65" spans="1:35" ht="12.75" customHeight="1" x14ac:dyDescent="0.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</row>
    <row r="66" spans="1:35" ht="15" customHeight="1" x14ac:dyDescent="0.2">
      <c r="A66" s="18" t="s">
        <v>54</v>
      </c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</row>
    <row r="67" spans="1:35" ht="12.75" customHeight="1" x14ac:dyDescent="0.2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</row>
    <row r="68" spans="1:35" ht="16.5" customHeight="1" x14ac:dyDescent="0.25">
      <c r="A68" s="19" t="s">
        <v>55</v>
      </c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</row>
    <row r="69" spans="1:35" ht="15" customHeight="1" x14ac:dyDescent="0.2">
      <c r="A69" s="18" t="s">
        <v>56</v>
      </c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</row>
    <row r="70" spans="1:35" ht="15" customHeight="1" x14ac:dyDescent="0.2">
      <c r="A70" s="12" t="s">
        <v>57</v>
      </c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</row>
    <row r="71" spans="1:35" ht="12.75" customHeight="1" x14ac:dyDescent="0.2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</row>
    <row r="72" spans="1:35" ht="15" customHeight="1" x14ac:dyDescent="0.2">
      <c r="A72" s="18" t="s">
        <v>58</v>
      </c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</row>
    <row r="73" spans="1:35" ht="15" customHeight="1" x14ac:dyDescent="0.2">
      <c r="A73" s="12" t="s">
        <v>59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</row>
    <row r="74" spans="1:35" ht="12.75" customHeight="1" x14ac:dyDescent="0.2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</row>
    <row r="75" spans="1:35" ht="16.5" customHeight="1" x14ac:dyDescent="0.25">
      <c r="A75" s="19" t="s">
        <v>60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</row>
    <row r="76" spans="1:35" ht="15" customHeight="1" x14ac:dyDescent="0.2">
      <c r="A76" s="12" t="s">
        <v>61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</row>
    <row r="77" spans="1:35" ht="12.75" customHeight="1" x14ac:dyDescent="0.2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</row>
    <row r="78" spans="1:35" ht="16.5" customHeight="1" x14ac:dyDescent="0.25">
      <c r="A78" s="19" t="s">
        <v>62</v>
      </c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</row>
    <row r="79" spans="1:35" ht="30" customHeight="1" x14ac:dyDescent="0.2">
      <c r="A79" s="12" t="s">
        <v>63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</row>
    <row r="80" spans="1:35" ht="12.75" customHeight="1" x14ac:dyDescent="0.2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</row>
    <row r="81" spans="1:35" ht="16.5" customHeight="1" x14ac:dyDescent="0.25">
      <c r="A81" s="6" t="s">
        <v>64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</row>
    <row r="82" spans="1:35" ht="12.75" customHeight="1" x14ac:dyDescent="0.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</row>
    <row r="83" spans="1:35" ht="16.5" customHeight="1" x14ac:dyDescent="0.25">
      <c r="A83" s="19" t="s">
        <v>65</v>
      </c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</row>
    <row r="84" spans="1:35" ht="12.75" customHeight="1" x14ac:dyDescent="0.2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</row>
    <row r="85" spans="1:35" ht="16.5" customHeight="1" x14ac:dyDescent="0.25">
      <c r="A85" s="19" t="s">
        <v>66</v>
      </c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</row>
    <row r="86" spans="1:35" ht="31.5" customHeight="1" x14ac:dyDescent="0.2">
      <c r="A86" s="24" t="s">
        <v>34</v>
      </c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6"/>
      <c r="W86" s="25" t="s">
        <v>67</v>
      </c>
      <c r="X86" s="25"/>
      <c r="Y86" s="25"/>
      <c r="Z86" s="26"/>
      <c r="AA86" s="25" t="s">
        <v>68</v>
      </c>
      <c r="AB86" s="25"/>
      <c r="AC86" s="25"/>
      <c r="AD86" s="25"/>
      <c r="AE86" s="26"/>
      <c r="AF86" s="25" t="s">
        <v>69</v>
      </c>
      <c r="AG86" s="25"/>
      <c r="AH86" s="25"/>
      <c r="AI86" s="27"/>
    </row>
    <row r="87" spans="1:35" ht="30" customHeight="1" x14ac:dyDescent="0.2">
      <c r="A87" s="28" t="s">
        <v>70</v>
      </c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32"/>
      <c r="W87" s="35">
        <f>AF87-AA87</f>
        <v>0</v>
      </c>
      <c r="X87" s="29"/>
      <c r="Y87" s="29"/>
      <c r="Z87" s="32"/>
      <c r="AA87" s="35">
        <v>0</v>
      </c>
      <c r="AB87" s="29"/>
      <c r="AC87" s="29"/>
      <c r="AD87" s="29"/>
      <c r="AE87" s="32"/>
      <c r="AF87" s="35">
        <v>0</v>
      </c>
      <c r="AG87" s="29"/>
      <c r="AH87" s="29"/>
      <c r="AI87" s="30"/>
    </row>
    <row r="88" spans="1:35" ht="15" customHeight="1" x14ac:dyDescent="0.2">
      <c r="A88" s="28" t="s">
        <v>71</v>
      </c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32"/>
      <c r="W88" s="35">
        <f>AF88-AA88</f>
        <v>0</v>
      </c>
      <c r="X88" s="29"/>
      <c r="Y88" s="29"/>
      <c r="Z88" s="32"/>
      <c r="AA88" s="35">
        <v>0</v>
      </c>
      <c r="AB88" s="29"/>
      <c r="AC88" s="29"/>
      <c r="AD88" s="29"/>
      <c r="AE88" s="32"/>
      <c r="AF88" s="35">
        <v>0</v>
      </c>
      <c r="AG88" s="29"/>
      <c r="AH88" s="29"/>
      <c r="AI88" s="30"/>
    </row>
    <row r="89" spans="1:35" ht="15" customHeight="1" x14ac:dyDescent="0.2">
      <c r="A89" s="28" t="s">
        <v>72</v>
      </c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32"/>
      <c r="W89" s="35">
        <f>AF89-AA89</f>
        <v>0</v>
      </c>
      <c r="X89" s="29"/>
      <c r="Y89" s="29"/>
      <c r="Z89" s="32"/>
      <c r="AA89" s="35">
        <v>0</v>
      </c>
      <c r="AB89" s="29"/>
      <c r="AC89" s="29"/>
      <c r="AD89" s="29"/>
      <c r="AE89" s="32"/>
      <c r="AF89" s="35">
        <v>0</v>
      </c>
      <c r="AG89" s="29"/>
      <c r="AH89" s="29"/>
      <c r="AI89" s="30"/>
    </row>
    <row r="90" spans="1:35" ht="15" customHeight="1" x14ac:dyDescent="0.2">
      <c r="A90" s="28" t="s">
        <v>73</v>
      </c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32"/>
      <c r="W90" s="35">
        <f>AF90-AA90</f>
        <v>0</v>
      </c>
      <c r="X90" s="29"/>
      <c r="Y90" s="29"/>
      <c r="Z90" s="32"/>
      <c r="AA90" s="35">
        <v>0</v>
      </c>
      <c r="AB90" s="29"/>
      <c r="AC90" s="29"/>
      <c r="AD90" s="29"/>
      <c r="AE90" s="32"/>
      <c r="AF90" s="35">
        <v>0</v>
      </c>
      <c r="AG90" s="29"/>
      <c r="AH90" s="29"/>
      <c r="AI90" s="30"/>
    </row>
    <row r="91" spans="1:35" ht="15" customHeight="1" x14ac:dyDescent="0.2">
      <c r="A91" s="28" t="s">
        <v>74</v>
      </c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32"/>
      <c r="W91" s="35">
        <f>AF91-AA91</f>
        <v>0</v>
      </c>
      <c r="X91" s="29"/>
      <c r="Y91" s="29"/>
      <c r="Z91" s="32"/>
      <c r="AA91" s="35">
        <v>0</v>
      </c>
      <c r="AB91" s="29"/>
      <c r="AC91" s="29"/>
      <c r="AD91" s="29"/>
      <c r="AE91" s="32"/>
      <c r="AF91" s="35">
        <v>0</v>
      </c>
      <c r="AG91" s="29"/>
      <c r="AH91" s="29"/>
      <c r="AI91" s="30"/>
    </row>
    <row r="92" spans="1:35" ht="15" customHeight="1" x14ac:dyDescent="0.2">
      <c r="A92" s="28" t="s">
        <v>75</v>
      </c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32"/>
      <c r="W92" s="35">
        <f>W87+W88+W89+W90+W91</f>
        <v>0</v>
      </c>
      <c r="X92" s="29"/>
      <c r="Y92" s="29"/>
      <c r="Z92" s="32"/>
      <c r="AA92" s="35">
        <f>AA87+AA88+AA89+AA90+AA91</f>
        <v>0</v>
      </c>
      <c r="AB92" s="29"/>
      <c r="AC92" s="29"/>
      <c r="AD92" s="29"/>
      <c r="AE92" s="32"/>
      <c r="AF92" s="35">
        <f>AF87+AF88+AF89+AF90+AF91</f>
        <v>0</v>
      </c>
      <c r="AG92" s="29"/>
      <c r="AH92" s="29"/>
      <c r="AI92" s="30"/>
    </row>
    <row r="93" spans="1:35" ht="30" customHeight="1" x14ac:dyDescent="0.2">
      <c r="A93" s="28" t="s">
        <v>76</v>
      </c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32"/>
      <c r="W93" s="35">
        <v>4820</v>
      </c>
      <c r="X93" s="29"/>
      <c r="Y93" s="29"/>
      <c r="Z93" s="32"/>
      <c r="AA93" s="35">
        <v>16642</v>
      </c>
      <c r="AB93" s="29"/>
      <c r="AC93" s="29"/>
      <c r="AD93" s="29"/>
      <c r="AE93" s="32"/>
      <c r="AF93" s="35">
        <v>21462</v>
      </c>
      <c r="AG93" s="29"/>
      <c r="AH93" s="29"/>
      <c r="AI93" s="30"/>
    </row>
    <row r="94" spans="1:35" ht="15" customHeight="1" x14ac:dyDescent="0.2">
      <c r="A94" s="28" t="s">
        <v>71</v>
      </c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32"/>
      <c r="W94" s="35">
        <f t="shared" ref="W94:W99" si="0">AF94-AA94</f>
        <v>0</v>
      </c>
      <c r="X94" s="29"/>
      <c r="Y94" s="29"/>
      <c r="Z94" s="32"/>
      <c r="AA94" s="35">
        <v>0</v>
      </c>
      <c r="AB94" s="29"/>
      <c r="AC94" s="29"/>
      <c r="AD94" s="29"/>
      <c r="AE94" s="32"/>
      <c r="AF94" s="35">
        <v>0</v>
      </c>
      <c r="AG94" s="29"/>
      <c r="AH94" s="29"/>
      <c r="AI94" s="30"/>
    </row>
    <row r="95" spans="1:35" ht="15" customHeight="1" x14ac:dyDescent="0.2">
      <c r="A95" s="28" t="s">
        <v>72</v>
      </c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32"/>
      <c r="W95" s="35">
        <f t="shared" si="0"/>
        <v>0</v>
      </c>
      <c r="X95" s="29"/>
      <c r="Y95" s="29"/>
      <c r="Z95" s="32"/>
      <c r="AA95" s="35">
        <v>0</v>
      </c>
      <c r="AB95" s="29"/>
      <c r="AC95" s="29"/>
      <c r="AD95" s="29"/>
      <c r="AE95" s="32"/>
      <c r="AF95" s="35">
        <v>0</v>
      </c>
      <c r="AG95" s="29"/>
      <c r="AH95" s="29"/>
      <c r="AI95" s="30"/>
    </row>
    <row r="96" spans="1:35" ht="15" customHeight="1" x14ac:dyDescent="0.2">
      <c r="A96" s="28" t="s">
        <v>73</v>
      </c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32"/>
      <c r="W96" s="35">
        <v>36821</v>
      </c>
      <c r="X96" s="29"/>
      <c r="Y96" s="29"/>
      <c r="Z96" s="32"/>
      <c r="AA96" s="35">
        <v>0</v>
      </c>
      <c r="AB96" s="29"/>
      <c r="AC96" s="29"/>
      <c r="AD96" s="29"/>
      <c r="AE96" s="32"/>
      <c r="AF96" s="35">
        <v>36821</v>
      </c>
      <c r="AG96" s="29"/>
      <c r="AH96" s="29"/>
      <c r="AI96" s="30"/>
    </row>
    <row r="97" spans="1:35" ht="15" customHeight="1" x14ac:dyDescent="0.2">
      <c r="A97" s="28" t="s">
        <v>77</v>
      </c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32"/>
      <c r="W97" s="35">
        <f t="shared" si="0"/>
        <v>0</v>
      </c>
      <c r="X97" s="29"/>
      <c r="Y97" s="29"/>
      <c r="Z97" s="32"/>
      <c r="AA97" s="35">
        <v>0</v>
      </c>
      <c r="AB97" s="29"/>
      <c r="AC97" s="29"/>
      <c r="AD97" s="29"/>
      <c r="AE97" s="32"/>
      <c r="AF97" s="35">
        <v>0</v>
      </c>
      <c r="AG97" s="29"/>
      <c r="AH97" s="29"/>
      <c r="AI97" s="30"/>
    </row>
    <row r="98" spans="1:35" ht="15" customHeight="1" x14ac:dyDescent="0.2">
      <c r="A98" s="28" t="s">
        <v>78</v>
      </c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32"/>
      <c r="W98" s="35">
        <f t="shared" si="0"/>
        <v>0</v>
      </c>
      <c r="X98" s="29"/>
      <c r="Y98" s="29"/>
      <c r="Z98" s="32"/>
      <c r="AA98" s="35">
        <v>0</v>
      </c>
      <c r="AB98" s="29"/>
      <c r="AC98" s="29"/>
      <c r="AD98" s="29"/>
      <c r="AE98" s="32"/>
      <c r="AF98" s="35">
        <v>0</v>
      </c>
      <c r="AG98" s="29"/>
      <c r="AH98" s="29"/>
      <c r="AI98" s="30"/>
    </row>
    <row r="99" spans="1:35" ht="15" customHeight="1" x14ac:dyDescent="0.2">
      <c r="A99" s="28" t="s">
        <v>74</v>
      </c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32"/>
      <c r="W99" s="35">
        <f t="shared" si="0"/>
        <v>0</v>
      </c>
      <c r="X99" s="29"/>
      <c r="Y99" s="29"/>
      <c r="Z99" s="32"/>
      <c r="AA99" s="35">
        <v>0</v>
      </c>
      <c r="AB99" s="29"/>
      <c r="AC99" s="29"/>
      <c r="AD99" s="29"/>
      <c r="AE99" s="32"/>
      <c r="AF99" s="35">
        <v>0</v>
      </c>
      <c r="AG99" s="29"/>
      <c r="AH99" s="29"/>
      <c r="AI99" s="30"/>
    </row>
    <row r="100" spans="1:35" ht="15" customHeight="1" x14ac:dyDescent="0.2">
      <c r="A100" s="13" t="s">
        <v>79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5"/>
      <c r="W100" s="36">
        <f>W93+W94+W95+W96+W97+W98+W99</f>
        <v>41641</v>
      </c>
      <c r="X100" s="14"/>
      <c r="Y100" s="14"/>
      <c r="Z100" s="15"/>
      <c r="AA100" s="36">
        <f>AA93+AA94+AA95+AA96+AA97+AA98+AA99</f>
        <v>16642</v>
      </c>
      <c r="AB100" s="14"/>
      <c r="AC100" s="14"/>
      <c r="AD100" s="14"/>
      <c r="AE100" s="15"/>
      <c r="AF100" s="36">
        <f>AF93+AF94+AF95+AF96+AF97+AF98+AF99</f>
        <v>58283</v>
      </c>
      <c r="AG100" s="14"/>
      <c r="AH100" s="14"/>
      <c r="AI100" s="17"/>
    </row>
    <row r="101" spans="1:35" ht="12.75" customHeight="1" x14ac:dyDescent="0.2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</row>
    <row r="102" spans="1:35" ht="15" customHeight="1" x14ac:dyDescent="0.2">
      <c r="A102" s="18" t="s">
        <v>80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</row>
    <row r="103" spans="1:35" ht="47.25" customHeight="1" x14ac:dyDescent="0.2">
      <c r="A103" s="24" t="s">
        <v>81</v>
      </c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6"/>
      <c r="U103" s="25" t="s">
        <v>35</v>
      </c>
      <c r="V103" s="25"/>
      <c r="W103" s="25"/>
      <c r="X103" s="25"/>
      <c r="Y103" s="25"/>
      <c r="Z103" s="25"/>
      <c r="AA103" s="26"/>
      <c r="AB103" s="25" t="s">
        <v>82</v>
      </c>
      <c r="AC103" s="25"/>
      <c r="AD103" s="25"/>
      <c r="AE103" s="25"/>
      <c r="AF103" s="25"/>
      <c r="AG103" s="25"/>
      <c r="AH103" s="25"/>
      <c r="AI103" s="27"/>
    </row>
    <row r="104" spans="1:35" ht="15" customHeight="1" x14ac:dyDescent="0.2">
      <c r="A104" s="28" t="s">
        <v>83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32"/>
      <c r="U104" s="35">
        <v>0</v>
      </c>
      <c r="V104" s="29"/>
      <c r="W104" s="29"/>
      <c r="X104" s="29"/>
      <c r="Y104" s="29"/>
      <c r="Z104" s="29"/>
      <c r="AA104" s="32"/>
      <c r="AB104" s="35">
        <v>0</v>
      </c>
      <c r="AC104" s="29"/>
      <c r="AD104" s="29"/>
      <c r="AE104" s="29"/>
      <c r="AF104" s="29"/>
      <c r="AG104" s="29"/>
      <c r="AH104" s="29"/>
      <c r="AI104" s="30"/>
    </row>
    <row r="105" spans="1:35" ht="15" customHeight="1" x14ac:dyDescent="0.2">
      <c r="A105" s="28" t="s">
        <v>84</v>
      </c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32"/>
      <c r="U105" s="35">
        <v>21462</v>
      </c>
      <c r="V105" s="29"/>
      <c r="W105" s="29"/>
      <c r="X105" s="29"/>
      <c r="Y105" s="29"/>
      <c r="Z105" s="29"/>
      <c r="AA105" s="32"/>
      <c r="AB105" s="35">
        <v>51882</v>
      </c>
      <c r="AC105" s="29"/>
      <c r="AD105" s="29"/>
      <c r="AE105" s="29"/>
      <c r="AF105" s="29"/>
      <c r="AG105" s="29"/>
      <c r="AH105" s="29"/>
      <c r="AI105" s="30"/>
    </row>
    <row r="106" spans="1:35" ht="15" customHeight="1" x14ac:dyDescent="0.2">
      <c r="A106" s="28" t="s">
        <v>79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32"/>
      <c r="U106" s="35">
        <f>U104+U105</f>
        <v>21462</v>
      </c>
      <c r="V106" s="29"/>
      <c r="W106" s="29"/>
      <c r="X106" s="29"/>
      <c r="Y106" s="29"/>
      <c r="Z106" s="29"/>
      <c r="AA106" s="32"/>
      <c r="AB106" s="35">
        <f>AB104+AB105</f>
        <v>51882</v>
      </c>
      <c r="AC106" s="29"/>
      <c r="AD106" s="29"/>
      <c r="AE106" s="29"/>
      <c r="AF106" s="29"/>
      <c r="AG106" s="29"/>
      <c r="AH106" s="29"/>
      <c r="AI106" s="30"/>
    </row>
    <row r="107" spans="1:35" ht="30" customHeight="1" x14ac:dyDescent="0.2">
      <c r="A107" s="28" t="s">
        <v>85</v>
      </c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32"/>
      <c r="U107" s="35">
        <v>0</v>
      </c>
      <c r="V107" s="29"/>
      <c r="W107" s="29"/>
      <c r="X107" s="29"/>
      <c r="Y107" s="29"/>
      <c r="Z107" s="29"/>
      <c r="AA107" s="32"/>
      <c r="AB107" s="35">
        <v>0</v>
      </c>
      <c r="AC107" s="29"/>
      <c r="AD107" s="29"/>
      <c r="AE107" s="29"/>
      <c r="AF107" s="29"/>
      <c r="AG107" s="29"/>
      <c r="AH107" s="29"/>
      <c r="AI107" s="30"/>
    </row>
    <row r="108" spans="1:35" ht="15" customHeight="1" x14ac:dyDescent="0.2">
      <c r="A108" s="28" t="s">
        <v>86</v>
      </c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32"/>
      <c r="U108" s="35">
        <v>0</v>
      </c>
      <c r="V108" s="29"/>
      <c r="W108" s="29"/>
      <c r="X108" s="29"/>
      <c r="Y108" s="29"/>
      <c r="Z108" s="29"/>
      <c r="AA108" s="32"/>
      <c r="AB108" s="35">
        <v>0</v>
      </c>
      <c r="AC108" s="29"/>
      <c r="AD108" s="29"/>
      <c r="AE108" s="29"/>
      <c r="AF108" s="29"/>
      <c r="AG108" s="29"/>
      <c r="AH108" s="29"/>
      <c r="AI108" s="30"/>
    </row>
    <row r="109" spans="1:35" ht="15" customHeight="1" x14ac:dyDescent="0.2">
      <c r="A109" s="13" t="s">
        <v>75</v>
      </c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5"/>
      <c r="U109" s="36">
        <f>U107+U108</f>
        <v>0</v>
      </c>
      <c r="V109" s="14"/>
      <c r="W109" s="14"/>
      <c r="X109" s="14"/>
      <c r="Y109" s="14"/>
      <c r="Z109" s="14"/>
      <c r="AA109" s="15"/>
      <c r="AB109" s="36">
        <f>AB107+AB108</f>
        <v>0</v>
      </c>
      <c r="AC109" s="14"/>
      <c r="AD109" s="14"/>
      <c r="AE109" s="14"/>
      <c r="AF109" s="14"/>
      <c r="AG109" s="14"/>
      <c r="AH109" s="14"/>
      <c r="AI109" s="17"/>
    </row>
    <row r="110" spans="1:35" ht="12.75" customHeight="1" x14ac:dyDescent="0.2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</row>
    <row r="111" spans="1:35" ht="16.5" customHeight="1" x14ac:dyDescent="0.25">
      <c r="A111" s="19" t="s">
        <v>87</v>
      </c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</row>
    <row r="112" spans="1:35" ht="47.25" customHeight="1" x14ac:dyDescent="0.2">
      <c r="A112" s="24" t="s">
        <v>88</v>
      </c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6"/>
      <c r="V112" s="25" t="s">
        <v>35</v>
      </c>
      <c r="W112" s="25"/>
      <c r="X112" s="25"/>
      <c r="Y112" s="25"/>
      <c r="Z112" s="25"/>
      <c r="AA112" s="25"/>
      <c r="AB112" s="26"/>
      <c r="AC112" s="25" t="s">
        <v>82</v>
      </c>
      <c r="AD112" s="25"/>
      <c r="AE112" s="25"/>
      <c r="AF112" s="25"/>
      <c r="AG112" s="25"/>
      <c r="AH112" s="25"/>
      <c r="AI112" s="27"/>
    </row>
    <row r="113" spans="1:35" ht="15" customHeight="1" x14ac:dyDescent="0.2">
      <c r="A113" s="28" t="s">
        <v>89</v>
      </c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32"/>
      <c r="V113" s="35">
        <v>0</v>
      </c>
      <c r="W113" s="29"/>
      <c r="X113" s="29"/>
      <c r="Y113" s="29"/>
      <c r="Z113" s="29"/>
      <c r="AA113" s="29"/>
      <c r="AB113" s="32"/>
      <c r="AC113" s="35">
        <v>0</v>
      </c>
      <c r="AD113" s="29"/>
      <c r="AE113" s="29"/>
      <c r="AF113" s="29"/>
      <c r="AG113" s="29"/>
      <c r="AH113" s="29"/>
      <c r="AI113" s="30"/>
    </row>
    <row r="114" spans="1:35" ht="15" customHeight="1" x14ac:dyDescent="0.2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32"/>
      <c r="V114" s="35">
        <v>0</v>
      </c>
      <c r="W114" s="29"/>
      <c r="X114" s="29"/>
      <c r="Y114" s="29"/>
      <c r="Z114" s="29"/>
      <c r="AA114" s="29"/>
      <c r="AB114" s="32"/>
      <c r="AC114" s="35">
        <v>0</v>
      </c>
      <c r="AD114" s="29"/>
      <c r="AE114" s="29"/>
      <c r="AF114" s="29"/>
      <c r="AG114" s="29"/>
      <c r="AH114" s="29"/>
      <c r="AI114" s="30"/>
    </row>
    <row r="115" spans="1:35" ht="15" customHeight="1" x14ac:dyDescent="0.2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32"/>
      <c r="V115" s="35">
        <v>0</v>
      </c>
      <c r="W115" s="29"/>
      <c r="X115" s="29"/>
      <c r="Y115" s="29"/>
      <c r="Z115" s="29"/>
      <c r="AA115" s="29"/>
      <c r="AB115" s="32"/>
      <c r="AC115" s="35">
        <v>0</v>
      </c>
      <c r="AD115" s="29"/>
      <c r="AE115" s="29"/>
      <c r="AF115" s="29"/>
      <c r="AG115" s="29"/>
      <c r="AH115" s="29"/>
      <c r="AI115" s="30"/>
    </row>
    <row r="116" spans="1:35" ht="15" customHeight="1" x14ac:dyDescent="0.2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32"/>
      <c r="V116" s="35">
        <v>0</v>
      </c>
      <c r="W116" s="29"/>
      <c r="X116" s="29"/>
      <c r="Y116" s="29"/>
      <c r="Z116" s="29"/>
      <c r="AA116" s="29"/>
      <c r="AB116" s="32"/>
      <c r="AC116" s="35">
        <v>0</v>
      </c>
      <c r="AD116" s="29"/>
      <c r="AE116" s="29"/>
      <c r="AF116" s="29"/>
      <c r="AG116" s="29"/>
      <c r="AH116" s="29"/>
      <c r="AI116" s="30"/>
    </row>
    <row r="117" spans="1:35" ht="15" customHeight="1" x14ac:dyDescent="0.2">
      <c r="A117" s="28" t="s">
        <v>90</v>
      </c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32"/>
      <c r="V117" s="35">
        <v>400</v>
      </c>
      <c r="W117" s="29"/>
      <c r="X117" s="29"/>
      <c r="Y117" s="29"/>
      <c r="Z117" s="29"/>
      <c r="AA117" s="29"/>
      <c r="AB117" s="32"/>
      <c r="AC117" s="35">
        <v>166</v>
      </c>
      <c r="AD117" s="29"/>
      <c r="AE117" s="29"/>
      <c r="AF117" s="29"/>
      <c r="AG117" s="29"/>
      <c r="AH117" s="29"/>
      <c r="AI117" s="30"/>
    </row>
    <row r="118" spans="1:35" ht="15" customHeight="1" x14ac:dyDescent="0.2">
      <c r="A118" s="28" t="s">
        <v>91</v>
      </c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32"/>
      <c r="V118" s="35">
        <v>400</v>
      </c>
      <c r="W118" s="29"/>
      <c r="X118" s="29"/>
      <c r="Y118" s="29"/>
      <c r="Z118" s="29"/>
      <c r="AA118" s="29"/>
      <c r="AB118" s="32"/>
      <c r="AC118" s="35">
        <v>166</v>
      </c>
      <c r="AD118" s="29"/>
      <c r="AE118" s="29"/>
      <c r="AF118" s="29"/>
      <c r="AG118" s="29"/>
      <c r="AH118" s="29"/>
      <c r="AI118" s="30"/>
    </row>
    <row r="119" spans="1:35" ht="15" customHeight="1" x14ac:dyDescent="0.2">
      <c r="A119" s="28" t="s">
        <v>250</v>
      </c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32"/>
      <c r="V119" s="35">
        <v>353</v>
      </c>
      <c r="W119" s="29"/>
      <c r="X119" s="29"/>
      <c r="Y119" s="29"/>
      <c r="Z119" s="29"/>
      <c r="AA119" s="29"/>
      <c r="AB119" s="32"/>
      <c r="AC119" s="35">
        <v>0</v>
      </c>
      <c r="AD119" s="29"/>
      <c r="AE119" s="29"/>
      <c r="AF119" s="29"/>
      <c r="AG119" s="29"/>
      <c r="AH119" s="29"/>
      <c r="AI119" s="30"/>
    </row>
    <row r="120" spans="1:35" ht="15" customHeight="1" x14ac:dyDescent="0.2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32"/>
      <c r="V120" s="35">
        <v>47</v>
      </c>
      <c r="W120" s="29"/>
      <c r="X120" s="29"/>
      <c r="Y120" s="29"/>
      <c r="Z120" s="29"/>
      <c r="AA120" s="29"/>
      <c r="AB120" s="32"/>
      <c r="AC120" s="35">
        <v>0</v>
      </c>
      <c r="AD120" s="29"/>
      <c r="AE120" s="29"/>
      <c r="AF120" s="29"/>
      <c r="AG120" s="29"/>
      <c r="AH120" s="29"/>
      <c r="AI120" s="30"/>
    </row>
    <row r="121" spans="1:35" ht="15" customHeight="1" x14ac:dyDescent="0.2">
      <c r="A121" s="28" t="s">
        <v>92</v>
      </c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32"/>
      <c r="V121" s="35">
        <v>0</v>
      </c>
      <c r="W121" s="29"/>
      <c r="X121" s="29"/>
      <c r="Y121" s="29"/>
      <c r="Z121" s="29"/>
      <c r="AA121" s="29"/>
      <c r="AB121" s="32"/>
      <c r="AC121" s="35">
        <v>0</v>
      </c>
      <c r="AD121" s="29"/>
      <c r="AE121" s="29"/>
      <c r="AF121" s="29"/>
      <c r="AG121" s="29"/>
      <c r="AH121" s="29"/>
      <c r="AI121" s="30"/>
    </row>
    <row r="122" spans="1:35" ht="15" customHeight="1" x14ac:dyDescent="0.2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32"/>
      <c r="V122" s="35">
        <v>0</v>
      </c>
      <c r="W122" s="29"/>
      <c r="X122" s="29"/>
      <c r="Y122" s="29"/>
      <c r="Z122" s="29"/>
      <c r="AA122" s="29"/>
      <c r="AB122" s="32"/>
      <c r="AC122" s="35">
        <v>0</v>
      </c>
      <c r="AD122" s="29"/>
      <c r="AE122" s="29"/>
      <c r="AF122" s="29"/>
      <c r="AG122" s="29"/>
      <c r="AH122" s="29"/>
      <c r="AI122" s="30"/>
    </row>
    <row r="123" spans="1:35" ht="15" customHeight="1" x14ac:dyDescent="0.2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32"/>
      <c r="V123" s="35">
        <v>0</v>
      </c>
      <c r="W123" s="29"/>
      <c r="X123" s="29"/>
      <c r="Y123" s="29"/>
      <c r="Z123" s="29"/>
      <c r="AA123" s="29"/>
      <c r="AB123" s="32"/>
      <c r="AC123" s="35">
        <v>0</v>
      </c>
      <c r="AD123" s="29"/>
      <c r="AE123" s="29"/>
      <c r="AF123" s="29"/>
      <c r="AG123" s="29"/>
      <c r="AH123" s="29"/>
      <c r="AI123" s="30"/>
    </row>
    <row r="124" spans="1:35" ht="15" customHeight="1" x14ac:dyDescent="0.2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32"/>
      <c r="V124" s="35">
        <v>0</v>
      </c>
      <c r="W124" s="29"/>
      <c r="X124" s="29"/>
      <c r="Y124" s="29"/>
      <c r="Z124" s="29"/>
      <c r="AA124" s="29"/>
      <c r="AB124" s="32"/>
      <c r="AC124" s="35">
        <v>0</v>
      </c>
      <c r="AD124" s="29"/>
      <c r="AE124" s="29"/>
      <c r="AF124" s="29"/>
      <c r="AG124" s="29"/>
      <c r="AH124" s="29"/>
      <c r="AI124" s="30"/>
    </row>
    <row r="125" spans="1:35" ht="15" customHeight="1" x14ac:dyDescent="0.2">
      <c r="A125" s="28" t="s">
        <v>93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32"/>
      <c r="V125" s="35">
        <v>0</v>
      </c>
      <c r="W125" s="29"/>
      <c r="X125" s="29"/>
      <c r="Y125" s="29"/>
      <c r="Z125" s="29"/>
      <c r="AA125" s="29"/>
      <c r="AB125" s="32"/>
      <c r="AC125" s="35">
        <v>0</v>
      </c>
      <c r="AD125" s="29"/>
      <c r="AE125" s="29"/>
      <c r="AF125" s="29"/>
      <c r="AG125" s="29"/>
      <c r="AH125" s="29"/>
      <c r="AI125" s="30"/>
    </row>
    <row r="126" spans="1:35" ht="15" customHeight="1" x14ac:dyDescent="0.2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32"/>
      <c r="V126" s="35">
        <v>0</v>
      </c>
      <c r="W126" s="29"/>
      <c r="X126" s="29"/>
      <c r="Y126" s="29"/>
      <c r="Z126" s="29"/>
      <c r="AA126" s="29"/>
      <c r="AB126" s="32"/>
      <c r="AC126" s="35">
        <v>0</v>
      </c>
      <c r="AD126" s="29"/>
      <c r="AE126" s="29"/>
      <c r="AF126" s="29"/>
      <c r="AG126" s="29"/>
      <c r="AH126" s="29"/>
      <c r="AI126" s="30"/>
    </row>
    <row r="127" spans="1:35" ht="15" customHeight="1" x14ac:dyDescent="0.2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32"/>
      <c r="V127" s="35">
        <v>0</v>
      </c>
      <c r="W127" s="29"/>
      <c r="X127" s="29"/>
      <c r="Y127" s="29"/>
      <c r="Z127" s="29"/>
      <c r="AA127" s="29"/>
      <c r="AB127" s="32"/>
      <c r="AC127" s="35">
        <v>0</v>
      </c>
      <c r="AD127" s="29"/>
      <c r="AE127" s="29"/>
      <c r="AF127" s="29"/>
      <c r="AG127" s="29"/>
      <c r="AH127" s="29"/>
      <c r="AI127" s="30"/>
    </row>
    <row r="128" spans="1:35" ht="15" customHeight="1" x14ac:dyDescent="0.2">
      <c r="A128" s="13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5"/>
      <c r="V128" s="36">
        <v>0</v>
      </c>
      <c r="W128" s="14"/>
      <c r="X128" s="14"/>
      <c r="Y128" s="14"/>
      <c r="Z128" s="14"/>
      <c r="AA128" s="14"/>
      <c r="AB128" s="15"/>
      <c r="AC128" s="36">
        <v>0</v>
      </c>
      <c r="AD128" s="14"/>
      <c r="AE128" s="14"/>
      <c r="AF128" s="14"/>
      <c r="AG128" s="14"/>
      <c r="AH128" s="14"/>
      <c r="AI128" s="17"/>
    </row>
    <row r="129" spans="1:35" ht="12.75" customHeight="1" x14ac:dyDescent="0.2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</row>
    <row r="130" spans="1:35" ht="16.5" customHeight="1" x14ac:dyDescent="0.25">
      <c r="A130" s="6" t="s">
        <v>94</v>
      </c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</row>
    <row r="131" spans="1:35" ht="12.75" customHeight="1" x14ac:dyDescent="0.2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</row>
    <row r="132" spans="1:35" ht="16.5" customHeight="1" x14ac:dyDescent="0.25">
      <c r="A132" s="19" t="s">
        <v>95</v>
      </c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</row>
    <row r="133" spans="1:35" ht="12.75" customHeight="1" x14ac:dyDescent="0.2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</row>
    <row r="134" spans="1:35" ht="16.5" customHeight="1" x14ac:dyDescent="0.25">
      <c r="A134" s="19" t="s">
        <v>96</v>
      </c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</row>
    <row r="135" spans="1:35" ht="15" customHeight="1" x14ac:dyDescent="0.2">
      <c r="A135" s="18" t="s">
        <v>97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</row>
    <row r="136" spans="1:35" ht="31.5" customHeight="1" x14ac:dyDescent="0.2">
      <c r="A136" s="24" t="s">
        <v>34</v>
      </c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6"/>
      <c r="W136" s="25" t="s">
        <v>82</v>
      </c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7"/>
    </row>
    <row r="137" spans="1:35" ht="15" customHeight="1" x14ac:dyDescent="0.2">
      <c r="A137" s="28" t="s">
        <v>98</v>
      </c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32"/>
      <c r="W137" s="35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30"/>
    </row>
    <row r="138" spans="1:35" ht="15" customHeight="1" x14ac:dyDescent="0.2">
      <c r="A138" s="28" t="s">
        <v>99</v>
      </c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32"/>
      <c r="W138" s="29" t="s">
        <v>35</v>
      </c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30"/>
    </row>
    <row r="139" spans="1:35" ht="15" customHeight="1" x14ac:dyDescent="0.2">
      <c r="A139" s="28" t="s">
        <v>100</v>
      </c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32"/>
      <c r="W139" s="35">
        <v>0</v>
      </c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30"/>
    </row>
    <row r="140" spans="1:35" ht="15" customHeight="1" x14ac:dyDescent="0.2">
      <c r="A140" s="28" t="s">
        <v>101</v>
      </c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32"/>
      <c r="W140" s="35">
        <v>0</v>
      </c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30"/>
    </row>
    <row r="141" spans="1:35" ht="15" customHeight="1" x14ac:dyDescent="0.2">
      <c r="A141" s="28" t="s">
        <v>102</v>
      </c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32"/>
      <c r="W141" s="35">
        <v>0</v>
      </c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30"/>
    </row>
    <row r="142" spans="1:35" ht="15" customHeight="1" x14ac:dyDescent="0.2">
      <c r="A142" s="28" t="s">
        <v>103</v>
      </c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32"/>
      <c r="W142" s="35">
        <v>0</v>
      </c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30"/>
    </row>
    <row r="143" spans="1:35" ht="15" customHeight="1" x14ac:dyDescent="0.2">
      <c r="A143" s="28" t="s">
        <v>104</v>
      </c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32"/>
      <c r="W143" s="35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30"/>
    </row>
    <row r="144" spans="1:35" ht="15" customHeight="1" x14ac:dyDescent="0.2">
      <c r="A144" s="28" t="s">
        <v>105</v>
      </c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32"/>
      <c r="W144" s="35">
        <v>0</v>
      </c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30"/>
    </row>
    <row r="145" spans="1:35" ht="15" customHeight="1" x14ac:dyDescent="0.2">
      <c r="A145" s="13" t="s">
        <v>69</v>
      </c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5"/>
      <c r="W145" s="36">
        <f>W139+W140+W141+W142+W143+W144</f>
        <v>0</v>
      </c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7"/>
    </row>
    <row r="146" spans="1:35" ht="12.75" customHeight="1" x14ac:dyDescent="0.2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</row>
    <row r="147" spans="1:35" ht="16.5" customHeight="1" x14ac:dyDescent="0.25">
      <c r="A147" s="19" t="s">
        <v>106</v>
      </c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</row>
    <row r="148" spans="1:35" ht="47.25" customHeight="1" x14ac:dyDescent="0.2">
      <c r="A148" s="24" t="s">
        <v>107</v>
      </c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6"/>
      <c r="U148" s="25" t="s">
        <v>35</v>
      </c>
      <c r="V148" s="25"/>
      <c r="W148" s="25"/>
      <c r="X148" s="25"/>
      <c r="Y148" s="25"/>
      <c r="Z148" s="25"/>
      <c r="AA148" s="26"/>
      <c r="AB148" s="25" t="s">
        <v>82</v>
      </c>
      <c r="AC148" s="25"/>
      <c r="AD148" s="25"/>
      <c r="AE148" s="25"/>
      <c r="AF148" s="25"/>
      <c r="AG148" s="25"/>
      <c r="AH148" s="25"/>
      <c r="AI148" s="27"/>
    </row>
    <row r="149" spans="1:35" ht="15" customHeight="1" x14ac:dyDescent="0.2">
      <c r="A149" s="28" t="s">
        <v>108</v>
      </c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32"/>
      <c r="U149" s="35">
        <f>U150+U151</f>
        <v>0</v>
      </c>
      <c r="V149" s="29"/>
      <c r="W149" s="29"/>
      <c r="X149" s="29"/>
      <c r="Y149" s="29"/>
      <c r="Z149" s="29"/>
      <c r="AA149" s="32"/>
      <c r="AB149" s="35">
        <f>AB150+AB151</f>
        <v>0</v>
      </c>
      <c r="AC149" s="29"/>
      <c r="AD149" s="29"/>
      <c r="AE149" s="29"/>
      <c r="AF149" s="29"/>
      <c r="AG149" s="29"/>
      <c r="AH149" s="29"/>
      <c r="AI149" s="30"/>
    </row>
    <row r="150" spans="1:35" ht="15" customHeight="1" x14ac:dyDescent="0.2">
      <c r="A150" s="28" t="s">
        <v>109</v>
      </c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32"/>
      <c r="U150" s="35">
        <v>0</v>
      </c>
      <c r="V150" s="29"/>
      <c r="W150" s="29"/>
      <c r="X150" s="29"/>
      <c r="Y150" s="29"/>
      <c r="Z150" s="29"/>
      <c r="AA150" s="32"/>
      <c r="AB150" s="35">
        <v>0</v>
      </c>
      <c r="AC150" s="29"/>
      <c r="AD150" s="29"/>
      <c r="AE150" s="29"/>
      <c r="AF150" s="29"/>
      <c r="AG150" s="29"/>
      <c r="AH150" s="29"/>
      <c r="AI150" s="30"/>
    </row>
    <row r="151" spans="1:35" ht="15" customHeight="1" x14ac:dyDescent="0.2">
      <c r="A151" s="28" t="s">
        <v>110</v>
      </c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32"/>
      <c r="U151" s="35">
        <v>0</v>
      </c>
      <c r="V151" s="29"/>
      <c r="W151" s="29"/>
      <c r="X151" s="29"/>
      <c r="Y151" s="29"/>
      <c r="Z151" s="29"/>
      <c r="AA151" s="32"/>
      <c r="AB151" s="35">
        <v>0</v>
      </c>
      <c r="AC151" s="29"/>
      <c r="AD151" s="29"/>
      <c r="AE151" s="29"/>
      <c r="AF151" s="29"/>
      <c r="AG151" s="29"/>
      <c r="AH151" s="29"/>
      <c r="AI151" s="30"/>
    </row>
    <row r="152" spans="1:35" ht="15" customHeight="1" x14ac:dyDescent="0.2">
      <c r="A152" s="28" t="s">
        <v>111</v>
      </c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32"/>
      <c r="U152" s="35">
        <v>44851</v>
      </c>
      <c r="V152" s="29"/>
      <c r="W152" s="29"/>
      <c r="X152" s="29"/>
      <c r="Y152" s="29"/>
      <c r="Z152" s="29"/>
      <c r="AA152" s="32"/>
      <c r="AB152" s="35">
        <v>243872</v>
      </c>
      <c r="AC152" s="29"/>
      <c r="AD152" s="29"/>
      <c r="AE152" s="29"/>
      <c r="AF152" s="29"/>
      <c r="AG152" s="29"/>
      <c r="AH152" s="29"/>
      <c r="AI152" s="30"/>
    </row>
    <row r="153" spans="1:35" ht="15" customHeight="1" x14ac:dyDescent="0.2">
      <c r="A153" s="28" t="s">
        <v>112</v>
      </c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32"/>
      <c r="U153" s="35">
        <v>44851</v>
      </c>
      <c r="V153" s="29"/>
      <c r="W153" s="29"/>
      <c r="X153" s="29"/>
      <c r="Y153" s="29"/>
      <c r="Z153" s="29"/>
      <c r="AA153" s="32"/>
      <c r="AB153" s="35">
        <v>243872</v>
      </c>
      <c r="AC153" s="29"/>
      <c r="AD153" s="29"/>
      <c r="AE153" s="29"/>
      <c r="AF153" s="29"/>
      <c r="AG153" s="29"/>
      <c r="AH153" s="29"/>
      <c r="AI153" s="30"/>
    </row>
    <row r="154" spans="1:35" ht="15" customHeight="1" x14ac:dyDescent="0.2">
      <c r="A154" s="13" t="s">
        <v>113</v>
      </c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5"/>
      <c r="U154" s="36">
        <v>0</v>
      </c>
      <c r="V154" s="14"/>
      <c r="W154" s="14"/>
      <c r="X154" s="14"/>
      <c r="Y154" s="14"/>
      <c r="Z154" s="14"/>
      <c r="AA154" s="15"/>
      <c r="AB154" s="36">
        <v>0</v>
      </c>
      <c r="AC154" s="14"/>
      <c r="AD154" s="14"/>
      <c r="AE154" s="14"/>
      <c r="AF154" s="14"/>
      <c r="AG154" s="14"/>
      <c r="AH154" s="14"/>
      <c r="AI154" s="17"/>
    </row>
    <row r="155" spans="1:35" ht="12.75" customHeight="1" x14ac:dyDescent="0.2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</row>
    <row r="156" spans="1:35" ht="16.5" customHeight="1" x14ac:dyDescent="0.25">
      <c r="A156" s="19" t="s">
        <v>114</v>
      </c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</row>
    <row r="157" spans="1:35" ht="47.25" customHeight="1" x14ac:dyDescent="0.2">
      <c r="A157" s="24" t="s">
        <v>34</v>
      </c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6"/>
      <c r="U157" s="25" t="s">
        <v>35</v>
      </c>
      <c r="V157" s="25"/>
      <c r="W157" s="25"/>
      <c r="X157" s="25"/>
      <c r="Y157" s="25"/>
      <c r="Z157" s="25"/>
      <c r="AA157" s="26"/>
      <c r="AB157" s="25" t="s">
        <v>82</v>
      </c>
      <c r="AC157" s="25"/>
      <c r="AD157" s="25"/>
      <c r="AE157" s="25"/>
      <c r="AF157" s="25"/>
      <c r="AG157" s="25"/>
      <c r="AH157" s="25"/>
      <c r="AI157" s="27"/>
    </row>
    <row r="158" spans="1:35" ht="15" customHeight="1" x14ac:dyDescent="0.2">
      <c r="A158" s="28" t="s">
        <v>115</v>
      </c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32"/>
      <c r="U158" s="35">
        <v>248</v>
      </c>
      <c r="V158" s="29"/>
      <c r="W158" s="29"/>
      <c r="X158" s="29"/>
      <c r="Y158" s="29"/>
      <c r="Z158" s="29"/>
      <c r="AA158" s="32"/>
      <c r="AB158" s="35">
        <v>497</v>
      </c>
      <c r="AC158" s="29"/>
      <c r="AD158" s="29"/>
      <c r="AE158" s="29"/>
      <c r="AF158" s="29"/>
      <c r="AG158" s="29"/>
      <c r="AH158" s="29"/>
      <c r="AI158" s="30"/>
    </row>
    <row r="159" spans="1:35" ht="15" customHeight="1" x14ac:dyDescent="0.2">
      <c r="A159" s="28" t="s">
        <v>116</v>
      </c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32"/>
      <c r="U159" s="35">
        <v>291</v>
      </c>
      <c r="V159" s="29"/>
      <c r="W159" s="29"/>
      <c r="X159" s="29"/>
      <c r="Y159" s="29"/>
      <c r="Z159" s="29"/>
      <c r="AA159" s="32"/>
      <c r="AB159" s="35">
        <v>0</v>
      </c>
      <c r="AC159" s="29"/>
      <c r="AD159" s="29"/>
      <c r="AE159" s="29"/>
      <c r="AF159" s="29"/>
      <c r="AG159" s="29"/>
      <c r="AH159" s="29"/>
      <c r="AI159" s="30"/>
    </row>
    <row r="160" spans="1:35" ht="15" customHeight="1" x14ac:dyDescent="0.2">
      <c r="A160" s="28" t="s">
        <v>117</v>
      </c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32"/>
      <c r="U160" s="35"/>
      <c r="V160" s="29"/>
      <c r="W160" s="29"/>
      <c r="X160" s="29"/>
      <c r="Y160" s="29"/>
      <c r="Z160" s="29"/>
      <c r="AA160" s="32"/>
      <c r="AB160" s="35">
        <v>0</v>
      </c>
      <c r="AC160" s="29"/>
      <c r="AD160" s="29"/>
      <c r="AE160" s="29"/>
      <c r="AF160" s="29"/>
      <c r="AG160" s="29"/>
      <c r="AH160" s="29"/>
      <c r="AI160" s="30"/>
    </row>
    <row r="161" spans="1:35" ht="15" customHeight="1" x14ac:dyDescent="0.2">
      <c r="A161" s="28" t="s">
        <v>118</v>
      </c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32"/>
      <c r="U161" s="35">
        <v>0</v>
      </c>
      <c r="V161" s="29"/>
      <c r="W161" s="29"/>
      <c r="X161" s="29"/>
      <c r="Y161" s="29"/>
      <c r="Z161" s="29"/>
      <c r="AA161" s="32"/>
      <c r="AB161" s="35">
        <v>248</v>
      </c>
      <c r="AC161" s="29"/>
      <c r="AD161" s="29"/>
      <c r="AE161" s="29"/>
      <c r="AF161" s="29"/>
      <c r="AG161" s="29"/>
      <c r="AH161" s="29"/>
      <c r="AI161" s="30"/>
    </row>
    <row r="162" spans="1:35" ht="15" customHeight="1" x14ac:dyDescent="0.2">
      <c r="A162" s="28" t="s">
        <v>119</v>
      </c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32"/>
      <c r="U162" s="35">
        <v>291</v>
      </c>
      <c r="V162" s="29"/>
      <c r="W162" s="29"/>
      <c r="X162" s="29"/>
      <c r="Y162" s="29"/>
      <c r="Z162" s="29"/>
      <c r="AA162" s="32"/>
      <c r="AB162" s="35">
        <v>248</v>
      </c>
      <c r="AC162" s="29"/>
      <c r="AD162" s="29"/>
      <c r="AE162" s="29"/>
      <c r="AF162" s="29"/>
      <c r="AG162" s="29"/>
      <c r="AH162" s="29"/>
      <c r="AI162" s="30"/>
    </row>
    <row r="163" spans="1:35" ht="15" customHeight="1" x14ac:dyDescent="0.2">
      <c r="A163" s="28" t="s">
        <v>120</v>
      </c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32"/>
      <c r="U163" s="35">
        <v>0</v>
      </c>
      <c r="V163" s="29"/>
      <c r="W163" s="29"/>
      <c r="X163" s="29"/>
      <c r="Y163" s="29"/>
      <c r="Z163" s="29"/>
      <c r="AA163" s="32"/>
      <c r="AB163" s="35">
        <v>497</v>
      </c>
      <c r="AC163" s="29"/>
      <c r="AD163" s="29"/>
      <c r="AE163" s="29"/>
      <c r="AF163" s="29"/>
      <c r="AG163" s="29"/>
      <c r="AH163" s="29"/>
      <c r="AI163" s="30"/>
    </row>
    <row r="164" spans="1:35" ht="15" customHeight="1" x14ac:dyDescent="0.2">
      <c r="A164" s="13" t="s">
        <v>121</v>
      </c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5"/>
      <c r="U164" s="36">
        <v>539</v>
      </c>
      <c r="V164" s="14"/>
      <c r="W164" s="14"/>
      <c r="X164" s="14"/>
      <c r="Y164" s="14"/>
      <c r="Z164" s="14"/>
      <c r="AA164" s="15"/>
      <c r="AB164" s="36">
        <v>248</v>
      </c>
      <c r="AC164" s="14"/>
      <c r="AD164" s="14"/>
      <c r="AE164" s="14"/>
      <c r="AF164" s="14"/>
      <c r="AG164" s="14"/>
      <c r="AH164" s="14"/>
      <c r="AI164" s="17"/>
    </row>
    <row r="165" spans="1:35" ht="12.75" customHeight="1" x14ac:dyDescent="0.2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</row>
    <row r="166" spans="1:35" ht="16.5" customHeight="1" x14ac:dyDescent="0.25">
      <c r="A166" s="19" t="s">
        <v>122</v>
      </c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</row>
    <row r="167" spans="1:35" ht="15" customHeight="1" x14ac:dyDescent="0.2">
      <c r="A167" s="18" t="s">
        <v>123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</row>
    <row r="168" spans="1:35" ht="94.5" customHeight="1" x14ac:dyDescent="0.2">
      <c r="A168" s="37" t="s">
        <v>34</v>
      </c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9"/>
      <c r="O168" s="38" t="s">
        <v>124</v>
      </c>
      <c r="P168" s="38"/>
      <c r="Q168" s="38"/>
      <c r="R168" s="38"/>
      <c r="S168" s="39"/>
      <c r="T168" s="38" t="s">
        <v>125</v>
      </c>
      <c r="U168" s="38"/>
      <c r="V168" s="38"/>
      <c r="W168" s="39"/>
      <c r="X168" s="38" t="s">
        <v>126</v>
      </c>
      <c r="Y168" s="39"/>
      <c r="Z168" s="38" t="s">
        <v>127</v>
      </c>
      <c r="AA168" s="38"/>
      <c r="AB168" s="38"/>
      <c r="AC168" s="39"/>
      <c r="AD168" s="38" t="s">
        <v>128</v>
      </c>
      <c r="AE168" s="38"/>
      <c r="AF168" s="38"/>
      <c r="AG168" s="39"/>
      <c r="AH168" s="38" t="s">
        <v>129</v>
      </c>
      <c r="AI168" s="40"/>
    </row>
    <row r="169" spans="1:35" ht="15.75" customHeight="1" x14ac:dyDescent="0.2">
      <c r="A169" s="43" t="s">
        <v>130</v>
      </c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4"/>
      <c r="O169" s="41" t="s">
        <v>131</v>
      </c>
      <c r="P169" s="41"/>
      <c r="Q169" s="41"/>
      <c r="R169" s="41"/>
      <c r="S169" s="44"/>
      <c r="T169" s="41" t="s">
        <v>132</v>
      </c>
      <c r="U169" s="41"/>
      <c r="V169" s="41"/>
      <c r="W169" s="44"/>
      <c r="X169" s="41" t="s">
        <v>133</v>
      </c>
      <c r="Y169" s="44"/>
      <c r="Z169" s="41" t="s">
        <v>134</v>
      </c>
      <c r="AA169" s="41"/>
      <c r="AB169" s="41"/>
      <c r="AC169" s="44"/>
      <c r="AD169" s="41" t="s">
        <v>135</v>
      </c>
      <c r="AE169" s="41"/>
      <c r="AF169" s="41"/>
      <c r="AG169" s="44"/>
      <c r="AH169" s="41" t="s">
        <v>136</v>
      </c>
      <c r="AI169" s="42"/>
    </row>
    <row r="170" spans="1:35" ht="15" customHeight="1" x14ac:dyDescent="0.2">
      <c r="A170" s="28" t="s">
        <v>137</v>
      </c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30"/>
    </row>
    <row r="171" spans="1:35" ht="15" customHeight="1" x14ac:dyDescent="0.2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32"/>
      <c r="O171" s="29"/>
      <c r="P171" s="29"/>
      <c r="Q171" s="29"/>
      <c r="R171" s="29"/>
      <c r="S171" s="32"/>
      <c r="T171" s="35">
        <v>0</v>
      </c>
      <c r="U171" s="29"/>
      <c r="V171" s="29"/>
      <c r="W171" s="32"/>
      <c r="X171" s="29"/>
      <c r="Y171" s="32"/>
      <c r="Z171" s="35">
        <v>43503</v>
      </c>
      <c r="AA171" s="29"/>
      <c r="AB171" s="29"/>
      <c r="AC171" s="32"/>
      <c r="AD171" s="35">
        <v>0</v>
      </c>
      <c r="AE171" s="29"/>
      <c r="AF171" s="29"/>
      <c r="AG171" s="32"/>
      <c r="AH171" s="35">
        <v>52029</v>
      </c>
      <c r="AI171" s="30"/>
    </row>
    <row r="172" spans="1:35" ht="15" customHeight="1" x14ac:dyDescent="0.2">
      <c r="A172" s="28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32"/>
      <c r="O172" s="29"/>
      <c r="P172" s="29"/>
      <c r="Q172" s="29"/>
      <c r="R172" s="29"/>
      <c r="S172" s="32"/>
      <c r="T172" s="35">
        <v>0</v>
      </c>
      <c r="U172" s="29"/>
      <c r="V172" s="29"/>
      <c r="W172" s="32"/>
      <c r="X172" s="29"/>
      <c r="Y172" s="32"/>
      <c r="Z172" s="35">
        <v>0</v>
      </c>
      <c r="AA172" s="29"/>
      <c r="AB172" s="29"/>
      <c r="AC172" s="32"/>
      <c r="AD172" s="35">
        <v>0</v>
      </c>
      <c r="AE172" s="29"/>
      <c r="AF172" s="29"/>
      <c r="AG172" s="32"/>
      <c r="AH172" s="35">
        <v>0</v>
      </c>
      <c r="AI172" s="30"/>
    </row>
    <row r="173" spans="1:35" ht="15" customHeight="1" x14ac:dyDescent="0.2">
      <c r="A173" s="28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32"/>
      <c r="O173" s="29"/>
      <c r="P173" s="29"/>
      <c r="Q173" s="29"/>
      <c r="R173" s="29"/>
      <c r="S173" s="32"/>
      <c r="T173" s="35">
        <v>0</v>
      </c>
      <c r="U173" s="29"/>
      <c r="V173" s="29"/>
      <c r="W173" s="32"/>
      <c r="X173" s="29"/>
      <c r="Y173" s="32"/>
      <c r="Z173" s="35">
        <v>0</v>
      </c>
      <c r="AA173" s="29"/>
      <c r="AB173" s="29"/>
      <c r="AC173" s="32"/>
      <c r="AD173" s="35">
        <v>0</v>
      </c>
      <c r="AE173" s="29"/>
      <c r="AF173" s="29"/>
      <c r="AG173" s="32"/>
      <c r="AH173" s="35">
        <v>0</v>
      </c>
      <c r="AI173" s="30"/>
    </row>
    <row r="174" spans="1:35" ht="15" customHeight="1" x14ac:dyDescent="0.2">
      <c r="A174" s="28" t="s">
        <v>138</v>
      </c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30"/>
    </row>
    <row r="175" spans="1:35" ht="15" customHeight="1" x14ac:dyDescent="0.2">
      <c r="A175" s="28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32"/>
      <c r="O175" s="29"/>
      <c r="P175" s="29"/>
      <c r="Q175" s="29"/>
      <c r="R175" s="29"/>
      <c r="S175" s="32"/>
      <c r="T175" s="35">
        <v>0</v>
      </c>
      <c r="U175" s="29"/>
      <c r="V175" s="29"/>
      <c r="W175" s="32"/>
      <c r="X175" s="29"/>
      <c r="Y175" s="32"/>
      <c r="Z175" s="35">
        <v>0</v>
      </c>
      <c r="AA175" s="29"/>
      <c r="AB175" s="29"/>
      <c r="AC175" s="32"/>
      <c r="AD175" s="35">
        <v>0</v>
      </c>
      <c r="AE175" s="29"/>
      <c r="AF175" s="29"/>
      <c r="AG175" s="32"/>
      <c r="AH175" s="35">
        <v>0</v>
      </c>
      <c r="AI175" s="30"/>
    </row>
    <row r="176" spans="1:35" ht="15" customHeight="1" x14ac:dyDescent="0.2">
      <c r="A176" s="28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32"/>
      <c r="O176" s="29"/>
      <c r="P176" s="29"/>
      <c r="Q176" s="29"/>
      <c r="R176" s="29"/>
      <c r="S176" s="32"/>
      <c r="T176" s="35">
        <v>0</v>
      </c>
      <c r="U176" s="29"/>
      <c r="V176" s="29"/>
      <c r="W176" s="32"/>
      <c r="X176" s="29"/>
      <c r="Y176" s="32"/>
      <c r="Z176" s="35">
        <v>0</v>
      </c>
      <c r="AA176" s="29"/>
      <c r="AB176" s="29"/>
      <c r="AC176" s="32"/>
      <c r="AD176" s="35">
        <v>0</v>
      </c>
      <c r="AE176" s="29"/>
      <c r="AF176" s="29"/>
      <c r="AG176" s="32"/>
      <c r="AH176" s="35">
        <v>0</v>
      </c>
      <c r="AI176" s="30"/>
    </row>
    <row r="177" spans="1:35" ht="15" customHeight="1" x14ac:dyDescent="0.2">
      <c r="A177" s="13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5"/>
      <c r="O177" s="14"/>
      <c r="P177" s="14"/>
      <c r="Q177" s="14"/>
      <c r="R177" s="14"/>
      <c r="S177" s="15"/>
      <c r="T177" s="36">
        <v>0</v>
      </c>
      <c r="U177" s="14"/>
      <c r="V177" s="14"/>
      <c r="W177" s="15"/>
      <c r="X177" s="14"/>
      <c r="Y177" s="15"/>
      <c r="Z177" s="36">
        <v>0</v>
      </c>
      <c r="AA177" s="14"/>
      <c r="AB177" s="14"/>
      <c r="AC177" s="15"/>
      <c r="AD177" s="36">
        <v>0</v>
      </c>
      <c r="AE177" s="14"/>
      <c r="AF177" s="14"/>
      <c r="AG177" s="15"/>
      <c r="AH177" s="36">
        <v>0</v>
      </c>
      <c r="AI177" s="17"/>
    </row>
    <row r="178" spans="1:35" ht="12.75" customHeight="1" x14ac:dyDescent="0.2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</row>
    <row r="179" spans="1:35" ht="15" customHeight="1" x14ac:dyDescent="0.2">
      <c r="A179" s="12" t="s">
        <v>139</v>
      </c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</row>
    <row r="180" spans="1:35" ht="15" customHeight="1" x14ac:dyDescent="0.2">
      <c r="A180" s="18" t="s">
        <v>140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</row>
    <row r="181" spans="1:35" ht="94.5" customHeight="1" x14ac:dyDescent="0.2">
      <c r="A181" s="37" t="s">
        <v>34</v>
      </c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9"/>
      <c r="O181" s="38" t="s">
        <v>124</v>
      </c>
      <c r="P181" s="38"/>
      <c r="Q181" s="38"/>
      <c r="R181" s="38"/>
      <c r="S181" s="39"/>
      <c r="T181" s="38" t="s">
        <v>125</v>
      </c>
      <c r="U181" s="38"/>
      <c r="V181" s="38"/>
      <c r="W181" s="39"/>
      <c r="X181" s="38" t="s">
        <v>126</v>
      </c>
      <c r="Y181" s="39"/>
      <c r="Z181" s="38" t="s">
        <v>127</v>
      </c>
      <c r="AA181" s="38"/>
      <c r="AB181" s="38"/>
      <c r="AC181" s="39"/>
      <c r="AD181" s="38" t="s">
        <v>128</v>
      </c>
      <c r="AE181" s="38"/>
      <c r="AF181" s="38"/>
      <c r="AG181" s="39"/>
      <c r="AH181" s="38" t="s">
        <v>129</v>
      </c>
      <c r="AI181" s="40"/>
    </row>
    <row r="182" spans="1:35" ht="15.75" customHeight="1" x14ac:dyDescent="0.2">
      <c r="A182" s="43" t="s">
        <v>130</v>
      </c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4"/>
      <c r="O182" s="41" t="s">
        <v>131</v>
      </c>
      <c r="P182" s="41"/>
      <c r="Q182" s="41"/>
      <c r="R182" s="41"/>
      <c r="S182" s="44"/>
      <c r="T182" s="41" t="s">
        <v>132</v>
      </c>
      <c r="U182" s="41"/>
      <c r="V182" s="41"/>
      <c r="W182" s="44"/>
      <c r="X182" s="41" t="s">
        <v>133</v>
      </c>
      <c r="Y182" s="44"/>
      <c r="Z182" s="41" t="s">
        <v>134</v>
      </c>
      <c r="AA182" s="41"/>
      <c r="AB182" s="41"/>
      <c r="AC182" s="44"/>
      <c r="AD182" s="41" t="s">
        <v>135</v>
      </c>
      <c r="AE182" s="41"/>
      <c r="AF182" s="41"/>
      <c r="AG182" s="44"/>
      <c r="AH182" s="41" t="s">
        <v>136</v>
      </c>
      <c r="AI182" s="42"/>
    </row>
    <row r="183" spans="1:35" ht="15" customHeight="1" x14ac:dyDescent="0.2">
      <c r="A183" s="28" t="s">
        <v>141</v>
      </c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30"/>
    </row>
    <row r="184" spans="1:35" ht="15" customHeight="1" x14ac:dyDescent="0.2">
      <c r="A184" s="28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32"/>
      <c r="O184" s="29"/>
      <c r="P184" s="29"/>
      <c r="Q184" s="29"/>
      <c r="R184" s="29"/>
      <c r="S184" s="32"/>
      <c r="T184" s="35">
        <v>0</v>
      </c>
      <c r="U184" s="29"/>
      <c r="V184" s="29"/>
      <c r="W184" s="32"/>
      <c r="X184" s="29"/>
      <c r="Y184" s="32"/>
      <c r="Z184" s="35">
        <v>0</v>
      </c>
      <c r="AA184" s="29"/>
      <c r="AB184" s="29"/>
      <c r="AC184" s="32"/>
      <c r="AD184" s="35">
        <v>0</v>
      </c>
      <c r="AE184" s="29"/>
      <c r="AF184" s="29"/>
      <c r="AG184" s="32"/>
      <c r="AH184" s="35">
        <v>0</v>
      </c>
      <c r="AI184" s="30"/>
    </row>
    <row r="185" spans="1:35" ht="15" customHeight="1" x14ac:dyDescent="0.2">
      <c r="A185" s="28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32"/>
      <c r="O185" s="29"/>
      <c r="P185" s="29"/>
      <c r="Q185" s="29"/>
      <c r="R185" s="29"/>
      <c r="S185" s="32"/>
      <c r="T185" s="35">
        <v>0</v>
      </c>
      <c r="U185" s="29"/>
      <c r="V185" s="29"/>
      <c r="W185" s="32"/>
      <c r="X185" s="29"/>
      <c r="Y185" s="32"/>
      <c r="Z185" s="35">
        <v>0</v>
      </c>
      <c r="AA185" s="29"/>
      <c r="AB185" s="29"/>
      <c r="AC185" s="32"/>
      <c r="AD185" s="35">
        <v>0</v>
      </c>
      <c r="AE185" s="29"/>
      <c r="AF185" s="29"/>
      <c r="AG185" s="32"/>
      <c r="AH185" s="35">
        <v>0</v>
      </c>
      <c r="AI185" s="30"/>
    </row>
    <row r="186" spans="1:35" ht="15" customHeight="1" x14ac:dyDescent="0.2">
      <c r="A186" s="28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32"/>
      <c r="O186" s="29"/>
      <c r="P186" s="29"/>
      <c r="Q186" s="29"/>
      <c r="R186" s="29"/>
      <c r="S186" s="32"/>
      <c r="T186" s="35">
        <v>0</v>
      </c>
      <c r="U186" s="29"/>
      <c r="V186" s="29"/>
      <c r="W186" s="32"/>
      <c r="X186" s="29"/>
      <c r="Y186" s="32"/>
      <c r="Z186" s="35">
        <v>0</v>
      </c>
      <c r="AA186" s="29"/>
      <c r="AB186" s="29"/>
      <c r="AC186" s="32"/>
      <c r="AD186" s="35">
        <v>0</v>
      </c>
      <c r="AE186" s="29"/>
      <c r="AF186" s="29"/>
      <c r="AG186" s="32"/>
      <c r="AH186" s="35">
        <v>0</v>
      </c>
      <c r="AI186" s="30"/>
    </row>
    <row r="187" spans="1:35" ht="15" customHeight="1" x14ac:dyDescent="0.2">
      <c r="A187" s="28" t="s">
        <v>142</v>
      </c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30"/>
    </row>
    <row r="188" spans="1:35" ht="15" customHeight="1" x14ac:dyDescent="0.2">
      <c r="A188" s="28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32"/>
      <c r="O188" s="29"/>
      <c r="P188" s="29"/>
      <c r="Q188" s="29"/>
      <c r="R188" s="29"/>
      <c r="S188" s="32"/>
      <c r="T188" s="35">
        <v>0</v>
      </c>
      <c r="U188" s="29"/>
      <c r="V188" s="29"/>
      <c r="W188" s="32"/>
      <c r="X188" s="29"/>
      <c r="Y188" s="32"/>
      <c r="Z188" s="35">
        <v>0</v>
      </c>
      <c r="AA188" s="29"/>
      <c r="AB188" s="29"/>
      <c r="AC188" s="32"/>
      <c r="AD188" s="35">
        <v>0</v>
      </c>
      <c r="AE188" s="29"/>
      <c r="AF188" s="29"/>
      <c r="AG188" s="32"/>
      <c r="AH188" s="35">
        <v>0</v>
      </c>
      <c r="AI188" s="30"/>
    </row>
    <row r="189" spans="1:35" ht="15" customHeight="1" x14ac:dyDescent="0.2">
      <c r="A189" s="28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32"/>
      <c r="O189" s="29"/>
      <c r="P189" s="29"/>
      <c r="Q189" s="29"/>
      <c r="R189" s="29"/>
      <c r="S189" s="32"/>
      <c r="T189" s="35">
        <v>0</v>
      </c>
      <c r="U189" s="29"/>
      <c r="V189" s="29"/>
      <c r="W189" s="32"/>
      <c r="X189" s="29"/>
      <c r="Y189" s="32"/>
      <c r="Z189" s="35">
        <v>0</v>
      </c>
      <c r="AA189" s="29"/>
      <c r="AB189" s="29"/>
      <c r="AC189" s="32"/>
      <c r="AD189" s="35">
        <v>0</v>
      </c>
      <c r="AE189" s="29"/>
      <c r="AF189" s="29"/>
      <c r="AG189" s="32"/>
      <c r="AH189" s="35">
        <v>0</v>
      </c>
      <c r="AI189" s="30"/>
    </row>
    <row r="190" spans="1:35" ht="15" customHeight="1" x14ac:dyDescent="0.2">
      <c r="A190" s="28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32"/>
      <c r="O190" s="29"/>
      <c r="P190" s="29"/>
      <c r="Q190" s="29"/>
      <c r="R190" s="29"/>
      <c r="S190" s="32"/>
      <c r="T190" s="35">
        <v>0</v>
      </c>
      <c r="U190" s="29"/>
      <c r="V190" s="29"/>
      <c r="W190" s="32"/>
      <c r="X190" s="29"/>
      <c r="Y190" s="32"/>
      <c r="Z190" s="35">
        <v>0</v>
      </c>
      <c r="AA190" s="29"/>
      <c r="AB190" s="29"/>
      <c r="AC190" s="32"/>
      <c r="AD190" s="35">
        <v>0</v>
      </c>
      <c r="AE190" s="29"/>
      <c r="AF190" s="29"/>
      <c r="AG190" s="32"/>
      <c r="AH190" s="35">
        <v>0</v>
      </c>
      <c r="AI190" s="30"/>
    </row>
    <row r="191" spans="1:35" ht="15" customHeight="1" x14ac:dyDescent="0.2">
      <c r="A191" s="28" t="s">
        <v>143</v>
      </c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30"/>
    </row>
    <row r="192" spans="1:35" ht="15" customHeight="1" x14ac:dyDescent="0.2">
      <c r="A192" s="28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32"/>
      <c r="O192" s="29"/>
      <c r="P192" s="29"/>
      <c r="Q192" s="29"/>
      <c r="R192" s="29"/>
      <c r="S192" s="32"/>
      <c r="T192" s="35">
        <v>0</v>
      </c>
      <c r="U192" s="29"/>
      <c r="V192" s="29"/>
      <c r="W192" s="32"/>
      <c r="X192" s="29"/>
      <c r="Y192" s="32"/>
      <c r="Z192" s="35">
        <v>0</v>
      </c>
      <c r="AA192" s="29"/>
      <c r="AB192" s="29"/>
      <c r="AC192" s="32"/>
      <c r="AD192" s="35">
        <v>0</v>
      </c>
      <c r="AE192" s="29"/>
      <c r="AF192" s="29"/>
      <c r="AG192" s="32"/>
      <c r="AH192" s="35">
        <v>0</v>
      </c>
      <c r="AI192" s="30"/>
    </row>
    <row r="193" spans="1:35" ht="15" customHeight="1" x14ac:dyDescent="0.2">
      <c r="A193" s="28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32"/>
      <c r="O193" s="29"/>
      <c r="P193" s="29"/>
      <c r="Q193" s="29"/>
      <c r="R193" s="29"/>
      <c r="S193" s="32"/>
      <c r="T193" s="35">
        <v>0</v>
      </c>
      <c r="U193" s="29"/>
      <c r="V193" s="29"/>
      <c r="W193" s="32"/>
      <c r="X193" s="29"/>
      <c r="Y193" s="32"/>
      <c r="Z193" s="35">
        <v>0</v>
      </c>
      <c r="AA193" s="29"/>
      <c r="AB193" s="29"/>
      <c r="AC193" s="32"/>
      <c r="AD193" s="35">
        <v>0</v>
      </c>
      <c r="AE193" s="29"/>
      <c r="AF193" s="29"/>
      <c r="AG193" s="32"/>
      <c r="AH193" s="35">
        <v>0</v>
      </c>
      <c r="AI193" s="30"/>
    </row>
    <row r="194" spans="1:35" ht="15" customHeight="1" x14ac:dyDescent="0.2">
      <c r="A194" s="13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5"/>
      <c r="O194" s="14"/>
      <c r="P194" s="14"/>
      <c r="Q194" s="14"/>
      <c r="R194" s="14"/>
      <c r="S194" s="15"/>
      <c r="T194" s="36">
        <v>0</v>
      </c>
      <c r="U194" s="14"/>
      <c r="V194" s="14"/>
      <c r="W194" s="15"/>
      <c r="X194" s="14"/>
      <c r="Y194" s="15"/>
      <c r="Z194" s="36">
        <v>0</v>
      </c>
      <c r="AA194" s="14"/>
      <c r="AB194" s="14"/>
      <c r="AC194" s="15"/>
      <c r="AD194" s="36">
        <v>0</v>
      </c>
      <c r="AE194" s="14"/>
      <c r="AF194" s="14"/>
      <c r="AG194" s="15"/>
      <c r="AH194" s="36">
        <v>0</v>
      </c>
      <c r="AI194" s="17"/>
    </row>
    <row r="195" spans="1:35" ht="12.75" customHeight="1" x14ac:dyDescent="0.2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</row>
    <row r="196" spans="1:35" ht="16.5" customHeight="1" x14ac:dyDescent="0.25">
      <c r="A196" s="19" t="s">
        <v>144</v>
      </c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</row>
    <row r="197" spans="1:35" ht="31.5" customHeight="1" x14ac:dyDescent="0.2">
      <c r="A197" s="37" t="s">
        <v>145</v>
      </c>
      <c r="B197" s="38"/>
      <c r="C197" s="38"/>
      <c r="D197" s="38"/>
      <c r="E197" s="38"/>
      <c r="F197" s="39"/>
      <c r="G197" s="38" t="s">
        <v>35</v>
      </c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9"/>
      <c r="W197" s="38" t="s">
        <v>82</v>
      </c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I197" s="40"/>
    </row>
    <row r="198" spans="1:35" ht="15.75" customHeight="1" x14ac:dyDescent="0.2">
      <c r="A198" s="45" t="s">
        <v>145</v>
      </c>
      <c r="B198" s="46"/>
      <c r="C198" s="46"/>
      <c r="D198" s="46"/>
      <c r="E198" s="46"/>
      <c r="F198" s="47"/>
      <c r="G198" s="46" t="s">
        <v>146</v>
      </c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7"/>
      <c r="W198" s="46" t="s">
        <v>146</v>
      </c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8"/>
    </row>
    <row r="199" spans="1:35" ht="63" customHeight="1" x14ac:dyDescent="0.2">
      <c r="A199" s="45" t="s">
        <v>34</v>
      </c>
      <c r="B199" s="46"/>
      <c r="C199" s="46"/>
      <c r="D199" s="46"/>
      <c r="E199" s="46"/>
      <c r="F199" s="47"/>
      <c r="G199" s="46" t="s">
        <v>147</v>
      </c>
      <c r="H199" s="46"/>
      <c r="I199" s="46"/>
      <c r="J199" s="46"/>
      <c r="K199" s="46"/>
      <c r="L199" s="46"/>
      <c r="M199" s="47"/>
      <c r="N199" s="46" t="s">
        <v>148</v>
      </c>
      <c r="O199" s="46"/>
      <c r="P199" s="46"/>
      <c r="Q199" s="46"/>
      <c r="R199" s="47"/>
      <c r="S199" s="46" t="s">
        <v>149</v>
      </c>
      <c r="T199" s="46"/>
      <c r="U199" s="46"/>
      <c r="V199" s="47"/>
      <c r="W199" s="46" t="s">
        <v>147</v>
      </c>
      <c r="X199" s="46"/>
      <c r="Y199" s="46"/>
      <c r="Z199" s="47"/>
      <c r="AA199" s="46" t="s">
        <v>148</v>
      </c>
      <c r="AB199" s="46"/>
      <c r="AC199" s="46"/>
      <c r="AD199" s="46"/>
      <c r="AE199" s="47"/>
      <c r="AF199" s="46" t="s">
        <v>149</v>
      </c>
      <c r="AG199" s="46"/>
      <c r="AH199" s="46"/>
      <c r="AI199" s="48"/>
    </row>
    <row r="200" spans="1:35" ht="15.75" customHeight="1" x14ac:dyDescent="0.2">
      <c r="A200" s="43" t="s">
        <v>130</v>
      </c>
      <c r="B200" s="41"/>
      <c r="C200" s="41"/>
      <c r="D200" s="41"/>
      <c r="E200" s="41"/>
      <c r="F200" s="44"/>
      <c r="G200" s="41" t="s">
        <v>131</v>
      </c>
      <c r="H200" s="41"/>
      <c r="I200" s="41"/>
      <c r="J200" s="41"/>
      <c r="K200" s="41"/>
      <c r="L200" s="41"/>
      <c r="M200" s="44"/>
      <c r="N200" s="41" t="s">
        <v>132</v>
      </c>
      <c r="O200" s="41"/>
      <c r="P200" s="41"/>
      <c r="Q200" s="41"/>
      <c r="R200" s="44"/>
      <c r="S200" s="41" t="s">
        <v>133</v>
      </c>
      <c r="T200" s="41"/>
      <c r="U200" s="41"/>
      <c r="V200" s="44"/>
      <c r="W200" s="41" t="s">
        <v>134</v>
      </c>
      <c r="X200" s="41"/>
      <c r="Y200" s="41"/>
      <c r="Z200" s="44"/>
      <c r="AA200" s="41" t="s">
        <v>135</v>
      </c>
      <c r="AB200" s="41"/>
      <c r="AC200" s="41"/>
      <c r="AD200" s="41"/>
      <c r="AE200" s="44"/>
      <c r="AF200" s="41" t="s">
        <v>136</v>
      </c>
      <c r="AG200" s="41"/>
      <c r="AH200" s="41"/>
      <c r="AI200" s="42"/>
    </row>
    <row r="201" spans="1:35" ht="15" customHeight="1" x14ac:dyDescent="0.2">
      <c r="A201" s="28" t="s">
        <v>150</v>
      </c>
      <c r="B201" s="29"/>
      <c r="C201" s="29"/>
      <c r="D201" s="29"/>
      <c r="E201" s="29"/>
      <c r="F201" s="32"/>
      <c r="G201" s="35">
        <v>0</v>
      </c>
      <c r="H201" s="29"/>
      <c r="I201" s="29"/>
      <c r="J201" s="29"/>
      <c r="K201" s="29"/>
      <c r="L201" s="29"/>
      <c r="M201" s="32"/>
      <c r="N201" s="35">
        <v>0</v>
      </c>
      <c r="O201" s="29"/>
      <c r="P201" s="29"/>
      <c r="Q201" s="29"/>
      <c r="R201" s="32"/>
      <c r="S201" s="35">
        <v>0</v>
      </c>
      <c r="T201" s="29"/>
      <c r="U201" s="29"/>
      <c r="V201" s="32"/>
      <c r="W201" s="35">
        <v>0</v>
      </c>
      <c r="X201" s="29"/>
      <c r="Y201" s="29"/>
      <c r="Z201" s="32"/>
      <c r="AA201" s="35">
        <v>0</v>
      </c>
      <c r="AB201" s="29"/>
      <c r="AC201" s="29"/>
      <c r="AD201" s="29"/>
      <c r="AE201" s="32"/>
      <c r="AF201" s="35">
        <v>0</v>
      </c>
      <c r="AG201" s="29"/>
      <c r="AH201" s="29"/>
      <c r="AI201" s="30"/>
    </row>
    <row r="202" spans="1:35" ht="15" customHeight="1" x14ac:dyDescent="0.2">
      <c r="A202" s="49" t="s">
        <v>151</v>
      </c>
      <c r="B202" s="50"/>
      <c r="C202" s="50"/>
      <c r="D202" s="50"/>
      <c r="E202" s="50"/>
      <c r="F202" s="51"/>
      <c r="G202" s="52">
        <v>0</v>
      </c>
      <c r="H202" s="50"/>
      <c r="I202" s="50"/>
      <c r="J202" s="50"/>
      <c r="K202" s="50"/>
      <c r="L202" s="50"/>
      <c r="M202" s="51"/>
      <c r="N202" s="52">
        <v>0</v>
      </c>
      <c r="O202" s="50"/>
      <c r="P202" s="50"/>
      <c r="Q202" s="50"/>
      <c r="R202" s="51"/>
      <c r="S202" s="52">
        <v>0</v>
      </c>
      <c r="T202" s="50"/>
      <c r="U202" s="50"/>
      <c r="V202" s="51"/>
      <c r="W202" s="52">
        <v>0</v>
      </c>
      <c r="X202" s="50"/>
      <c r="Y202" s="50"/>
      <c r="Z202" s="51"/>
      <c r="AA202" s="52">
        <v>0</v>
      </c>
      <c r="AB202" s="50"/>
      <c r="AC202" s="50"/>
      <c r="AD202" s="50"/>
      <c r="AE202" s="51"/>
      <c r="AF202" s="52">
        <v>0</v>
      </c>
      <c r="AG202" s="50"/>
      <c r="AH202" s="50"/>
      <c r="AI202" s="53"/>
    </row>
    <row r="203" spans="1:35" ht="15.75" customHeight="1" x14ac:dyDescent="0.25">
      <c r="A203" s="54" t="s">
        <v>69</v>
      </c>
      <c r="B203" s="55"/>
      <c r="C203" s="55"/>
      <c r="D203" s="55"/>
      <c r="E203" s="55"/>
      <c r="F203" s="56"/>
      <c r="G203" s="57">
        <f>SUM(G201:G202)</f>
        <v>0</v>
      </c>
      <c r="H203" s="55"/>
      <c r="I203" s="55"/>
      <c r="J203" s="55"/>
      <c r="K203" s="55"/>
      <c r="L203" s="55"/>
      <c r="M203" s="56"/>
      <c r="N203" s="57">
        <f>SUM(N201:N202)</f>
        <v>0</v>
      </c>
      <c r="O203" s="55"/>
      <c r="P203" s="55"/>
      <c r="Q203" s="55"/>
      <c r="R203" s="56"/>
      <c r="S203" s="57">
        <f>SUM(S201:S202)</f>
        <v>0</v>
      </c>
      <c r="T203" s="55"/>
      <c r="U203" s="55"/>
      <c r="V203" s="56"/>
      <c r="W203" s="57">
        <f>SUM(W201:W202)</f>
        <v>0</v>
      </c>
      <c r="X203" s="55"/>
      <c r="Y203" s="55"/>
      <c r="Z203" s="56"/>
      <c r="AA203" s="57">
        <f>SUM(AA201:AA202)</f>
        <v>0</v>
      </c>
      <c r="AB203" s="55"/>
      <c r="AC203" s="55"/>
      <c r="AD203" s="55"/>
      <c r="AE203" s="56"/>
      <c r="AF203" s="57">
        <f>SUM(AF201:AF202)</f>
        <v>0</v>
      </c>
      <c r="AG203" s="55"/>
      <c r="AH203" s="55"/>
      <c r="AI203" s="58"/>
    </row>
    <row r="204" spans="1:35" ht="12.75" customHeight="1" x14ac:dyDescent="0.2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</row>
    <row r="205" spans="1:35" ht="16.5" customHeight="1" x14ac:dyDescent="0.25">
      <c r="A205" s="6" t="s">
        <v>152</v>
      </c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</row>
    <row r="206" spans="1:35" ht="12.75" customHeight="1" x14ac:dyDescent="0.2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</row>
    <row r="207" spans="1:35" ht="16.5" customHeight="1" x14ac:dyDescent="0.25">
      <c r="A207" s="19" t="s">
        <v>153</v>
      </c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</row>
    <row r="208" spans="1:35" ht="31.5" customHeight="1" x14ac:dyDescent="0.25">
      <c r="A208" s="59" t="s">
        <v>145</v>
      </c>
      <c r="B208" s="59"/>
      <c r="C208" s="59"/>
      <c r="D208" s="59"/>
      <c r="E208" s="59"/>
      <c r="F208" s="59"/>
      <c r="G208" s="59" t="s">
        <v>154</v>
      </c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 t="s">
        <v>154</v>
      </c>
      <c r="T208" s="59"/>
      <c r="U208" s="59"/>
      <c r="V208" s="59"/>
      <c r="W208" s="59"/>
      <c r="X208" s="59"/>
      <c r="Y208" s="59"/>
      <c r="Z208" s="59"/>
      <c r="AA208" s="59" t="s">
        <v>154</v>
      </c>
      <c r="AB208" s="59"/>
      <c r="AC208" s="59"/>
      <c r="AD208" s="59"/>
      <c r="AE208" s="59"/>
      <c r="AF208" s="59"/>
      <c r="AG208" s="59"/>
      <c r="AH208" s="59"/>
      <c r="AI208" s="59"/>
    </row>
    <row r="209" spans="1:35" ht="12.75" customHeight="1" x14ac:dyDescent="0.2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</row>
    <row r="210" spans="1:35" ht="15.75" customHeight="1" x14ac:dyDescent="0.25">
      <c r="A210" s="59" t="s">
        <v>145</v>
      </c>
      <c r="B210" s="59"/>
      <c r="C210" s="59"/>
      <c r="D210" s="59"/>
      <c r="E210" s="59"/>
      <c r="F210" s="59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  <c r="Z210" s="59"/>
      <c r="AA210" s="59"/>
      <c r="AB210" s="59"/>
      <c r="AC210" s="59"/>
      <c r="AD210" s="59"/>
      <c r="AE210" s="59"/>
      <c r="AF210" s="59"/>
      <c r="AG210" s="59"/>
      <c r="AH210" s="59"/>
      <c r="AI210" s="59"/>
    </row>
    <row r="211" spans="1:35" ht="47.25" customHeight="1" x14ac:dyDescent="0.2">
      <c r="A211" s="24" t="s">
        <v>155</v>
      </c>
      <c r="B211" s="25"/>
      <c r="C211" s="25"/>
      <c r="D211" s="25"/>
      <c r="E211" s="25"/>
      <c r="F211" s="26"/>
      <c r="G211" s="25" t="s">
        <v>35</v>
      </c>
      <c r="H211" s="25"/>
      <c r="I211" s="25"/>
      <c r="J211" s="25"/>
      <c r="K211" s="25"/>
      <c r="L211" s="25"/>
      <c r="M211" s="26"/>
      <c r="N211" s="25" t="s">
        <v>156</v>
      </c>
      <c r="O211" s="25"/>
      <c r="P211" s="25"/>
      <c r="Q211" s="25"/>
      <c r="R211" s="26"/>
      <c r="S211" s="25" t="s">
        <v>35</v>
      </c>
      <c r="T211" s="25"/>
      <c r="U211" s="25"/>
      <c r="V211" s="26"/>
      <c r="W211" s="25" t="s">
        <v>156</v>
      </c>
      <c r="X211" s="25"/>
      <c r="Y211" s="25"/>
      <c r="Z211" s="26"/>
      <c r="AA211" s="25" t="s">
        <v>35</v>
      </c>
      <c r="AB211" s="25"/>
      <c r="AC211" s="25"/>
      <c r="AD211" s="25"/>
      <c r="AE211" s="26"/>
      <c r="AF211" s="25" t="s">
        <v>156</v>
      </c>
      <c r="AG211" s="25"/>
      <c r="AH211" s="25"/>
      <c r="AI211" s="27"/>
    </row>
    <row r="212" spans="1:35" ht="15" customHeight="1" x14ac:dyDescent="0.2">
      <c r="A212" s="28" t="s">
        <v>157</v>
      </c>
      <c r="B212" s="29"/>
      <c r="C212" s="29"/>
      <c r="D212" s="29"/>
      <c r="E212" s="29"/>
      <c r="F212" s="32"/>
      <c r="G212" s="35">
        <v>490804</v>
      </c>
      <c r="H212" s="29"/>
      <c r="I212" s="29"/>
      <c r="J212" s="29"/>
      <c r="K212" s="29"/>
      <c r="L212" s="29"/>
      <c r="M212" s="32"/>
      <c r="N212" s="35">
        <v>531006</v>
      </c>
      <c r="O212" s="29"/>
      <c r="P212" s="29"/>
      <c r="Q212" s="29"/>
      <c r="R212" s="32"/>
      <c r="S212" s="35">
        <v>0</v>
      </c>
      <c r="T212" s="29"/>
      <c r="U212" s="29"/>
      <c r="V212" s="32"/>
      <c r="W212" s="35">
        <v>0</v>
      </c>
      <c r="X212" s="29"/>
      <c r="Y212" s="29"/>
      <c r="Z212" s="32"/>
      <c r="AA212" s="35">
        <v>0</v>
      </c>
      <c r="AB212" s="29"/>
      <c r="AC212" s="29"/>
      <c r="AD212" s="29"/>
      <c r="AE212" s="32"/>
      <c r="AF212" s="35">
        <v>0</v>
      </c>
      <c r="AG212" s="29"/>
      <c r="AH212" s="29"/>
      <c r="AI212" s="30"/>
    </row>
    <row r="213" spans="1:35" ht="15" customHeight="1" x14ac:dyDescent="0.2">
      <c r="A213" s="28"/>
      <c r="B213" s="29"/>
      <c r="C213" s="29"/>
      <c r="D213" s="29"/>
      <c r="E213" s="29"/>
      <c r="F213" s="32"/>
      <c r="G213" s="35">
        <v>0</v>
      </c>
      <c r="H213" s="29"/>
      <c r="I213" s="29"/>
      <c r="J213" s="29"/>
      <c r="K213" s="29"/>
      <c r="L213" s="29"/>
      <c r="M213" s="32"/>
      <c r="N213" s="35">
        <v>0</v>
      </c>
      <c r="O213" s="29"/>
      <c r="P213" s="29"/>
      <c r="Q213" s="29"/>
      <c r="R213" s="32"/>
      <c r="S213" s="35">
        <v>0</v>
      </c>
      <c r="T213" s="29"/>
      <c r="U213" s="29"/>
      <c r="V213" s="32"/>
      <c r="W213" s="35">
        <v>0</v>
      </c>
      <c r="X213" s="29"/>
      <c r="Y213" s="29"/>
      <c r="Z213" s="32"/>
      <c r="AA213" s="35">
        <v>0</v>
      </c>
      <c r="AB213" s="29"/>
      <c r="AC213" s="29"/>
      <c r="AD213" s="29"/>
      <c r="AE213" s="32"/>
      <c r="AF213" s="35">
        <v>0</v>
      </c>
      <c r="AG213" s="29"/>
      <c r="AH213" s="29"/>
      <c r="AI213" s="30"/>
    </row>
    <row r="214" spans="1:35" ht="15" customHeight="1" x14ac:dyDescent="0.2">
      <c r="A214" s="28"/>
      <c r="B214" s="29"/>
      <c r="C214" s="29"/>
      <c r="D214" s="29"/>
      <c r="E214" s="29"/>
      <c r="F214" s="32"/>
      <c r="G214" s="35">
        <v>0</v>
      </c>
      <c r="H214" s="29"/>
      <c r="I214" s="29"/>
      <c r="J214" s="29"/>
      <c r="K214" s="29"/>
      <c r="L214" s="29"/>
      <c r="M214" s="32"/>
      <c r="N214" s="35">
        <v>0</v>
      </c>
      <c r="O214" s="29"/>
      <c r="P214" s="29"/>
      <c r="Q214" s="29"/>
      <c r="R214" s="32"/>
      <c r="S214" s="35">
        <v>0</v>
      </c>
      <c r="T214" s="29"/>
      <c r="U214" s="29"/>
      <c r="V214" s="32"/>
      <c r="W214" s="35">
        <v>0</v>
      </c>
      <c r="X214" s="29"/>
      <c r="Y214" s="29"/>
      <c r="Z214" s="32"/>
      <c r="AA214" s="35">
        <v>0</v>
      </c>
      <c r="AB214" s="29"/>
      <c r="AC214" s="29"/>
      <c r="AD214" s="29"/>
      <c r="AE214" s="32"/>
      <c r="AF214" s="35">
        <v>0</v>
      </c>
      <c r="AG214" s="29"/>
      <c r="AH214" s="29"/>
      <c r="AI214" s="30"/>
    </row>
    <row r="215" spans="1:35" ht="15" customHeight="1" x14ac:dyDescent="0.2">
      <c r="A215" s="28"/>
      <c r="B215" s="29"/>
      <c r="C215" s="29"/>
      <c r="D215" s="29"/>
      <c r="E215" s="29"/>
      <c r="F215" s="32"/>
      <c r="G215" s="35">
        <v>0</v>
      </c>
      <c r="H215" s="29"/>
      <c r="I215" s="29"/>
      <c r="J215" s="29"/>
      <c r="K215" s="29"/>
      <c r="L215" s="29"/>
      <c r="M215" s="32"/>
      <c r="N215" s="35">
        <v>0</v>
      </c>
      <c r="O215" s="29"/>
      <c r="P215" s="29"/>
      <c r="Q215" s="29"/>
      <c r="R215" s="32"/>
      <c r="S215" s="35">
        <v>0</v>
      </c>
      <c r="T215" s="29"/>
      <c r="U215" s="29"/>
      <c r="V215" s="32"/>
      <c r="W215" s="35">
        <v>0</v>
      </c>
      <c r="X215" s="29"/>
      <c r="Y215" s="29"/>
      <c r="Z215" s="32"/>
      <c r="AA215" s="35">
        <v>0</v>
      </c>
      <c r="AB215" s="29"/>
      <c r="AC215" s="29"/>
      <c r="AD215" s="29"/>
      <c r="AE215" s="32"/>
      <c r="AF215" s="35">
        <v>0</v>
      </c>
      <c r="AG215" s="29"/>
      <c r="AH215" s="29"/>
      <c r="AI215" s="30"/>
    </row>
    <row r="216" spans="1:35" ht="15" customHeight="1" x14ac:dyDescent="0.2">
      <c r="A216" s="28"/>
      <c r="B216" s="29"/>
      <c r="C216" s="29"/>
      <c r="D216" s="29"/>
      <c r="E216" s="29"/>
      <c r="F216" s="32"/>
      <c r="G216" s="35">
        <v>0</v>
      </c>
      <c r="H216" s="29"/>
      <c r="I216" s="29"/>
      <c r="J216" s="29"/>
      <c r="K216" s="29"/>
      <c r="L216" s="29"/>
      <c r="M216" s="32"/>
      <c r="N216" s="35">
        <v>0</v>
      </c>
      <c r="O216" s="29"/>
      <c r="P216" s="29"/>
      <c r="Q216" s="29"/>
      <c r="R216" s="32"/>
      <c r="S216" s="35">
        <v>0</v>
      </c>
      <c r="T216" s="29"/>
      <c r="U216" s="29"/>
      <c r="V216" s="32"/>
      <c r="W216" s="35">
        <v>0</v>
      </c>
      <c r="X216" s="29"/>
      <c r="Y216" s="29"/>
      <c r="Z216" s="32"/>
      <c r="AA216" s="35">
        <v>0</v>
      </c>
      <c r="AB216" s="29"/>
      <c r="AC216" s="29"/>
      <c r="AD216" s="29"/>
      <c r="AE216" s="32"/>
      <c r="AF216" s="35">
        <v>0</v>
      </c>
      <c r="AG216" s="29"/>
      <c r="AH216" s="29"/>
      <c r="AI216" s="30"/>
    </row>
    <row r="217" spans="1:35" ht="15" customHeight="1" x14ac:dyDescent="0.2">
      <c r="A217" s="28"/>
      <c r="B217" s="29"/>
      <c r="C217" s="29"/>
      <c r="D217" s="29"/>
      <c r="E217" s="29"/>
      <c r="F217" s="32"/>
      <c r="G217" s="35">
        <v>0</v>
      </c>
      <c r="H217" s="29"/>
      <c r="I217" s="29"/>
      <c r="J217" s="29"/>
      <c r="K217" s="29"/>
      <c r="L217" s="29"/>
      <c r="M217" s="32"/>
      <c r="N217" s="35">
        <v>0</v>
      </c>
      <c r="O217" s="29"/>
      <c r="P217" s="29"/>
      <c r="Q217" s="29"/>
      <c r="R217" s="32"/>
      <c r="S217" s="35">
        <v>0</v>
      </c>
      <c r="T217" s="29"/>
      <c r="U217" s="29"/>
      <c r="V217" s="32"/>
      <c r="W217" s="35">
        <v>0</v>
      </c>
      <c r="X217" s="29"/>
      <c r="Y217" s="29"/>
      <c r="Z217" s="32"/>
      <c r="AA217" s="35">
        <v>0</v>
      </c>
      <c r="AB217" s="29"/>
      <c r="AC217" s="29"/>
      <c r="AD217" s="29"/>
      <c r="AE217" s="32"/>
      <c r="AF217" s="35">
        <v>0</v>
      </c>
      <c r="AG217" s="29"/>
      <c r="AH217" s="29"/>
      <c r="AI217" s="30"/>
    </row>
    <row r="218" spans="1:35" ht="15" customHeight="1" x14ac:dyDescent="0.2">
      <c r="A218" s="28"/>
      <c r="B218" s="29"/>
      <c r="C218" s="29"/>
      <c r="D218" s="29"/>
      <c r="E218" s="29"/>
      <c r="F218" s="32"/>
      <c r="G218" s="35">
        <v>0</v>
      </c>
      <c r="H218" s="29"/>
      <c r="I218" s="29"/>
      <c r="J218" s="29"/>
      <c r="K218" s="29"/>
      <c r="L218" s="29"/>
      <c r="M218" s="32"/>
      <c r="N218" s="35">
        <v>0</v>
      </c>
      <c r="O218" s="29"/>
      <c r="P218" s="29"/>
      <c r="Q218" s="29"/>
      <c r="R218" s="32"/>
      <c r="S218" s="35">
        <v>0</v>
      </c>
      <c r="T218" s="29"/>
      <c r="U218" s="29"/>
      <c r="V218" s="32"/>
      <c r="W218" s="35">
        <v>0</v>
      </c>
      <c r="X218" s="29"/>
      <c r="Y218" s="29"/>
      <c r="Z218" s="32"/>
      <c r="AA218" s="35">
        <v>0</v>
      </c>
      <c r="AB218" s="29"/>
      <c r="AC218" s="29"/>
      <c r="AD218" s="29"/>
      <c r="AE218" s="32"/>
      <c r="AF218" s="35">
        <v>0</v>
      </c>
      <c r="AG218" s="29"/>
      <c r="AH218" s="29"/>
      <c r="AI218" s="30"/>
    </row>
    <row r="219" spans="1:35" ht="15" customHeight="1" x14ac:dyDescent="0.2">
      <c r="A219" s="28"/>
      <c r="B219" s="29"/>
      <c r="C219" s="29"/>
      <c r="D219" s="29"/>
      <c r="E219" s="29"/>
      <c r="F219" s="32"/>
      <c r="G219" s="35">
        <v>0</v>
      </c>
      <c r="H219" s="29"/>
      <c r="I219" s="29"/>
      <c r="J219" s="29"/>
      <c r="K219" s="29"/>
      <c r="L219" s="29"/>
      <c r="M219" s="32"/>
      <c r="N219" s="35">
        <v>0</v>
      </c>
      <c r="O219" s="29"/>
      <c r="P219" s="29"/>
      <c r="Q219" s="29"/>
      <c r="R219" s="32"/>
      <c r="S219" s="35">
        <v>0</v>
      </c>
      <c r="T219" s="29"/>
      <c r="U219" s="29"/>
      <c r="V219" s="32"/>
      <c r="W219" s="35">
        <v>0</v>
      </c>
      <c r="X219" s="29"/>
      <c r="Y219" s="29"/>
      <c r="Z219" s="32"/>
      <c r="AA219" s="35">
        <v>0</v>
      </c>
      <c r="AB219" s="29"/>
      <c r="AC219" s="29"/>
      <c r="AD219" s="29"/>
      <c r="AE219" s="32"/>
      <c r="AF219" s="35">
        <v>0</v>
      </c>
      <c r="AG219" s="29"/>
      <c r="AH219" s="29"/>
      <c r="AI219" s="30"/>
    </row>
    <row r="220" spans="1:35" ht="15" customHeight="1" x14ac:dyDescent="0.2">
      <c r="A220" s="28"/>
      <c r="B220" s="29"/>
      <c r="C220" s="29"/>
      <c r="D220" s="29"/>
      <c r="E220" s="29"/>
      <c r="F220" s="32"/>
      <c r="G220" s="35">
        <v>0</v>
      </c>
      <c r="H220" s="29"/>
      <c r="I220" s="29"/>
      <c r="J220" s="29"/>
      <c r="K220" s="29"/>
      <c r="L220" s="29"/>
      <c r="M220" s="32"/>
      <c r="N220" s="35">
        <v>0</v>
      </c>
      <c r="O220" s="29"/>
      <c r="P220" s="29"/>
      <c r="Q220" s="29"/>
      <c r="R220" s="32"/>
      <c r="S220" s="35">
        <v>0</v>
      </c>
      <c r="T220" s="29"/>
      <c r="U220" s="29"/>
      <c r="V220" s="32"/>
      <c r="W220" s="35">
        <v>0</v>
      </c>
      <c r="X220" s="29"/>
      <c r="Y220" s="29"/>
      <c r="Z220" s="32"/>
      <c r="AA220" s="35">
        <v>0</v>
      </c>
      <c r="AB220" s="29"/>
      <c r="AC220" s="29"/>
      <c r="AD220" s="29"/>
      <c r="AE220" s="32"/>
      <c r="AF220" s="35">
        <v>0</v>
      </c>
      <c r="AG220" s="29"/>
      <c r="AH220" s="29"/>
      <c r="AI220" s="30"/>
    </row>
    <row r="221" spans="1:35" ht="15" customHeight="1" x14ac:dyDescent="0.2">
      <c r="A221" s="49"/>
      <c r="B221" s="50"/>
      <c r="C221" s="50"/>
      <c r="D221" s="50"/>
      <c r="E221" s="50"/>
      <c r="F221" s="51"/>
      <c r="G221" s="52">
        <v>0</v>
      </c>
      <c r="H221" s="50"/>
      <c r="I221" s="50"/>
      <c r="J221" s="50"/>
      <c r="K221" s="50"/>
      <c r="L221" s="50"/>
      <c r="M221" s="51"/>
      <c r="N221" s="52">
        <v>0</v>
      </c>
      <c r="O221" s="50"/>
      <c r="P221" s="50"/>
      <c r="Q221" s="50"/>
      <c r="R221" s="51"/>
      <c r="S221" s="52">
        <v>0</v>
      </c>
      <c r="T221" s="50"/>
      <c r="U221" s="50"/>
      <c r="V221" s="51"/>
      <c r="W221" s="52">
        <v>0</v>
      </c>
      <c r="X221" s="50"/>
      <c r="Y221" s="50"/>
      <c r="Z221" s="51"/>
      <c r="AA221" s="52">
        <v>0</v>
      </c>
      <c r="AB221" s="50"/>
      <c r="AC221" s="50"/>
      <c r="AD221" s="50"/>
      <c r="AE221" s="51"/>
      <c r="AF221" s="52">
        <v>0</v>
      </c>
      <c r="AG221" s="50"/>
      <c r="AH221" s="50"/>
      <c r="AI221" s="53"/>
    </row>
    <row r="222" spans="1:35" ht="15.75" customHeight="1" x14ac:dyDescent="0.25">
      <c r="A222" s="54" t="s">
        <v>69</v>
      </c>
      <c r="B222" s="55"/>
      <c r="C222" s="55"/>
      <c r="D222" s="55"/>
      <c r="E222" s="55"/>
      <c r="F222" s="56"/>
      <c r="G222" s="57">
        <f>SUM(G212:G221)</f>
        <v>490804</v>
      </c>
      <c r="H222" s="55"/>
      <c r="I222" s="55"/>
      <c r="J222" s="55"/>
      <c r="K222" s="55"/>
      <c r="L222" s="55"/>
      <c r="M222" s="56"/>
      <c r="N222" s="57">
        <f>SUM(N212:N221)</f>
        <v>531006</v>
      </c>
      <c r="O222" s="55"/>
      <c r="P222" s="55"/>
      <c r="Q222" s="55"/>
      <c r="R222" s="56"/>
      <c r="S222" s="57">
        <f>SUM(S212:S221)</f>
        <v>0</v>
      </c>
      <c r="T222" s="55"/>
      <c r="U222" s="55"/>
      <c r="V222" s="56"/>
      <c r="W222" s="57">
        <f>SUM(W212:W221)</f>
        <v>0</v>
      </c>
      <c r="X222" s="55"/>
      <c r="Y222" s="55"/>
      <c r="Z222" s="56"/>
      <c r="AA222" s="57">
        <f>SUM(AA212:AA221)</f>
        <v>0</v>
      </c>
      <c r="AB222" s="55"/>
      <c r="AC222" s="55"/>
      <c r="AD222" s="55"/>
      <c r="AE222" s="56"/>
      <c r="AF222" s="57">
        <f>SUM(AF212:AF221)</f>
        <v>0</v>
      </c>
      <c r="AG222" s="55"/>
      <c r="AH222" s="55"/>
      <c r="AI222" s="58"/>
    </row>
    <row r="223" spans="1:35" ht="12.75" customHeight="1" x14ac:dyDescent="0.2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</row>
    <row r="224" spans="1:35" ht="16.5" customHeight="1" x14ac:dyDescent="0.25">
      <c r="A224" s="19" t="s">
        <v>158</v>
      </c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</row>
    <row r="225" spans="1:35" ht="63" customHeight="1" x14ac:dyDescent="0.2">
      <c r="A225" s="24" t="s">
        <v>159</v>
      </c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6"/>
      <c r="AA225" s="25" t="s">
        <v>35</v>
      </c>
      <c r="AB225" s="25"/>
      <c r="AC225" s="25"/>
      <c r="AD225" s="25"/>
      <c r="AE225" s="26"/>
      <c r="AF225" s="25" t="s">
        <v>82</v>
      </c>
      <c r="AG225" s="25"/>
      <c r="AH225" s="25"/>
      <c r="AI225" s="27"/>
    </row>
    <row r="226" spans="1:35" ht="15" customHeight="1" x14ac:dyDescent="0.2">
      <c r="A226" s="28" t="s">
        <v>160</v>
      </c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32"/>
      <c r="AA226" s="35">
        <v>0</v>
      </c>
      <c r="AB226" s="29"/>
      <c r="AC226" s="29"/>
      <c r="AD226" s="29"/>
      <c r="AE226" s="32"/>
      <c r="AF226" s="35">
        <v>0</v>
      </c>
      <c r="AG226" s="29"/>
      <c r="AH226" s="29"/>
      <c r="AI226" s="30"/>
    </row>
    <row r="227" spans="1:35" ht="15" customHeight="1" x14ac:dyDescent="0.2">
      <c r="A227" s="28" t="s">
        <v>161</v>
      </c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32"/>
      <c r="AA227" s="35">
        <v>0</v>
      </c>
      <c r="AB227" s="29"/>
      <c r="AC227" s="29"/>
      <c r="AD227" s="29"/>
      <c r="AE227" s="32"/>
      <c r="AF227" s="35">
        <v>0</v>
      </c>
      <c r="AG227" s="29"/>
      <c r="AH227" s="29"/>
      <c r="AI227" s="30"/>
    </row>
    <row r="228" spans="1:35" ht="15" customHeight="1" x14ac:dyDescent="0.2">
      <c r="A228" s="28" t="s">
        <v>162</v>
      </c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32"/>
      <c r="AA228" s="35">
        <v>505466</v>
      </c>
      <c r="AB228" s="29"/>
      <c r="AC228" s="29"/>
      <c r="AD228" s="29"/>
      <c r="AE228" s="32"/>
      <c r="AF228" s="35">
        <v>528028</v>
      </c>
      <c r="AG228" s="29"/>
      <c r="AH228" s="29"/>
      <c r="AI228" s="30"/>
    </row>
    <row r="229" spans="1:35" ht="15" customHeight="1" x14ac:dyDescent="0.2">
      <c r="A229" s="28" t="s">
        <v>163</v>
      </c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32"/>
      <c r="AA229" s="35">
        <v>0</v>
      </c>
      <c r="AB229" s="29"/>
      <c r="AC229" s="29"/>
      <c r="AD229" s="29"/>
      <c r="AE229" s="32"/>
      <c r="AF229" s="35">
        <v>0</v>
      </c>
      <c r="AG229" s="29"/>
      <c r="AH229" s="29"/>
      <c r="AI229" s="30"/>
    </row>
    <row r="230" spans="1:35" ht="15" customHeight="1" x14ac:dyDescent="0.2">
      <c r="A230" s="28" t="s">
        <v>164</v>
      </c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32"/>
      <c r="AA230" s="35">
        <v>0</v>
      </c>
      <c r="AB230" s="29"/>
      <c r="AC230" s="29"/>
      <c r="AD230" s="29"/>
      <c r="AE230" s="32"/>
      <c r="AF230" s="35">
        <v>0</v>
      </c>
      <c r="AG230" s="29"/>
      <c r="AH230" s="29"/>
      <c r="AI230" s="30"/>
    </row>
    <row r="231" spans="1:35" ht="15" customHeight="1" x14ac:dyDescent="0.2">
      <c r="A231" s="28" t="s">
        <v>165</v>
      </c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32"/>
      <c r="AA231" s="35">
        <v>0</v>
      </c>
      <c r="AB231" s="29"/>
      <c r="AC231" s="29"/>
      <c r="AD231" s="29"/>
      <c r="AE231" s="32"/>
      <c r="AF231" s="35">
        <v>0</v>
      </c>
      <c r="AG231" s="29"/>
      <c r="AH231" s="29"/>
      <c r="AI231" s="30"/>
    </row>
    <row r="232" spans="1:35" ht="15" customHeight="1" x14ac:dyDescent="0.2">
      <c r="A232" s="13" t="s">
        <v>69</v>
      </c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5"/>
      <c r="AA232" s="36">
        <f>AA226+AA227+AA228+AA229+AA230+AA231</f>
        <v>505466</v>
      </c>
      <c r="AB232" s="14"/>
      <c r="AC232" s="14"/>
      <c r="AD232" s="14"/>
      <c r="AE232" s="15"/>
      <c r="AF232" s="36">
        <f>AF226+AF227+AF228+AF229+AF230+AF231</f>
        <v>528028</v>
      </c>
      <c r="AG232" s="14"/>
      <c r="AH232" s="14"/>
      <c r="AI232" s="17"/>
    </row>
    <row r="233" spans="1:35" ht="12.75" customHeight="1" x14ac:dyDescent="0.2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</row>
    <row r="234" spans="1:35" ht="16.5" customHeight="1" x14ac:dyDescent="0.25">
      <c r="A234" s="6" t="s">
        <v>166</v>
      </c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</row>
    <row r="235" spans="1:35" ht="12.75" customHeight="1" x14ac:dyDescent="0.2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</row>
    <row r="236" spans="1:35" ht="16.5" customHeight="1" x14ac:dyDescent="0.25">
      <c r="A236" s="19" t="s">
        <v>167</v>
      </c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</row>
    <row r="237" spans="1:35" ht="15" customHeight="1" x14ac:dyDescent="0.2">
      <c r="A237" s="18" t="s">
        <v>168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</row>
    <row r="238" spans="1:35" ht="63" customHeight="1" x14ac:dyDescent="0.2">
      <c r="A238" s="24" t="s">
        <v>159</v>
      </c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6"/>
      <c r="AA238" s="25" t="s">
        <v>35</v>
      </c>
      <c r="AB238" s="25"/>
      <c r="AC238" s="25"/>
      <c r="AD238" s="25"/>
      <c r="AE238" s="26"/>
      <c r="AF238" s="25" t="s">
        <v>82</v>
      </c>
      <c r="AG238" s="25"/>
      <c r="AH238" s="25"/>
      <c r="AI238" s="27"/>
    </row>
    <row r="239" spans="1:35" ht="15" customHeight="1" x14ac:dyDescent="0.2">
      <c r="A239" s="28" t="s">
        <v>169</v>
      </c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32"/>
      <c r="AA239" s="35">
        <v>0</v>
      </c>
      <c r="AB239" s="29"/>
      <c r="AC239" s="29"/>
      <c r="AD239" s="29"/>
      <c r="AE239" s="32"/>
      <c r="AF239" s="35">
        <v>0</v>
      </c>
      <c r="AG239" s="29"/>
      <c r="AH239" s="29"/>
      <c r="AI239" s="30"/>
    </row>
    <row r="240" spans="1:35" ht="15" customHeight="1" x14ac:dyDescent="0.2">
      <c r="A240" s="28" t="s">
        <v>170</v>
      </c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32"/>
      <c r="AA240" s="35">
        <v>0</v>
      </c>
      <c r="AB240" s="29"/>
      <c r="AC240" s="29"/>
      <c r="AD240" s="29"/>
      <c r="AE240" s="32"/>
      <c r="AF240" s="35">
        <v>0</v>
      </c>
      <c r="AG240" s="29"/>
      <c r="AH240" s="29"/>
      <c r="AI240" s="30"/>
    </row>
    <row r="241" spans="1:35" ht="15" customHeight="1" x14ac:dyDescent="0.2">
      <c r="A241" s="28" t="s">
        <v>171</v>
      </c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32"/>
      <c r="AA241" s="35">
        <v>0</v>
      </c>
      <c r="AB241" s="29"/>
      <c r="AC241" s="29"/>
      <c r="AD241" s="29"/>
      <c r="AE241" s="32"/>
      <c r="AF241" s="35">
        <v>0</v>
      </c>
      <c r="AG241" s="29"/>
      <c r="AH241" s="29"/>
      <c r="AI241" s="30"/>
    </row>
    <row r="242" spans="1:35" ht="15" customHeight="1" x14ac:dyDescent="0.2">
      <c r="A242" s="28" t="s">
        <v>172</v>
      </c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32"/>
      <c r="AA242" s="35">
        <v>0</v>
      </c>
      <c r="AB242" s="29"/>
      <c r="AC242" s="29"/>
      <c r="AD242" s="29"/>
      <c r="AE242" s="32"/>
      <c r="AF242" s="35">
        <v>0</v>
      </c>
      <c r="AG242" s="29"/>
      <c r="AH242" s="29"/>
      <c r="AI242" s="30"/>
    </row>
    <row r="243" spans="1:35" ht="15" customHeight="1" x14ac:dyDescent="0.2">
      <c r="A243" s="28" t="s">
        <v>173</v>
      </c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32"/>
      <c r="AA243" s="35">
        <v>0</v>
      </c>
      <c r="AB243" s="29"/>
      <c r="AC243" s="29"/>
      <c r="AD243" s="29"/>
      <c r="AE243" s="32"/>
      <c r="AF243" s="35">
        <v>0</v>
      </c>
      <c r="AG243" s="29"/>
      <c r="AH243" s="29"/>
      <c r="AI243" s="30"/>
    </row>
    <row r="244" spans="1:35" ht="15" customHeight="1" x14ac:dyDescent="0.2">
      <c r="A244" s="13" t="s">
        <v>174</v>
      </c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5"/>
      <c r="AA244" s="36">
        <v>0</v>
      </c>
      <c r="AB244" s="14"/>
      <c r="AC244" s="14"/>
      <c r="AD244" s="14"/>
      <c r="AE244" s="15"/>
      <c r="AF244" s="36">
        <v>0</v>
      </c>
      <c r="AG244" s="14"/>
      <c r="AH244" s="14"/>
      <c r="AI244" s="17"/>
    </row>
    <row r="245" spans="1:35" ht="12.75" customHeight="1" x14ac:dyDescent="0.2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</row>
    <row r="246" spans="1:35" ht="15" customHeight="1" x14ac:dyDescent="0.2">
      <c r="A246" s="18" t="s">
        <v>175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</row>
    <row r="247" spans="1:35" ht="63" customHeight="1" x14ac:dyDescent="0.2">
      <c r="A247" s="24" t="s">
        <v>159</v>
      </c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6"/>
      <c r="AA247" s="25" t="s">
        <v>35</v>
      </c>
      <c r="AB247" s="25"/>
      <c r="AC247" s="25"/>
      <c r="AD247" s="25"/>
      <c r="AE247" s="26"/>
      <c r="AF247" s="25" t="s">
        <v>82</v>
      </c>
      <c r="AG247" s="25"/>
      <c r="AH247" s="25"/>
      <c r="AI247" s="27"/>
    </row>
    <row r="248" spans="1:35" ht="15" customHeight="1" x14ac:dyDescent="0.2">
      <c r="A248" s="28" t="s">
        <v>176</v>
      </c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32"/>
      <c r="AA248" s="35">
        <v>0</v>
      </c>
      <c r="AB248" s="29"/>
      <c r="AC248" s="29"/>
      <c r="AD248" s="29"/>
      <c r="AE248" s="32"/>
      <c r="AF248" s="35">
        <v>0</v>
      </c>
      <c r="AG248" s="29"/>
      <c r="AH248" s="29"/>
      <c r="AI248" s="30"/>
    </row>
    <row r="249" spans="1:35" ht="15" customHeight="1" x14ac:dyDescent="0.2">
      <c r="A249" s="28" t="s">
        <v>177</v>
      </c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32"/>
      <c r="AA249" s="35">
        <v>254810</v>
      </c>
      <c r="AB249" s="29"/>
      <c r="AC249" s="29"/>
      <c r="AD249" s="29"/>
      <c r="AE249" s="32"/>
      <c r="AF249" s="35">
        <v>313699</v>
      </c>
      <c r="AG249" s="29"/>
      <c r="AH249" s="29"/>
      <c r="AI249" s="30"/>
    </row>
    <row r="250" spans="1:35" ht="15" customHeight="1" x14ac:dyDescent="0.2">
      <c r="A250" s="28" t="s">
        <v>178</v>
      </c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32"/>
      <c r="AA250" s="35">
        <v>46809</v>
      </c>
      <c r="AB250" s="29"/>
      <c r="AC250" s="29"/>
      <c r="AD250" s="29"/>
      <c r="AE250" s="32"/>
      <c r="AF250" s="35">
        <v>42885</v>
      </c>
      <c r="AG250" s="29"/>
      <c r="AH250" s="29"/>
      <c r="AI250" s="30"/>
    </row>
    <row r="251" spans="1:35" ht="15" customHeight="1" x14ac:dyDescent="0.2">
      <c r="A251" s="28" t="s">
        <v>179</v>
      </c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32"/>
      <c r="AA251" s="35">
        <v>62053</v>
      </c>
      <c r="AB251" s="29"/>
      <c r="AC251" s="29"/>
      <c r="AD251" s="29"/>
      <c r="AE251" s="32"/>
      <c r="AF251" s="35">
        <v>52840</v>
      </c>
      <c r="AG251" s="29"/>
      <c r="AH251" s="29"/>
      <c r="AI251" s="30"/>
    </row>
    <row r="252" spans="1:35" ht="15" customHeight="1" x14ac:dyDescent="0.2">
      <c r="A252" s="28" t="s">
        <v>180</v>
      </c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32"/>
      <c r="AA252" s="35">
        <v>72751</v>
      </c>
      <c r="AB252" s="29"/>
      <c r="AC252" s="29"/>
      <c r="AD252" s="29"/>
      <c r="AE252" s="32"/>
      <c r="AF252" s="35">
        <v>61047</v>
      </c>
      <c r="AG252" s="29"/>
      <c r="AH252" s="29"/>
      <c r="AI252" s="30"/>
    </row>
    <row r="253" spans="1:35" ht="15" customHeight="1" x14ac:dyDescent="0.2">
      <c r="A253" s="28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32"/>
      <c r="AA253" s="35">
        <v>0</v>
      </c>
      <c r="AB253" s="29"/>
      <c r="AC253" s="29"/>
      <c r="AD253" s="29"/>
      <c r="AE253" s="32"/>
      <c r="AF253" s="35">
        <v>0</v>
      </c>
      <c r="AG253" s="29"/>
      <c r="AH253" s="29"/>
      <c r="AI253" s="30"/>
    </row>
    <row r="254" spans="1:35" ht="15" customHeight="1" x14ac:dyDescent="0.2">
      <c r="A254" s="28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32"/>
      <c r="AA254" s="35">
        <v>0</v>
      </c>
      <c r="AB254" s="29"/>
      <c r="AC254" s="29"/>
      <c r="AD254" s="29"/>
      <c r="AE254" s="32"/>
      <c r="AF254" s="35">
        <v>0</v>
      </c>
      <c r="AG254" s="29"/>
      <c r="AH254" s="29"/>
      <c r="AI254" s="30"/>
    </row>
    <row r="255" spans="1:35" ht="15" customHeight="1" x14ac:dyDescent="0.2">
      <c r="A255" s="28" t="s">
        <v>181</v>
      </c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32"/>
      <c r="AA255" s="35">
        <v>0</v>
      </c>
      <c r="AB255" s="29"/>
      <c r="AC255" s="29"/>
      <c r="AD255" s="29"/>
      <c r="AE255" s="32"/>
      <c r="AF255" s="35">
        <v>0</v>
      </c>
      <c r="AG255" s="29"/>
      <c r="AH255" s="29"/>
      <c r="AI255" s="30"/>
    </row>
    <row r="256" spans="1:35" ht="15" customHeight="1" x14ac:dyDescent="0.2">
      <c r="A256" s="28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32"/>
      <c r="AA256" s="35">
        <v>0</v>
      </c>
      <c r="AB256" s="29"/>
      <c r="AC256" s="29"/>
      <c r="AD256" s="29"/>
      <c r="AE256" s="32"/>
      <c r="AF256" s="35">
        <v>0</v>
      </c>
      <c r="AG256" s="29"/>
      <c r="AH256" s="29"/>
      <c r="AI256" s="30"/>
    </row>
    <row r="257" spans="1:35" ht="15" customHeight="1" x14ac:dyDescent="0.2">
      <c r="A257" s="28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32"/>
      <c r="AA257" s="35">
        <v>0</v>
      </c>
      <c r="AB257" s="29"/>
      <c r="AC257" s="29"/>
      <c r="AD257" s="29"/>
      <c r="AE257" s="32"/>
      <c r="AF257" s="35">
        <v>0</v>
      </c>
      <c r="AG257" s="29"/>
      <c r="AH257" s="29"/>
      <c r="AI257" s="30"/>
    </row>
    <row r="258" spans="1:35" ht="15" customHeight="1" x14ac:dyDescent="0.2">
      <c r="A258" s="28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32"/>
      <c r="AA258" s="35">
        <v>0</v>
      </c>
      <c r="AB258" s="29"/>
      <c r="AC258" s="29"/>
      <c r="AD258" s="29"/>
      <c r="AE258" s="32"/>
      <c r="AF258" s="35">
        <v>0</v>
      </c>
      <c r="AG258" s="29"/>
      <c r="AH258" s="29"/>
      <c r="AI258" s="30"/>
    </row>
    <row r="259" spans="1:35" ht="15" customHeight="1" x14ac:dyDescent="0.2">
      <c r="A259" s="28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32"/>
      <c r="AA259" s="35">
        <v>0</v>
      </c>
      <c r="AB259" s="29"/>
      <c r="AC259" s="29"/>
      <c r="AD259" s="29"/>
      <c r="AE259" s="32"/>
      <c r="AF259" s="35">
        <v>0</v>
      </c>
      <c r="AG259" s="29"/>
      <c r="AH259" s="29"/>
      <c r="AI259" s="30"/>
    </row>
    <row r="260" spans="1:35" ht="15" customHeight="1" x14ac:dyDescent="0.2">
      <c r="A260" s="28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32"/>
      <c r="AA260" s="35">
        <v>0</v>
      </c>
      <c r="AB260" s="29"/>
      <c r="AC260" s="29"/>
      <c r="AD260" s="29"/>
      <c r="AE260" s="32"/>
      <c r="AF260" s="35">
        <v>0</v>
      </c>
      <c r="AG260" s="29"/>
      <c r="AH260" s="29"/>
      <c r="AI260" s="30"/>
    </row>
    <row r="261" spans="1:35" ht="15" customHeight="1" x14ac:dyDescent="0.2">
      <c r="A261" s="28" t="s">
        <v>182</v>
      </c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32"/>
      <c r="AA261" s="35">
        <v>0</v>
      </c>
      <c r="AB261" s="29"/>
      <c r="AC261" s="29"/>
      <c r="AD261" s="29"/>
      <c r="AE261" s="32"/>
      <c r="AF261" s="35">
        <v>0</v>
      </c>
      <c r="AG261" s="29"/>
      <c r="AH261" s="29"/>
      <c r="AI261" s="30"/>
    </row>
    <row r="262" spans="1:35" ht="15" customHeight="1" x14ac:dyDescent="0.2">
      <c r="A262" s="28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32"/>
      <c r="AA262" s="35">
        <v>0</v>
      </c>
      <c r="AB262" s="29"/>
      <c r="AC262" s="29"/>
      <c r="AD262" s="29"/>
      <c r="AE262" s="32"/>
      <c r="AF262" s="35">
        <v>0</v>
      </c>
      <c r="AG262" s="29"/>
      <c r="AH262" s="29"/>
      <c r="AI262" s="30"/>
    </row>
    <row r="263" spans="1:35" ht="15" customHeight="1" x14ac:dyDescent="0.2">
      <c r="A263" s="28" t="s">
        <v>183</v>
      </c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32"/>
      <c r="AA263" s="35">
        <v>0</v>
      </c>
      <c r="AB263" s="29"/>
      <c r="AC263" s="29"/>
      <c r="AD263" s="29"/>
      <c r="AE263" s="32"/>
      <c r="AF263" s="35">
        <v>0</v>
      </c>
      <c r="AG263" s="29"/>
      <c r="AH263" s="29"/>
      <c r="AI263" s="30"/>
    </row>
    <row r="264" spans="1:35" ht="15" customHeight="1" x14ac:dyDescent="0.2">
      <c r="A264" s="28" t="s">
        <v>184</v>
      </c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32"/>
      <c r="AA264" s="35">
        <v>0</v>
      </c>
      <c r="AB264" s="29"/>
      <c r="AC264" s="29"/>
      <c r="AD264" s="29"/>
      <c r="AE264" s="32"/>
      <c r="AF264" s="35">
        <v>0</v>
      </c>
      <c r="AG264" s="29"/>
      <c r="AH264" s="29"/>
      <c r="AI264" s="30"/>
    </row>
    <row r="265" spans="1:35" ht="15" customHeight="1" x14ac:dyDescent="0.2">
      <c r="A265" s="28" t="s">
        <v>185</v>
      </c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32"/>
      <c r="AA265" s="35">
        <v>0</v>
      </c>
      <c r="AB265" s="29"/>
      <c r="AC265" s="29"/>
      <c r="AD265" s="29"/>
      <c r="AE265" s="32"/>
      <c r="AF265" s="35">
        <v>0</v>
      </c>
      <c r="AG265" s="29"/>
      <c r="AH265" s="29"/>
      <c r="AI265" s="30"/>
    </row>
    <row r="266" spans="1:35" ht="15" customHeight="1" x14ac:dyDescent="0.2">
      <c r="A266" s="28" t="s">
        <v>186</v>
      </c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32"/>
      <c r="AA266" s="35">
        <f>AA263-AA264</f>
        <v>0</v>
      </c>
      <c r="AB266" s="29"/>
      <c r="AC266" s="29"/>
      <c r="AD266" s="29"/>
      <c r="AE266" s="32"/>
      <c r="AF266" s="35">
        <f>AF263-AF264</f>
        <v>0</v>
      </c>
      <c r="AG266" s="29"/>
      <c r="AH266" s="29"/>
      <c r="AI266" s="30"/>
    </row>
    <row r="267" spans="1:35" ht="15" customHeight="1" x14ac:dyDescent="0.2">
      <c r="A267" s="28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32"/>
      <c r="AA267" s="35">
        <v>0</v>
      </c>
      <c r="AB267" s="29"/>
      <c r="AC267" s="29"/>
      <c r="AD267" s="29"/>
      <c r="AE267" s="32"/>
      <c r="AF267" s="35">
        <v>0</v>
      </c>
      <c r="AG267" s="29"/>
      <c r="AH267" s="29"/>
      <c r="AI267" s="30"/>
    </row>
    <row r="268" spans="1:35" ht="15" customHeight="1" x14ac:dyDescent="0.2">
      <c r="A268" s="28" t="s">
        <v>187</v>
      </c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32"/>
      <c r="AA268" s="35">
        <v>0</v>
      </c>
      <c r="AB268" s="29"/>
      <c r="AC268" s="29"/>
      <c r="AD268" s="29"/>
      <c r="AE268" s="32"/>
      <c r="AF268" s="35">
        <v>0</v>
      </c>
      <c r="AG268" s="29"/>
      <c r="AH268" s="29"/>
      <c r="AI268" s="30"/>
    </row>
    <row r="269" spans="1:35" ht="15" customHeight="1" thickBot="1" x14ac:dyDescent="0.25">
      <c r="A269" s="13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5"/>
      <c r="AA269" s="36">
        <v>0</v>
      </c>
      <c r="AB269" s="14"/>
      <c r="AC269" s="14"/>
      <c r="AD269" s="14"/>
      <c r="AE269" s="15"/>
      <c r="AF269" s="36">
        <v>0</v>
      </c>
      <c r="AG269" s="14"/>
      <c r="AH269" s="14"/>
      <c r="AI269" s="17"/>
    </row>
    <row r="270" spans="1:35" ht="12.75" customHeight="1" x14ac:dyDescent="0.2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</row>
    <row r="271" spans="1:35" ht="16.5" customHeight="1" x14ac:dyDescent="0.25">
      <c r="A271" s="6" t="s">
        <v>188</v>
      </c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</row>
    <row r="272" spans="1:35" ht="12.75" customHeight="1" x14ac:dyDescent="0.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</row>
    <row r="273" spans="1:35" ht="16.5" customHeight="1" x14ac:dyDescent="0.25">
      <c r="A273" s="19" t="s">
        <v>189</v>
      </c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</row>
    <row r="274" spans="1:35" ht="31.5" customHeight="1" x14ac:dyDescent="0.2">
      <c r="A274" s="37" t="s">
        <v>145</v>
      </c>
      <c r="B274" s="38"/>
      <c r="C274" s="38"/>
      <c r="D274" s="38"/>
      <c r="E274" s="38"/>
      <c r="F274" s="39"/>
      <c r="G274" s="38" t="s">
        <v>35</v>
      </c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9"/>
      <c r="W274" s="38" t="s">
        <v>82</v>
      </c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40"/>
    </row>
    <row r="275" spans="1:35" ht="15.75" customHeight="1" x14ac:dyDescent="0.2">
      <c r="A275" s="45" t="s">
        <v>34</v>
      </c>
      <c r="B275" s="46"/>
      <c r="C275" s="46"/>
      <c r="D275" s="46"/>
      <c r="E275" s="46"/>
      <c r="F275" s="47"/>
      <c r="G275" s="46" t="s">
        <v>190</v>
      </c>
      <c r="H275" s="46"/>
      <c r="I275" s="46"/>
      <c r="J275" s="46"/>
      <c r="K275" s="46"/>
      <c r="L275" s="46"/>
      <c r="M275" s="47"/>
      <c r="N275" s="46" t="s">
        <v>191</v>
      </c>
      <c r="O275" s="46"/>
      <c r="P275" s="46"/>
      <c r="Q275" s="46"/>
      <c r="R275" s="47"/>
      <c r="S275" s="46" t="s">
        <v>192</v>
      </c>
      <c r="T275" s="46"/>
      <c r="U275" s="46"/>
      <c r="V275" s="47"/>
      <c r="W275" s="46" t="s">
        <v>190</v>
      </c>
      <c r="X275" s="46"/>
      <c r="Y275" s="46"/>
      <c r="Z275" s="47"/>
      <c r="AA275" s="46" t="s">
        <v>191</v>
      </c>
      <c r="AB275" s="46"/>
      <c r="AC275" s="46"/>
      <c r="AD275" s="46"/>
      <c r="AE275" s="47"/>
      <c r="AF275" s="46" t="s">
        <v>192</v>
      </c>
      <c r="AG275" s="46"/>
      <c r="AH275" s="46"/>
      <c r="AI275" s="48"/>
    </row>
    <row r="276" spans="1:35" ht="15.75" customHeight="1" x14ac:dyDescent="0.2">
      <c r="A276" s="43" t="s">
        <v>130</v>
      </c>
      <c r="B276" s="41"/>
      <c r="C276" s="41"/>
      <c r="D276" s="41"/>
      <c r="E276" s="41"/>
      <c r="F276" s="44"/>
      <c r="G276" s="41" t="s">
        <v>131</v>
      </c>
      <c r="H276" s="41"/>
      <c r="I276" s="41"/>
      <c r="J276" s="41"/>
      <c r="K276" s="41"/>
      <c r="L276" s="41"/>
      <c r="M276" s="44"/>
      <c r="N276" s="41" t="s">
        <v>132</v>
      </c>
      <c r="O276" s="41"/>
      <c r="P276" s="41"/>
      <c r="Q276" s="41"/>
      <c r="R276" s="44"/>
      <c r="S276" s="41" t="s">
        <v>132</v>
      </c>
      <c r="T276" s="41"/>
      <c r="U276" s="41"/>
      <c r="V276" s="44"/>
      <c r="W276" s="41" t="s">
        <v>134</v>
      </c>
      <c r="X276" s="41"/>
      <c r="Y276" s="41"/>
      <c r="Z276" s="44"/>
      <c r="AA276" s="41" t="s">
        <v>135</v>
      </c>
      <c r="AB276" s="41"/>
      <c r="AC276" s="41"/>
      <c r="AD276" s="41"/>
      <c r="AE276" s="44"/>
      <c r="AF276" s="41" t="s">
        <v>136</v>
      </c>
      <c r="AG276" s="41"/>
      <c r="AH276" s="41"/>
      <c r="AI276" s="42"/>
    </row>
    <row r="277" spans="1:35" ht="30" customHeight="1" x14ac:dyDescent="0.2">
      <c r="A277" s="28" t="s">
        <v>193</v>
      </c>
      <c r="B277" s="29"/>
      <c r="C277" s="29"/>
      <c r="D277" s="29"/>
      <c r="E277" s="29"/>
      <c r="F277" s="32"/>
      <c r="G277" s="35">
        <v>40390</v>
      </c>
      <c r="H277" s="29"/>
      <c r="I277" s="29"/>
      <c r="J277" s="29"/>
      <c r="K277" s="29"/>
      <c r="L277" s="29"/>
      <c r="M277" s="32"/>
      <c r="N277" s="29" t="s">
        <v>194</v>
      </c>
      <c r="O277" s="29"/>
      <c r="P277" s="29"/>
      <c r="Q277" s="29"/>
      <c r="R277" s="32"/>
      <c r="S277" s="29" t="s">
        <v>194</v>
      </c>
      <c r="T277" s="29"/>
      <c r="U277" s="29"/>
      <c r="V277" s="32"/>
      <c r="W277" s="35">
        <v>27778</v>
      </c>
      <c r="X277" s="29"/>
      <c r="Y277" s="29"/>
      <c r="Z277" s="32"/>
      <c r="AA277" s="29" t="s">
        <v>194</v>
      </c>
      <c r="AB277" s="29"/>
      <c r="AC277" s="29"/>
      <c r="AD277" s="29"/>
      <c r="AE277" s="32"/>
      <c r="AF277" s="29" t="s">
        <v>194</v>
      </c>
      <c r="AG277" s="29"/>
      <c r="AH277" s="29"/>
      <c r="AI277" s="30"/>
    </row>
    <row r="278" spans="1:35" ht="15" customHeight="1" x14ac:dyDescent="0.2">
      <c r="A278" s="28" t="s">
        <v>195</v>
      </c>
      <c r="B278" s="29"/>
      <c r="C278" s="29"/>
      <c r="D278" s="29"/>
      <c r="E278" s="29"/>
      <c r="F278" s="32"/>
      <c r="G278" s="29" t="s">
        <v>194</v>
      </c>
      <c r="H278" s="29"/>
      <c r="I278" s="29"/>
      <c r="J278" s="29"/>
      <c r="K278" s="29"/>
      <c r="L278" s="29"/>
      <c r="M278" s="32"/>
      <c r="N278" s="35">
        <v>0</v>
      </c>
      <c r="O278" s="29"/>
      <c r="P278" s="29"/>
      <c r="Q278" s="29"/>
      <c r="R278" s="32"/>
      <c r="S278" s="35">
        <v>0</v>
      </c>
      <c r="T278" s="29"/>
      <c r="U278" s="29"/>
      <c r="V278" s="32"/>
      <c r="W278" s="29" t="s">
        <v>194</v>
      </c>
      <c r="X278" s="29"/>
      <c r="Y278" s="29"/>
      <c r="Z278" s="32"/>
      <c r="AA278" s="35">
        <v>0</v>
      </c>
      <c r="AB278" s="29"/>
      <c r="AC278" s="29"/>
      <c r="AD278" s="29"/>
      <c r="AE278" s="32"/>
      <c r="AF278" s="35">
        <v>0</v>
      </c>
      <c r="AG278" s="29"/>
      <c r="AH278" s="29"/>
      <c r="AI278" s="30"/>
    </row>
    <row r="279" spans="1:35" ht="15" customHeight="1" x14ac:dyDescent="0.2">
      <c r="A279" s="28" t="s">
        <v>196</v>
      </c>
      <c r="B279" s="29"/>
      <c r="C279" s="29"/>
      <c r="D279" s="29"/>
      <c r="E279" s="29"/>
      <c r="F279" s="32"/>
      <c r="G279" s="35">
        <v>3347</v>
      </c>
      <c r="H279" s="29"/>
      <c r="I279" s="29"/>
      <c r="J279" s="29"/>
      <c r="K279" s="29"/>
      <c r="L279" s="29"/>
      <c r="M279" s="32"/>
      <c r="N279" s="35">
        <v>0</v>
      </c>
      <c r="O279" s="29"/>
      <c r="P279" s="29"/>
      <c r="Q279" s="29"/>
      <c r="R279" s="32"/>
      <c r="S279" s="35">
        <v>0</v>
      </c>
      <c r="T279" s="29"/>
      <c r="U279" s="29"/>
      <c r="V279" s="32"/>
      <c r="W279" s="35">
        <v>2263</v>
      </c>
      <c r="X279" s="29"/>
      <c r="Y279" s="29"/>
      <c r="Z279" s="32"/>
      <c r="AA279" s="35">
        <v>0</v>
      </c>
      <c r="AB279" s="29"/>
      <c r="AC279" s="29"/>
      <c r="AD279" s="29"/>
      <c r="AE279" s="32"/>
      <c r="AF279" s="35">
        <v>0</v>
      </c>
      <c r="AG279" s="29"/>
      <c r="AH279" s="29"/>
      <c r="AI279" s="30"/>
    </row>
    <row r="280" spans="1:35" ht="15" customHeight="1" x14ac:dyDescent="0.2">
      <c r="A280" s="28" t="s">
        <v>197</v>
      </c>
      <c r="B280" s="29"/>
      <c r="C280" s="29"/>
      <c r="D280" s="29"/>
      <c r="E280" s="29"/>
      <c r="F280" s="32"/>
      <c r="G280" s="35">
        <v>0</v>
      </c>
      <c r="H280" s="29"/>
      <c r="I280" s="29"/>
      <c r="J280" s="29"/>
      <c r="K280" s="29"/>
      <c r="L280" s="29"/>
      <c r="M280" s="32"/>
      <c r="N280" s="35">
        <v>0</v>
      </c>
      <c r="O280" s="29"/>
      <c r="P280" s="29"/>
      <c r="Q280" s="29"/>
      <c r="R280" s="32"/>
      <c r="S280" s="35">
        <v>0</v>
      </c>
      <c r="T280" s="29"/>
      <c r="U280" s="29"/>
      <c r="V280" s="32"/>
      <c r="W280" s="35">
        <v>0</v>
      </c>
      <c r="X280" s="29"/>
      <c r="Y280" s="29"/>
      <c r="Z280" s="32"/>
      <c r="AA280" s="35">
        <v>0</v>
      </c>
      <c r="AB280" s="29"/>
      <c r="AC280" s="29"/>
      <c r="AD280" s="29"/>
      <c r="AE280" s="32"/>
      <c r="AF280" s="35">
        <v>0</v>
      </c>
      <c r="AG280" s="29"/>
      <c r="AH280" s="29"/>
      <c r="AI280" s="30"/>
    </row>
    <row r="281" spans="1:35" ht="45" customHeight="1" x14ac:dyDescent="0.2">
      <c r="A281" s="28" t="s">
        <v>198</v>
      </c>
      <c r="B281" s="29"/>
      <c r="C281" s="29"/>
      <c r="D281" s="29"/>
      <c r="E281" s="29"/>
      <c r="F281" s="32"/>
      <c r="G281" s="35">
        <v>0</v>
      </c>
      <c r="H281" s="29"/>
      <c r="I281" s="29"/>
      <c r="J281" s="29"/>
      <c r="K281" s="29"/>
      <c r="L281" s="29"/>
      <c r="M281" s="32"/>
      <c r="N281" s="35">
        <v>0</v>
      </c>
      <c r="O281" s="29"/>
      <c r="P281" s="29"/>
      <c r="Q281" s="29"/>
      <c r="R281" s="32"/>
      <c r="S281" s="35">
        <v>0</v>
      </c>
      <c r="T281" s="29"/>
      <c r="U281" s="29"/>
      <c r="V281" s="32"/>
      <c r="W281" s="35">
        <v>0</v>
      </c>
      <c r="X281" s="29"/>
      <c r="Y281" s="29"/>
      <c r="Z281" s="32"/>
      <c r="AA281" s="35">
        <v>0</v>
      </c>
      <c r="AB281" s="29"/>
      <c r="AC281" s="29"/>
      <c r="AD281" s="29"/>
      <c r="AE281" s="32"/>
      <c r="AF281" s="35">
        <v>0</v>
      </c>
      <c r="AG281" s="29"/>
      <c r="AH281" s="29"/>
      <c r="AI281" s="30"/>
    </row>
    <row r="282" spans="1:35" ht="15" customHeight="1" x14ac:dyDescent="0.2">
      <c r="A282" s="28" t="s">
        <v>199</v>
      </c>
      <c r="B282" s="29"/>
      <c r="C282" s="29"/>
      <c r="D282" s="29"/>
      <c r="E282" s="29"/>
      <c r="F282" s="32"/>
      <c r="G282" s="35">
        <v>8978</v>
      </c>
      <c r="H282" s="29"/>
      <c r="I282" s="29"/>
      <c r="J282" s="29"/>
      <c r="K282" s="29"/>
      <c r="L282" s="29"/>
      <c r="M282" s="32"/>
      <c r="N282" s="35">
        <v>0</v>
      </c>
      <c r="O282" s="29"/>
      <c r="P282" s="29"/>
      <c r="Q282" s="29"/>
      <c r="R282" s="32"/>
      <c r="S282" s="35">
        <v>0</v>
      </c>
      <c r="T282" s="29"/>
      <c r="U282" s="29"/>
      <c r="V282" s="32"/>
      <c r="W282" s="35">
        <v>8978</v>
      </c>
      <c r="X282" s="29"/>
      <c r="Y282" s="29"/>
      <c r="Z282" s="32"/>
      <c r="AA282" s="35">
        <v>0</v>
      </c>
      <c r="AB282" s="29"/>
      <c r="AC282" s="29"/>
      <c r="AD282" s="29"/>
      <c r="AE282" s="32"/>
      <c r="AF282" s="35">
        <v>0</v>
      </c>
      <c r="AG282" s="29"/>
      <c r="AH282" s="29"/>
      <c r="AI282" s="30"/>
    </row>
    <row r="283" spans="1:35" ht="15" customHeight="1" x14ac:dyDescent="0.2">
      <c r="A283" s="28" t="s">
        <v>200</v>
      </c>
      <c r="B283" s="29"/>
      <c r="C283" s="29"/>
      <c r="D283" s="29"/>
      <c r="E283" s="29"/>
      <c r="F283" s="32"/>
      <c r="G283" s="35">
        <v>0</v>
      </c>
      <c r="H283" s="29"/>
      <c r="I283" s="29"/>
      <c r="J283" s="29"/>
      <c r="K283" s="29"/>
      <c r="L283" s="29"/>
      <c r="M283" s="32"/>
      <c r="N283" s="35">
        <v>0</v>
      </c>
      <c r="O283" s="29"/>
      <c r="P283" s="29"/>
      <c r="Q283" s="29"/>
      <c r="R283" s="32"/>
      <c r="S283" s="35">
        <v>0</v>
      </c>
      <c r="T283" s="29"/>
      <c r="U283" s="29"/>
      <c r="V283" s="32"/>
      <c r="W283" s="35">
        <v>0</v>
      </c>
      <c r="X283" s="29"/>
      <c r="Y283" s="29"/>
      <c r="Z283" s="32"/>
      <c r="AA283" s="35">
        <v>0</v>
      </c>
      <c r="AB283" s="29"/>
      <c r="AC283" s="29"/>
      <c r="AD283" s="29"/>
      <c r="AE283" s="32"/>
      <c r="AF283" s="35">
        <v>0</v>
      </c>
      <c r="AG283" s="29"/>
      <c r="AH283" s="29"/>
      <c r="AI283" s="30"/>
    </row>
    <row r="284" spans="1:35" ht="15" customHeight="1" x14ac:dyDescent="0.2">
      <c r="A284" s="28" t="s">
        <v>201</v>
      </c>
      <c r="B284" s="29"/>
      <c r="C284" s="29"/>
      <c r="D284" s="29"/>
      <c r="E284" s="29"/>
      <c r="F284" s="32"/>
      <c r="G284" s="35">
        <v>0</v>
      </c>
      <c r="H284" s="29"/>
      <c r="I284" s="29"/>
      <c r="J284" s="29"/>
      <c r="K284" s="29"/>
      <c r="L284" s="29"/>
      <c r="M284" s="32"/>
      <c r="N284" s="35">
        <v>0</v>
      </c>
      <c r="O284" s="29"/>
      <c r="P284" s="29"/>
      <c r="Q284" s="29"/>
      <c r="R284" s="32"/>
      <c r="S284" s="35">
        <v>0</v>
      </c>
      <c r="T284" s="29"/>
      <c r="U284" s="29"/>
      <c r="V284" s="32"/>
      <c r="W284" s="35">
        <v>0</v>
      </c>
      <c r="X284" s="29"/>
      <c r="Y284" s="29"/>
      <c r="Z284" s="32"/>
      <c r="AA284" s="35">
        <v>0</v>
      </c>
      <c r="AB284" s="29"/>
      <c r="AC284" s="29"/>
      <c r="AD284" s="29"/>
      <c r="AE284" s="32"/>
      <c r="AF284" s="35">
        <v>0</v>
      </c>
      <c r="AG284" s="29"/>
      <c r="AH284" s="29"/>
      <c r="AI284" s="30"/>
    </row>
    <row r="285" spans="1:35" ht="15" customHeight="1" x14ac:dyDescent="0.2">
      <c r="A285" s="28" t="s">
        <v>69</v>
      </c>
      <c r="B285" s="29"/>
      <c r="C285" s="29"/>
      <c r="D285" s="29"/>
      <c r="E285" s="29"/>
      <c r="F285" s="32"/>
      <c r="G285" s="35">
        <v>34760</v>
      </c>
      <c r="H285" s="29"/>
      <c r="I285" s="29"/>
      <c r="J285" s="29"/>
      <c r="K285" s="29"/>
      <c r="L285" s="29"/>
      <c r="M285" s="32"/>
      <c r="N285" s="35">
        <f>N278+N279+N280+N281+N282+N283+N284</f>
        <v>0</v>
      </c>
      <c r="O285" s="29"/>
      <c r="P285" s="29"/>
      <c r="Q285" s="29"/>
      <c r="R285" s="32"/>
      <c r="S285" s="35">
        <v>0</v>
      </c>
      <c r="T285" s="29"/>
      <c r="U285" s="29"/>
      <c r="V285" s="32"/>
      <c r="W285" s="35">
        <v>21063</v>
      </c>
      <c r="X285" s="29"/>
      <c r="Y285" s="29"/>
      <c r="Z285" s="32"/>
      <c r="AA285" s="35">
        <f>AA278+AA279+AA280+AA281+AA282+AA283+AA284</f>
        <v>0</v>
      </c>
      <c r="AB285" s="29"/>
      <c r="AC285" s="29"/>
      <c r="AD285" s="29"/>
      <c r="AE285" s="32"/>
      <c r="AF285" s="35">
        <v>0</v>
      </c>
      <c r="AG285" s="29"/>
      <c r="AH285" s="29"/>
      <c r="AI285" s="30"/>
    </row>
    <row r="286" spans="1:35" ht="15" customHeight="1" x14ac:dyDescent="0.2">
      <c r="A286" s="28" t="s">
        <v>202</v>
      </c>
      <c r="B286" s="29"/>
      <c r="C286" s="29"/>
      <c r="D286" s="29"/>
      <c r="E286" s="29"/>
      <c r="F286" s="32"/>
      <c r="G286" s="29" t="s">
        <v>194</v>
      </c>
      <c r="H286" s="29"/>
      <c r="I286" s="29"/>
      <c r="J286" s="29"/>
      <c r="K286" s="29"/>
      <c r="L286" s="29"/>
      <c r="M286" s="32"/>
      <c r="N286" s="35">
        <v>7299</v>
      </c>
      <c r="O286" s="29"/>
      <c r="P286" s="29"/>
      <c r="Q286" s="29"/>
      <c r="R286" s="32"/>
      <c r="S286" s="35">
        <v>0</v>
      </c>
      <c r="T286" s="29"/>
      <c r="U286" s="29"/>
      <c r="V286" s="32"/>
      <c r="W286" s="29"/>
      <c r="X286" s="29"/>
      <c r="Y286" s="29"/>
      <c r="Z286" s="32"/>
      <c r="AA286" s="35">
        <v>4634</v>
      </c>
      <c r="AB286" s="29"/>
      <c r="AC286" s="29"/>
      <c r="AD286" s="29"/>
      <c r="AE286" s="32"/>
      <c r="AF286" s="35">
        <v>0</v>
      </c>
      <c r="AG286" s="29"/>
      <c r="AH286" s="29"/>
      <c r="AI286" s="30"/>
    </row>
    <row r="287" spans="1:35" ht="15" customHeight="1" x14ac:dyDescent="0.2">
      <c r="A287" s="28" t="s">
        <v>203</v>
      </c>
      <c r="B287" s="29"/>
      <c r="C287" s="29"/>
      <c r="D287" s="29"/>
      <c r="E287" s="29"/>
      <c r="F287" s="32"/>
      <c r="G287" s="29" t="s">
        <v>194</v>
      </c>
      <c r="H287" s="29"/>
      <c r="I287" s="29"/>
      <c r="J287" s="29"/>
      <c r="K287" s="29"/>
      <c r="L287" s="29"/>
      <c r="M287" s="32"/>
      <c r="N287" s="35">
        <v>0</v>
      </c>
      <c r="O287" s="29"/>
      <c r="P287" s="29"/>
      <c r="Q287" s="29"/>
      <c r="R287" s="32"/>
      <c r="S287" s="35">
        <v>0</v>
      </c>
      <c r="T287" s="29"/>
      <c r="U287" s="29"/>
      <c r="V287" s="32"/>
      <c r="W287" s="29">
        <v>0</v>
      </c>
      <c r="X287" s="29"/>
      <c r="Y287" s="29"/>
      <c r="Z287" s="32"/>
      <c r="AA287" s="35">
        <v>0</v>
      </c>
      <c r="AB287" s="29"/>
      <c r="AC287" s="29"/>
      <c r="AD287" s="29"/>
      <c r="AE287" s="32"/>
      <c r="AF287" s="35">
        <v>0</v>
      </c>
      <c r="AG287" s="29"/>
      <c r="AH287" s="29"/>
      <c r="AI287" s="30"/>
    </row>
    <row r="288" spans="1:35" ht="15" customHeight="1" x14ac:dyDescent="0.2">
      <c r="A288" s="13" t="s">
        <v>204</v>
      </c>
      <c r="B288" s="14"/>
      <c r="C288" s="14"/>
      <c r="D288" s="14"/>
      <c r="E288" s="14"/>
      <c r="F288" s="15"/>
      <c r="G288" s="14" t="s">
        <v>194</v>
      </c>
      <c r="H288" s="14"/>
      <c r="I288" s="14"/>
      <c r="J288" s="14"/>
      <c r="K288" s="14"/>
      <c r="L288" s="14"/>
      <c r="M288" s="15"/>
      <c r="N288" s="36">
        <v>7299</v>
      </c>
      <c r="O288" s="14"/>
      <c r="P288" s="14"/>
      <c r="Q288" s="14"/>
      <c r="R288" s="15"/>
      <c r="S288" s="36">
        <v>0</v>
      </c>
      <c r="T288" s="14"/>
      <c r="U288" s="14"/>
      <c r="V288" s="15"/>
      <c r="W288" s="14">
        <v>0</v>
      </c>
      <c r="X288" s="14"/>
      <c r="Y288" s="14"/>
      <c r="Z288" s="15"/>
      <c r="AA288" s="36">
        <v>4634</v>
      </c>
      <c r="AB288" s="14"/>
      <c r="AC288" s="14"/>
      <c r="AD288" s="14"/>
      <c r="AE288" s="15"/>
      <c r="AF288" s="36">
        <v>0</v>
      </c>
      <c r="AG288" s="14"/>
      <c r="AH288" s="14"/>
      <c r="AI288" s="17"/>
    </row>
    <row r="289" spans="1:35" ht="12.75" customHeight="1" x14ac:dyDescent="0.2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</row>
    <row r="290" spans="1:35" ht="16.5" customHeight="1" x14ac:dyDescent="0.25">
      <c r="A290" s="6" t="s">
        <v>205</v>
      </c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</row>
    <row r="291" spans="1:35" ht="47.25" customHeight="1" x14ac:dyDescent="0.2">
      <c r="A291" s="24" t="s">
        <v>34</v>
      </c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6"/>
      <c r="U291" s="25" t="s">
        <v>35</v>
      </c>
      <c r="V291" s="25"/>
      <c r="W291" s="25"/>
      <c r="X291" s="25"/>
      <c r="Y291" s="25"/>
      <c r="Z291" s="25"/>
      <c r="AA291" s="26"/>
      <c r="AB291" s="25" t="s">
        <v>82</v>
      </c>
      <c r="AC291" s="25"/>
      <c r="AD291" s="25"/>
      <c r="AE291" s="25"/>
      <c r="AF291" s="25"/>
      <c r="AG291" s="25"/>
      <c r="AH291" s="25"/>
      <c r="AI291" s="27"/>
    </row>
    <row r="292" spans="1:35" ht="15" customHeight="1" x14ac:dyDescent="0.2">
      <c r="A292" s="28" t="s">
        <v>206</v>
      </c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32"/>
      <c r="U292" s="35">
        <v>0</v>
      </c>
      <c r="V292" s="29"/>
      <c r="W292" s="29"/>
      <c r="X292" s="29"/>
      <c r="Y292" s="29"/>
      <c r="Z292" s="29"/>
      <c r="AA292" s="32"/>
      <c r="AB292" s="35">
        <v>0</v>
      </c>
      <c r="AC292" s="29"/>
      <c r="AD292" s="29"/>
      <c r="AE292" s="29"/>
      <c r="AF292" s="29"/>
      <c r="AG292" s="29"/>
      <c r="AH292" s="29"/>
      <c r="AI292" s="30"/>
    </row>
    <row r="293" spans="1:35" ht="15" customHeight="1" x14ac:dyDescent="0.2">
      <c r="A293" s="28" t="s">
        <v>207</v>
      </c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32"/>
      <c r="U293" s="35">
        <v>0</v>
      </c>
      <c r="V293" s="29"/>
      <c r="W293" s="29"/>
      <c r="X293" s="29"/>
      <c r="Y293" s="29"/>
      <c r="Z293" s="29"/>
      <c r="AA293" s="32"/>
      <c r="AB293" s="35">
        <v>0</v>
      </c>
      <c r="AC293" s="29"/>
      <c r="AD293" s="29"/>
      <c r="AE293" s="29"/>
      <c r="AF293" s="29"/>
      <c r="AG293" s="29"/>
      <c r="AH293" s="29"/>
      <c r="AI293" s="30"/>
    </row>
    <row r="294" spans="1:35" ht="15" customHeight="1" x14ac:dyDescent="0.2">
      <c r="A294" s="28" t="s">
        <v>208</v>
      </c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32"/>
      <c r="U294" s="35">
        <v>0</v>
      </c>
      <c r="V294" s="29"/>
      <c r="W294" s="29"/>
      <c r="X294" s="29"/>
      <c r="Y294" s="29"/>
      <c r="Z294" s="29"/>
      <c r="AA294" s="32"/>
      <c r="AB294" s="35">
        <v>0</v>
      </c>
      <c r="AC294" s="29"/>
      <c r="AD294" s="29"/>
      <c r="AE294" s="29"/>
      <c r="AF294" s="29"/>
      <c r="AG294" s="29"/>
      <c r="AH294" s="29"/>
      <c r="AI294" s="30"/>
    </row>
    <row r="295" spans="1:35" ht="15" customHeight="1" x14ac:dyDescent="0.2">
      <c r="A295" s="28" t="s">
        <v>209</v>
      </c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32"/>
      <c r="U295" s="35">
        <v>0</v>
      </c>
      <c r="V295" s="29"/>
      <c r="W295" s="29"/>
      <c r="X295" s="29"/>
      <c r="Y295" s="29"/>
      <c r="Z295" s="29"/>
      <c r="AA295" s="32"/>
      <c r="AB295" s="35">
        <v>0</v>
      </c>
      <c r="AC295" s="29"/>
      <c r="AD295" s="29"/>
      <c r="AE295" s="29"/>
      <c r="AF295" s="29"/>
      <c r="AG295" s="29"/>
      <c r="AH295" s="29"/>
      <c r="AI295" s="30"/>
    </row>
    <row r="296" spans="1:35" ht="15" customHeight="1" x14ac:dyDescent="0.2">
      <c r="A296" s="28" t="s">
        <v>210</v>
      </c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32"/>
      <c r="U296" s="35">
        <v>0</v>
      </c>
      <c r="V296" s="29"/>
      <c r="W296" s="29"/>
      <c r="X296" s="29"/>
      <c r="Y296" s="29"/>
      <c r="Z296" s="29"/>
      <c r="AA296" s="32"/>
      <c r="AB296" s="35">
        <v>0</v>
      </c>
      <c r="AC296" s="29"/>
      <c r="AD296" s="29"/>
      <c r="AE296" s="29"/>
      <c r="AF296" s="29"/>
      <c r="AG296" s="29"/>
      <c r="AH296" s="29"/>
      <c r="AI296" s="30"/>
    </row>
    <row r="297" spans="1:35" ht="15" customHeight="1" x14ac:dyDescent="0.2">
      <c r="A297" s="28" t="s">
        <v>211</v>
      </c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32"/>
      <c r="U297" s="35">
        <v>0</v>
      </c>
      <c r="V297" s="29"/>
      <c r="W297" s="29"/>
      <c r="X297" s="29"/>
      <c r="Y297" s="29"/>
      <c r="Z297" s="29"/>
      <c r="AA297" s="32"/>
      <c r="AB297" s="35">
        <v>0</v>
      </c>
      <c r="AC297" s="29"/>
      <c r="AD297" s="29"/>
      <c r="AE297" s="29"/>
      <c r="AF297" s="29"/>
      <c r="AG297" s="29"/>
      <c r="AH297" s="29"/>
      <c r="AI297" s="30"/>
    </row>
    <row r="298" spans="1:35" ht="15" customHeight="1" x14ac:dyDescent="0.2">
      <c r="A298" s="13" t="s">
        <v>212</v>
      </c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5"/>
      <c r="U298" s="36">
        <v>0</v>
      </c>
      <c r="V298" s="14"/>
      <c r="W298" s="14"/>
      <c r="X298" s="14"/>
      <c r="Y298" s="14"/>
      <c r="Z298" s="14"/>
      <c r="AA298" s="15"/>
      <c r="AB298" s="36">
        <v>0</v>
      </c>
      <c r="AC298" s="14"/>
      <c r="AD298" s="14"/>
      <c r="AE298" s="14"/>
      <c r="AF298" s="14"/>
      <c r="AG298" s="14"/>
      <c r="AH298" s="14"/>
      <c r="AI298" s="17"/>
    </row>
    <row r="299" spans="1:35" ht="12.75" customHeight="1" x14ac:dyDescent="0.2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</row>
    <row r="300" spans="1:35" ht="16.5" customHeight="1" x14ac:dyDescent="0.25">
      <c r="A300" s="6" t="s">
        <v>213</v>
      </c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</row>
    <row r="301" spans="1:35" ht="12.75" customHeight="1" x14ac:dyDescent="0.2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</row>
    <row r="302" spans="1:35" ht="33" customHeight="1" x14ac:dyDescent="0.25">
      <c r="A302" s="6" t="s">
        <v>214</v>
      </c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</row>
    <row r="303" spans="1:35" ht="12.75" customHeight="1" x14ac:dyDescent="0.2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</row>
    <row r="304" spans="1:35" ht="16.5" customHeight="1" x14ac:dyDescent="0.25">
      <c r="A304" s="6" t="s">
        <v>215</v>
      </c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</row>
    <row r="305" spans="1:35" ht="12.75" customHeight="1" x14ac:dyDescent="0.2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</row>
    <row r="306" spans="1:35" ht="33" customHeight="1" x14ac:dyDescent="0.25">
      <c r="A306" s="6" t="s">
        <v>216</v>
      </c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</row>
    <row r="307" spans="1:35" ht="30" customHeight="1" x14ac:dyDescent="0.2">
      <c r="A307" s="18" t="s">
        <v>217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</row>
    <row r="308" spans="1:35" ht="12.75" customHeight="1" x14ac:dyDescent="0.2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</row>
    <row r="309" spans="1:35" ht="16.5" customHeight="1" x14ac:dyDescent="0.25">
      <c r="A309" s="6" t="s">
        <v>218</v>
      </c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</row>
    <row r="310" spans="1:35" ht="15" customHeight="1" x14ac:dyDescent="0.2">
      <c r="A310" s="18" t="s">
        <v>219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</row>
    <row r="311" spans="1:35" ht="63" customHeight="1" x14ac:dyDescent="0.2">
      <c r="A311" s="24" t="s">
        <v>220</v>
      </c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6"/>
      <c r="S311" s="25" t="s">
        <v>221</v>
      </c>
      <c r="T311" s="25"/>
      <c r="U311" s="26"/>
      <c r="V311" s="25" t="s">
        <v>222</v>
      </c>
      <c r="W311" s="25"/>
      <c r="X311" s="26"/>
      <c r="Y311" s="25" t="s">
        <v>223</v>
      </c>
      <c r="Z311" s="25"/>
      <c r="AA311" s="25"/>
      <c r="AB311" s="26"/>
      <c r="AC311" s="25" t="s">
        <v>224</v>
      </c>
      <c r="AD311" s="25"/>
      <c r="AE311" s="25"/>
      <c r="AF311" s="26"/>
      <c r="AG311" s="25" t="s">
        <v>225</v>
      </c>
      <c r="AH311" s="25"/>
      <c r="AI311" s="27"/>
    </row>
    <row r="312" spans="1:35" ht="15" customHeight="1" x14ac:dyDescent="0.2">
      <c r="A312" s="28" t="s">
        <v>226</v>
      </c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32"/>
      <c r="S312" s="35">
        <v>5000</v>
      </c>
      <c r="T312" s="29"/>
      <c r="U312" s="32"/>
      <c r="V312" s="35">
        <v>0</v>
      </c>
      <c r="W312" s="29"/>
      <c r="X312" s="32"/>
      <c r="Y312" s="35">
        <v>0</v>
      </c>
      <c r="Z312" s="29"/>
      <c r="AA312" s="29"/>
      <c r="AB312" s="32"/>
      <c r="AC312" s="35">
        <v>0</v>
      </c>
      <c r="AD312" s="29"/>
      <c r="AE312" s="29"/>
      <c r="AF312" s="32"/>
      <c r="AG312" s="35">
        <f t="shared" ref="AG312:AG330" si="1">S312+V312-Y312-AC312</f>
        <v>5000</v>
      </c>
      <c r="AH312" s="29"/>
      <c r="AI312" s="30"/>
    </row>
    <row r="313" spans="1:35" ht="15" customHeight="1" x14ac:dyDescent="0.2">
      <c r="A313" s="28" t="s">
        <v>227</v>
      </c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32"/>
      <c r="S313" s="35">
        <v>0</v>
      </c>
      <c r="T313" s="29"/>
      <c r="U313" s="32"/>
      <c r="V313" s="35">
        <v>0</v>
      </c>
      <c r="W313" s="29"/>
      <c r="X313" s="32"/>
      <c r="Y313" s="35">
        <v>0</v>
      </c>
      <c r="Z313" s="29"/>
      <c r="AA313" s="29"/>
      <c r="AB313" s="32"/>
      <c r="AC313" s="35">
        <v>0</v>
      </c>
      <c r="AD313" s="29"/>
      <c r="AE313" s="29"/>
      <c r="AF313" s="32"/>
      <c r="AG313" s="35">
        <f t="shared" si="1"/>
        <v>0</v>
      </c>
      <c r="AH313" s="29"/>
      <c r="AI313" s="30"/>
    </row>
    <row r="314" spans="1:35" ht="15" customHeight="1" x14ac:dyDescent="0.2">
      <c r="A314" s="28" t="s">
        <v>228</v>
      </c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32"/>
      <c r="S314" s="35">
        <v>0</v>
      </c>
      <c r="T314" s="29"/>
      <c r="U314" s="32"/>
      <c r="V314" s="35">
        <v>0</v>
      </c>
      <c r="W314" s="29"/>
      <c r="X314" s="32"/>
      <c r="Y314" s="35">
        <v>0</v>
      </c>
      <c r="Z314" s="29"/>
      <c r="AA314" s="29"/>
      <c r="AB314" s="32"/>
      <c r="AC314" s="35">
        <v>0</v>
      </c>
      <c r="AD314" s="29"/>
      <c r="AE314" s="29"/>
      <c r="AF314" s="32"/>
      <c r="AG314" s="35">
        <f t="shared" si="1"/>
        <v>0</v>
      </c>
      <c r="AH314" s="29"/>
      <c r="AI314" s="30"/>
    </row>
    <row r="315" spans="1:35" ht="15" customHeight="1" x14ac:dyDescent="0.2">
      <c r="A315" s="28" t="s">
        <v>229</v>
      </c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32"/>
      <c r="S315" s="35">
        <v>0</v>
      </c>
      <c r="T315" s="29"/>
      <c r="U315" s="32"/>
      <c r="V315" s="35">
        <v>0</v>
      </c>
      <c r="W315" s="29"/>
      <c r="X315" s="32"/>
      <c r="Y315" s="35">
        <v>0</v>
      </c>
      <c r="Z315" s="29"/>
      <c r="AA315" s="29"/>
      <c r="AB315" s="32"/>
      <c r="AC315" s="35">
        <v>0</v>
      </c>
      <c r="AD315" s="29"/>
      <c r="AE315" s="29"/>
      <c r="AF315" s="32"/>
      <c r="AG315" s="35">
        <f t="shared" si="1"/>
        <v>0</v>
      </c>
      <c r="AH315" s="29"/>
      <c r="AI315" s="30"/>
    </row>
    <row r="316" spans="1:35" ht="15" customHeight="1" x14ac:dyDescent="0.2">
      <c r="A316" s="28" t="s">
        <v>230</v>
      </c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32"/>
      <c r="S316" s="35">
        <v>0</v>
      </c>
      <c r="T316" s="29"/>
      <c r="U316" s="32"/>
      <c r="V316" s="35">
        <v>0</v>
      </c>
      <c r="W316" s="29"/>
      <c r="X316" s="32"/>
      <c r="Y316" s="35">
        <v>0</v>
      </c>
      <c r="Z316" s="29"/>
      <c r="AA316" s="29"/>
      <c r="AB316" s="32"/>
      <c r="AC316" s="35">
        <v>0</v>
      </c>
      <c r="AD316" s="29"/>
      <c r="AE316" s="29"/>
      <c r="AF316" s="32"/>
      <c r="AG316" s="35">
        <f t="shared" si="1"/>
        <v>0</v>
      </c>
      <c r="AH316" s="29"/>
      <c r="AI316" s="30"/>
    </row>
    <row r="317" spans="1:35" ht="15" customHeight="1" x14ac:dyDescent="0.2">
      <c r="A317" s="28" t="s">
        <v>231</v>
      </c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32"/>
      <c r="S317" s="35">
        <v>0</v>
      </c>
      <c r="T317" s="29"/>
      <c r="U317" s="32"/>
      <c r="V317" s="35">
        <v>0</v>
      </c>
      <c r="W317" s="29"/>
      <c r="X317" s="32"/>
      <c r="Y317" s="35">
        <v>0</v>
      </c>
      <c r="Z317" s="29"/>
      <c r="AA317" s="29"/>
      <c r="AB317" s="32"/>
      <c r="AC317" s="35">
        <v>0</v>
      </c>
      <c r="AD317" s="29"/>
      <c r="AE317" s="29"/>
      <c r="AF317" s="32"/>
      <c r="AG317" s="35">
        <f t="shared" si="1"/>
        <v>0</v>
      </c>
      <c r="AH317" s="29"/>
      <c r="AI317" s="30"/>
    </row>
    <row r="318" spans="1:35" ht="30" customHeight="1" x14ac:dyDescent="0.2">
      <c r="A318" s="28" t="s">
        <v>232</v>
      </c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32"/>
      <c r="S318" s="35">
        <v>0</v>
      </c>
      <c r="T318" s="29"/>
      <c r="U318" s="32"/>
      <c r="V318" s="35">
        <v>0</v>
      </c>
      <c r="W318" s="29"/>
      <c r="X318" s="32"/>
      <c r="Y318" s="35">
        <v>0</v>
      </c>
      <c r="Z318" s="29"/>
      <c r="AA318" s="29"/>
      <c r="AB318" s="32"/>
      <c r="AC318" s="35">
        <v>0</v>
      </c>
      <c r="AD318" s="29"/>
      <c r="AE318" s="29"/>
      <c r="AF318" s="32"/>
      <c r="AG318" s="35">
        <f t="shared" si="1"/>
        <v>0</v>
      </c>
      <c r="AH318" s="29"/>
      <c r="AI318" s="30"/>
    </row>
    <row r="319" spans="1:35" ht="15" customHeight="1" x14ac:dyDescent="0.2">
      <c r="A319" s="28" t="s">
        <v>233</v>
      </c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32"/>
      <c r="S319" s="35">
        <v>0</v>
      </c>
      <c r="T319" s="29"/>
      <c r="U319" s="32"/>
      <c r="V319" s="35">
        <v>0</v>
      </c>
      <c r="W319" s="29"/>
      <c r="X319" s="32"/>
      <c r="Y319" s="35">
        <v>0</v>
      </c>
      <c r="Z319" s="29"/>
      <c r="AA319" s="29"/>
      <c r="AB319" s="32"/>
      <c r="AC319" s="35">
        <v>0</v>
      </c>
      <c r="AD319" s="29"/>
      <c r="AE319" s="29"/>
      <c r="AF319" s="32"/>
      <c r="AG319" s="35">
        <f t="shared" si="1"/>
        <v>0</v>
      </c>
      <c r="AH319" s="29"/>
      <c r="AI319" s="30"/>
    </row>
    <row r="320" spans="1:35" ht="15" customHeight="1" x14ac:dyDescent="0.2">
      <c r="A320" s="28" t="s">
        <v>234</v>
      </c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32"/>
      <c r="S320" s="35">
        <v>0</v>
      </c>
      <c r="T320" s="29"/>
      <c r="U320" s="32"/>
      <c r="V320" s="35">
        <v>0</v>
      </c>
      <c r="W320" s="29"/>
      <c r="X320" s="32"/>
      <c r="Y320" s="35">
        <v>0</v>
      </c>
      <c r="Z320" s="29"/>
      <c r="AA320" s="29"/>
      <c r="AB320" s="32"/>
      <c r="AC320" s="35">
        <v>0</v>
      </c>
      <c r="AD320" s="29"/>
      <c r="AE320" s="29"/>
      <c r="AF320" s="32"/>
      <c r="AG320" s="35">
        <f t="shared" si="1"/>
        <v>0</v>
      </c>
      <c r="AH320" s="29"/>
      <c r="AI320" s="30"/>
    </row>
    <row r="321" spans="1:35" ht="30" customHeight="1" x14ac:dyDescent="0.2">
      <c r="A321" s="28" t="s">
        <v>235</v>
      </c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32"/>
      <c r="S321" s="35">
        <v>0</v>
      </c>
      <c r="T321" s="29"/>
      <c r="U321" s="32"/>
      <c r="V321" s="35">
        <v>0</v>
      </c>
      <c r="W321" s="29"/>
      <c r="X321" s="32"/>
      <c r="Y321" s="35">
        <v>0</v>
      </c>
      <c r="Z321" s="29"/>
      <c r="AA321" s="29"/>
      <c r="AB321" s="32"/>
      <c r="AC321" s="35">
        <v>0</v>
      </c>
      <c r="AD321" s="29"/>
      <c r="AE321" s="29"/>
      <c r="AF321" s="32"/>
      <c r="AG321" s="35">
        <f t="shared" si="1"/>
        <v>0</v>
      </c>
      <c r="AH321" s="29"/>
      <c r="AI321" s="30"/>
    </row>
    <row r="322" spans="1:35" ht="15" customHeight="1" x14ac:dyDescent="0.2">
      <c r="A322" s="28" t="s">
        <v>236</v>
      </c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32"/>
      <c r="S322" s="35">
        <v>500</v>
      </c>
      <c r="T322" s="29"/>
      <c r="U322" s="32"/>
      <c r="V322" s="35">
        <v>0</v>
      </c>
      <c r="W322" s="29"/>
      <c r="X322" s="32"/>
      <c r="Y322" s="35">
        <v>0</v>
      </c>
      <c r="Z322" s="29"/>
      <c r="AA322" s="29"/>
      <c r="AB322" s="32"/>
      <c r="AC322" s="35">
        <v>0</v>
      </c>
      <c r="AD322" s="29"/>
      <c r="AE322" s="29"/>
      <c r="AF322" s="32"/>
      <c r="AG322" s="35">
        <f t="shared" si="1"/>
        <v>500</v>
      </c>
      <c r="AH322" s="29"/>
      <c r="AI322" s="30"/>
    </row>
    <row r="323" spans="1:35" ht="15" customHeight="1" x14ac:dyDescent="0.2">
      <c r="A323" s="28" t="s">
        <v>237</v>
      </c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32"/>
      <c r="S323" s="35">
        <v>0</v>
      </c>
      <c r="T323" s="29"/>
      <c r="U323" s="32"/>
      <c r="V323" s="35">
        <v>0</v>
      </c>
      <c r="W323" s="29"/>
      <c r="X323" s="32"/>
      <c r="Y323" s="35">
        <v>0</v>
      </c>
      <c r="Z323" s="29"/>
      <c r="AA323" s="29"/>
      <c r="AB323" s="32"/>
      <c r="AC323" s="35">
        <v>0</v>
      </c>
      <c r="AD323" s="29"/>
      <c r="AE323" s="29"/>
      <c r="AF323" s="32"/>
      <c r="AG323" s="35">
        <f t="shared" si="1"/>
        <v>0</v>
      </c>
      <c r="AH323" s="29"/>
      <c r="AI323" s="30"/>
    </row>
    <row r="324" spans="1:35" ht="15" customHeight="1" x14ac:dyDescent="0.2">
      <c r="A324" s="28" t="s">
        <v>238</v>
      </c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32"/>
      <c r="S324" s="35">
        <v>0</v>
      </c>
      <c r="T324" s="29"/>
      <c r="U324" s="32"/>
      <c r="V324" s="35">
        <v>0</v>
      </c>
      <c r="W324" s="29"/>
      <c r="X324" s="32"/>
      <c r="Y324" s="35">
        <v>0</v>
      </c>
      <c r="Z324" s="29"/>
      <c r="AA324" s="29"/>
      <c r="AB324" s="32"/>
      <c r="AC324" s="35">
        <v>0</v>
      </c>
      <c r="AD324" s="29"/>
      <c r="AE324" s="29"/>
      <c r="AF324" s="32"/>
      <c r="AG324" s="35">
        <f t="shared" si="1"/>
        <v>0</v>
      </c>
      <c r="AH324" s="29"/>
      <c r="AI324" s="30"/>
    </row>
    <row r="325" spans="1:35" ht="15" customHeight="1" x14ac:dyDescent="0.2">
      <c r="A325" s="28" t="s">
        <v>239</v>
      </c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32"/>
      <c r="S325" s="60">
        <v>95259</v>
      </c>
      <c r="T325" s="61"/>
      <c r="U325" s="62"/>
      <c r="V325" s="60">
        <v>23144</v>
      </c>
      <c r="W325" s="61"/>
      <c r="X325" s="62"/>
      <c r="Y325" s="60">
        <v>91451</v>
      </c>
      <c r="Z325" s="61"/>
      <c r="AA325" s="61"/>
      <c r="AB325" s="62"/>
      <c r="AC325" s="60">
        <v>0</v>
      </c>
      <c r="AD325" s="61"/>
      <c r="AE325" s="61"/>
      <c r="AF325" s="62"/>
      <c r="AG325" s="60">
        <v>26952</v>
      </c>
      <c r="AH325" s="61"/>
      <c r="AI325" s="63"/>
    </row>
    <row r="326" spans="1:35" ht="15" customHeight="1" x14ac:dyDescent="0.2">
      <c r="A326" s="28" t="s">
        <v>240</v>
      </c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32"/>
      <c r="S326" s="60">
        <v>71528</v>
      </c>
      <c r="T326" s="61"/>
      <c r="U326" s="62"/>
      <c r="V326" s="60">
        <v>0</v>
      </c>
      <c r="W326" s="61"/>
      <c r="X326" s="62"/>
      <c r="Y326" s="60">
        <v>0</v>
      </c>
      <c r="Z326" s="61"/>
      <c r="AA326" s="61"/>
      <c r="AB326" s="62"/>
      <c r="AC326" s="60">
        <v>0</v>
      </c>
      <c r="AD326" s="61"/>
      <c r="AE326" s="61"/>
      <c r="AF326" s="62"/>
      <c r="AG326" s="60">
        <v>71528</v>
      </c>
      <c r="AH326" s="61"/>
      <c r="AI326" s="63"/>
    </row>
    <row r="327" spans="1:35" ht="30" customHeight="1" x14ac:dyDescent="0.2">
      <c r="A327" s="28" t="s">
        <v>241</v>
      </c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32"/>
      <c r="S327" s="60">
        <v>23144</v>
      </c>
      <c r="T327" s="61"/>
      <c r="U327" s="62"/>
      <c r="V327" s="60">
        <v>9947</v>
      </c>
      <c r="W327" s="61"/>
      <c r="X327" s="62"/>
      <c r="Y327" s="60">
        <v>39632</v>
      </c>
      <c r="Z327" s="61"/>
      <c r="AA327" s="61"/>
      <c r="AB327" s="62"/>
      <c r="AC327" s="60">
        <v>0</v>
      </c>
      <c r="AD327" s="61"/>
      <c r="AE327" s="61"/>
      <c r="AF327" s="62"/>
      <c r="AG327" s="60">
        <v>33091</v>
      </c>
      <c r="AH327" s="61"/>
      <c r="AI327" s="63"/>
    </row>
    <row r="328" spans="1:35" ht="15" customHeight="1" x14ac:dyDescent="0.2">
      <c r="A328" s="28" t="s">
        <v>242</v>
      </c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32"/>
      <c r="S328" s="35">
        <v>0</v>
      </c>
      <c r="T328" s="29"/>
      <c r="U328" s="32"/>
      <c r="V328" s="35">
        <v>0</v>
      </c>
      <c r="W328" s="29"/>
      <c r="X328" s="32"/>
      <c r="Y328" s="68">
        <v>91451</v>
      </c>
      <c r="Z328" s="69"/>
      <c r="AA328" s="69"/>
      <c r="AB328" s="70"/>
      <c r="AC328" s="35">
        <v>0</v>
      </c>
      <c r="AD328" s="29"/>
      <c r="AE328" s="29"/>
      <c r="AF328" s="32"/>
      <c r="AG328" s="68">
        <f t="shared" si="1"/>
        <v>-91451</v>
      </c>
      <c r="AH328" s="69"/>
      <c r="AI328" s="71"/>
    </row>
    <row r="329" spans="1:35" ht="15" customHeight="1" x14ac:dyDescent="0.2">
      <c r="A329" s="28" t="s">
        <v>243</v>
      </c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32"/>
      <c r="S329" s="35">
        <v>0</v>
      </c>
      <c r="T329" s="29"/>
      <c r="U329" s="32"/>
      <c r="V329" s="35">
        <v>0</v>
      </c>
      <c r="W329" s="29"/>
      <c r="X329" s="32"/>
      <c r="Y329" s="35">
        <v>0</v>
      </c>
      <c r="Z329" s="29"/>
      <c r="AA329" s="29"/>
      <c r="AB329" s="32"/>
      <c r="AC329" s="35">
        <v>0</v>
      </c>
      <c r="AD329" s="29"/>
      <c r="AE329" s="29"/>
      <c r="AF329" s="32"/>
      <c r="AG329" s="35">
        <f t="shared" si="1"/>
        <v>0</v>
      </c>
      <c r="AH329" s="29"/>
      <c r="AI329" s="30"/>
    </row>
    <row r="330" spans="1:35" ht="15" customHeight="1" x14ac:dyDescent="0.2">
      <c r="A330" s="13" t="s">
        <v>244</v>
      </c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5"/>
      <c r="S330" s="36">
        <v>0</v>
      </c>
      <c r="T330" s="14"/>
      <c r="U330" s="15"/>
      <c r="V330" s="36">
        <v>0</v>
      </c>
      <c r="W330" s="14"/>
      <c r="X330" s="15"/>
      <c r="Y330" s="36">
        <v>0</v>
      </c>
      <c r="Z330" s="14"/>
      <c r="AA330" s="14"/>
      <c r="AB330" s="15"/>
      <c r="AC330" s="36">
        <v>0</v>
      </c>
      <c r="AD330" s="14"/>
      <c r="AE330" s="14"/>
      <c r="AF330" s="15"/>
      <c r="AG330" s="36">
        <f t="shared" si="1"/>
        <v>0</v>
      </c>
      <c r="AH330" s="14"/>
      <c r="AI330" s="17"/>
    </row>
    <row r="331" spans="1:35" ht="12.75" customHeight="1" x14ac:dyDescent="0.2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</row>
    <row r="332" spans="1:35" ht="15" customHeight="1" x14ac:dyDescent="0.2">
      <c r="A332" s="18" t="s">
        <v>245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</row>
    <row r="333" spans="1:35" ht="63" customHeight="1" x14ac:dyDescent="0.2">
      <c r="A333" s="24" t="s">
        <v>220</v>
      </c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6"/>
      <c r="S333" s="25" t="s">
        <v>221</v>
      </c>
      <c r="T333" s="25"/>
      <c r="U333" s="26"/>
      <c r="V333" s="25" t="s">
        <v>222</v>
      </c>
      <c r="W333" s="25"/>
      <c r="X333" s="26"/>
      <c r="Y333" s="25" t="s">
        <v>223</v>
      </c>
      <c r="Z333" s="25"/>
      <c r="AA333" s="25"/>
      <c r="AB333" s="26"/>
      <c r="AC333" s="25" t="s">
        <v>224</v>
      </c>
      <c r="AD333" s="25"/>
      <c r="AE333" s="25"/>
      <c r="AF333" s="26"/>
      <c r="AG333" s="25" t="s">
        <v>225</v>
      </c>
      <c r="AH333" s="25"/>
      <c r="AI333" s="27"/>
    </row>
    <row r="334" spans="1:35" ht="15" customHeight="1" x14ac:dyDescent="0.2">
      <c r="A334" s="28" t="s">
        <v>246</v>
      </c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32"/>
      <c r="S334" s="35">
        <v>5000</v>
      </c>
      <c r="T334" s="29"/>
      <c r="U334" s="32"/>
      <c r="V334" s="35">
        <v>0</v>
      </c>
      <c r="W334" s="29"/>
      <c r="X334" s="32"/>
      <c r="Y334" s="35">
        <v>0</v>
      </c>
      <c r="Z334" s="29"/>
      <c r="AA334" s="29"/>
      <c r="AB334" s="32"/>
      <c r="AC334" s="35">
        <v>0</v>
      </c>
      <c r="AD334" s="29"/>
      <c r="AE334" s="29"/>
      <c r="AF334" s="32"/>
      <c r="AG334" s="35">
        <f t="shared" ref="AG334:AG352" si="2">S334+V334-Y334-AC334</f>
        <v>5000</v>
      </c>
      <c r="AH334" s="29"/>
      <c r="AI334" s="30"/>
    </row>
    <row r="335" spans="1:35" ht="15" customHeight="1" x14ac:dyDescent="0.2">
      <c r="A335" s="28" t="s">
        <v>247</v>
      </c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32"/>
      <c r="S335" s="35">
        <v>0</v>
      </c>
      <c r="T335" s="29"/>
      <c r="U335" s="32"/>
      <c r="V335" s="35">
        <v>0</v>
      </c>
      <c r="W335" s="29"/>
      <c r="X335" s="32"/>
      <c r="Y335" s="35">
        <v>0</v>
      </c>
      <c r="Z335" s="29"/>
      <c r="AA335" s="29"/>
      <c r="AB335" s="32"/>
      <c r="AC335" s="35">
        <v>0</v>
      </c>
      <c r="AD335" s="29"/>
      <c r="AE335" s="29"/>
      <c r="AF335" s="32"/>
      <c r="AG335" s="35">
        <f t="shared" si="2"/>
        <v>0</v>
      </c>
      <c r="AH335" s="29"/>
      <c r="AI335" s="30"/>
    </row>
    <row r="336" spans="1:35" ht="15" customHeight="1" x14ac:dyDescent="0.2">
      <c r="A336" s="28" t="s">
        <v>228</v>
      </c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32"/>
      <c r="S336" s="35">
        <v>0</v>
      </c>
      <c r="T336" s="29"/>
      <c r="U336" s="32"/>
      <c r="V336" s="35">
        <v>0</v>
      </c>
      <c r="W336" s="29"/>
      <c r="X336" s="32"/>
      <c r="Y336" s="35">
        <v>0</v>
      </c>
      <c r="Z336" s="29"/>
      <c r="AA336" s="29"/>
      <c r="AB336" s="32"/>
      <c r="AC336" s="35">
        <v>0</v>
      </c>
      <c r="AD336" s="29"/>
      <c r="AE336" s="29"/>
      <c r="AF336" s="32"/>
      <c r="AG336" s="35">
        <f t="shared" si="2"/>
        <v>0</v>
      </c>
      <c r="AH336" s="29"/>
      <c r="AI336" s="30"/>
    </row>
    <row r="337" spans="1:35" ht="15" customHeight="1" x14ac:dyDescent="0.2">
      <c r="A337" s="28" t="s">
        <v>229</v>
      </c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32"/>
      <c r="S337" s="35">
        <v>0</v>
      </c>
      <c r="T337" s="29"/>
      <c r="U337" s="32"/>
      <c r="V337" s="35">
        <v>0</v>
      </c>
      <c r="W337" s="29"/>
      <c r="X337" s="32"/>
      <c r="Y337" s="35">
        <v>0</v>
      </c>
      <c r="Z337" s="29"/>
      <c r="AA337" s="29"/>
      <c r="AB337" s="32"/>
      <c r="AC337" s="35">
        <v>0</v>
      </c>
      <c r="AD337" s="29"/>
      <c r="AE337" s="29"/>
      <c r="AF337" s="32"/>
      <c r="AG337" s="35">
        <f t="shared" si="2"/>
        <v>0</v>
      </c>
      <c r="AH337" s="29"/>
      <c r="AI337" s="30"/>
    </row>
    <row r="338" spans="1:35" ht="15" customHeight="1" x14ac:dyDescent="0.2">
      <c r="A338" s="28" t="s">
        <v>230</v>
      </c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32"/>
      <c r="S338" s="35">
        <v>0</v>
      </c>
      <c r="T338" s="29"/>
      <c r="U338" s="32"/>
      <c r="V338" s="35">
        <v>0</v>
      </c>
      <c r="W338" s="29"/>
      <c r="X338" s="32"/>
      <c r="Y338" s="35">
        <v>0</v>
      </c>
      <c r="Z338" s="29"/>
      <c r="AA338" s="29"/>
      <c r="AB338" s="32"/>
      <c r="AC338" s="35">
        <v>0</v>
      </c>
      <c r="AD338" s="29"/>
      <c r="AE338" s="29"/>
      <c r="AF338" s="32"/>
      <c r="AG338" s="35">
        <f t="shared" si="2"/>
        <v>0</v>
      </c>
      <c r="AH338" s="29"/>
      <c r="AI338" s="30"/>
    </row>
    <row r="339" spans="1:35" ht="15" customHeight="1" x14ac:dyDescent="0.2">
      <c r="A339" s="28" t="s">
        <v>231</v>
      </c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32"/>
      <c r="S339" s="35">
        <v>0</v>
      </c>
      <c r="T339" s="29"/>
      <c r="U339" s="32"/>
      <c r="V339" s="35">
        <v>0</v>
      </c>
      <c r="W339" s="29"/>
      <c r="X339" s="32"/>
      <c r="Y339" s="35">
        <v>0</v>
      </c>
      <c r="Z339" s="29"/>
      <c r="AA339" s="29"/>
      <c r="AB339" s="32"/>
      <c r="AC339" s="35">
        <v>0</v>
      </c>
      <c r="AD339" s="29"/>
      <c r="AE339" s="29"/>
      <c r="AF339" s="32"/>
      <c r="AG339" s="35">
        <f t="shared" si="2"/>
        <v>0</v>
      </c>
      <c r="AH339" s="29"/>
      <c r="AI339" s="30"/>
    </row>
    <row r="340" spans="1:35" ht="30" customHeight="1" x14ac:dyDescent="0.2">
      <c r="A340" s="28" t="s">
        <v>232</v>
      </c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32"/>
      <c r="S340" s="35">
        <v>0</v>
      </c>
      <c r="T340" s="29"/>
      <c r="U340" s="32"/>
      <c r="V340" s="64">
        <v>10000</v>
      </c>
      <c r="W340" s="65"/>
      <c r="X340" s="66"/>
      <c r="Y340" s="64">
        <v>0</v>
      </c>
      <c r="Z340" s="65"/>
      <c r="AA340" s="65"/>
      <c r="AB340" s="66"/>
      <c r="AC340" s="64">
        <v>0</v>
      </c>
      <c r="AD340" s="65"/>
      <c r="AE340" s="65"/>
      <c r="AF340" s="66"/>
      <c r="AG340" s="64">
        <f t="shared" si="2"/>
        <v>10000</v>
      </c>
      <c r="AH340" s="65"/>
      <c r="AI340" s="67"/>
    </row>
    <row r="341" spans="1:35" ht="15" customHeight="1" x14ac:dyDescent="0.2">
      <c r="A341" s="28" t="s">
        <v>233</v>
      </c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32"/>
      <c r="S341" s="35">
        <v>0</v>
      </c>
      <c r="T341" s="29"/>
      <c r="U341" s="32"/>
      <c r="V341" s="64">
        <v>0</v>
      </c>
      <c r="W341" s="65"/>
      <c r="X341" s="66"/>
      <c r="Y341" s="64">
        <v>0</v>
      </c>
      <c r="Z341" s="65"/>
      <c r="AA341" s="65"/>
      <c r="AB341" s="66"/>
      <c r="AC341" s="64">
        <v>0</v>
      </c>
      <c r="AD341" s="65"/>
      <c r="AE341" s="65"/>
      <c r="AF341" s="66"/>
      <c r="AG341" s="64">
        <f t="shared" si="2"/>
        <v>0</v>
      </c>
      <c r="AH341" s="65"/>
      <c r="AI341" s="67"/>
    </row>
    <row r="342" spans="1:35" ht="15" customHeight="1" x14ac:dyDescent="0.2">
      <c r="A342" s="28" t="s">
        <v>234</v>
      </c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32"/>
      <c r="S342" s="35">
        <v>0</v>
      </c>
      <c r="T342" s="29"/>
      <c r="U342" s="32"/>
      <c r="V342" s="35">
        <v>0</v>
      </c>
      <c r="W342" s="29"/>
      <c r="X342" s="32"/>
      <c r="Y342" s="35">
        <v>0</v>
      </c>
      <c r="Z342" s="29"/>
      <c r="AA342" s="29"/>
      <c r="AB342" s="32"/>
      <c r="AC342" s="35">
        <v>0</v>
      </c>
      <c r="AD342" s="29"/>
      <c r="AE342" s="29"/>
      <c r="AF342" s="32"/>
      <c r="AG342" s="35">
        <f t="shared" si="2"/>
        <v>0</v>
      </c>
      <c r="AH342" s="29"/>
      <c r="AI342" s="30"/>
    </row>
    <row r="343" spans="1:35" ht="30" customHeight="1" x14ac:dyDescent="0.2">
      <c r="A343" s="28" t="s">
        <v>235</v>
      </c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32"/>
      <c r="S343" s="35">
        <v>0</v>
      </c>
      <c r="T343" s="29"/>
      <c r="U343" s="32"/>
      <c r="V343" s="35">
        <v>0</v>
      </c>
      <c r="W343" s="29"/>
      <c r="X343" s="32"/>
      <c r="Y343" s="35">
        <v>0</v>
      </c>
      <c r="Z343" s="29"/>
      <c r="AA343" s="29"/>
      <c r="AB343" s="32"/>
      <c r="AC343" s="35">
        <v>0</v>
      </c>
      <c r="AD343" s="29"/>
      <c r="AE343" s="29"/>
      <c r="AF343" s="32"/>
      <c r="AG343" s="35">
        <f t="shared" si="2"/>
        <v>0</v>
      </c>
      <c r="AH343" s="29"/>
      <c r="AI343" s="30"/>
    </row>
    <row r="344" spans="1:35" ht="15" customHeight="1" x14ac:dyDescent="0.2">
      <c r="A344" s="28" t="s">
        <v>236</v>
      </c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32"/>
      <c r="S344" s="35">
        <v>500</v>
      </c>
      <c r="T344" s="29"/>
      <c r="U344" s="32"/>
      <c r="V344" s="35">
        <v>0</v>
      </c>
      <c r="W344" s="29"/>
      <c r="X344" s="32"/>
      <c r="Y344" s="35">
        <v>0</v>
      </c>
      <c r="Z344" s="29"/>
      <c r="AA344" s="29"/>
      <c r="AB344" s="32"/>
      <c r="AC344" s="35"/>
      <c r="AD344" s="29"/>
      <c r="AE344" s="29"/>
      <c r="AF344" s="32"/>
      <c r="AG344" s="35">
        <v>277</v>
      </c>
      <c r="AH344" s="29"/>
      <c r="AI344" s="30"/>
    </row>
    <row r="345" spans="1:35" ht="15" customHeight="1" x14ac:dyDescent="0.2">
      <c r="A345" s="28" t="s">
        <v>237</v>
      </c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32"/>
      <c r="S345" s="35">
        <v>0</v>
      </c>
      <c r="T345" s="29"/>
      <c r="U345" s="32"/>
      <c r="V345" s="35">
        <v>0</v>
      </c>
      <c r="W345" s="29"/>
      <c r="X345" s="32"/>
      <c r="Y345" s="35">
        <v>0</v>
      </c>
      <c r="Z345" s="29"/>
      <c r="AA345" s="29"/>
      <c r="AB345" s="32"/>
      <c r="AC345" s="35">
        <v>0</v>
      </c>
      <c r="AD345" s="29"/>
      <c r="AE345" s="29"/>
      <c r="AF345" s="32"/>
      <c r="AG345" s="35">
        <f t="shared" si="2"/>
        <v>0</v>
      </c>
      <c r="AH345" s="29"/>
      <c r="AI345" s="30"/>
    </row>
    <row r="346" spans="1:35" ht="15" customHeight="1" x14ac:dyDescent="0.2">
      <c r="A346" s="28" t="s">
        <v>238</v>
      </c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32"/>
      <c r="S346" s="35">
        <v>0</v>
      </c>
      <c r="T346" s="29"/>
      <c r="U346" s="32"/>
      <c r="V346" s="35">
        <v>0</v>
      </c>
      <c r="W346" s="29"/>
      <c r="X346" s="32"/>
      <c r="Y346" s="35">
        <v>0</v>
      </c>
      <c r="Z346" s="29"/>
      <c r="AA346" s="29"/>
      <c r="AB346" s="32"/>
      <c r="AC346" s="35">
        <v>0</v>
      </c>
      <c r="AD346" s="29"/>
      <c r="AE346" s="29"/>
      <c r="AF346" s="32"/>
      <c r="AG346" s="35">
        <f t="shared" si="2"/>
        <v>0</v>
      </c>
      <c r="AH346" s="29"/>
      <c r="AI346" s="30"/>
    </row>
    <row r="347" spans="1:35" ht="15" customHeight="1" x14ac:dyDescent="0.2">
      <c r="A347" s="28" t="s">
        <v>239</v>
      </c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32"/>
      <c r="S347" s="64">
        <v>14139</v>
      </c>
      <c r="T347" s="65"/>
      <c r="U347" s="66"/>
      <c r="V347" s="64">
        <v>27348</v>
      </c>
      <c r="W347" s="65"/>
      <c r="X347" s="66"/>
      <c r="Y347" s="64">
        <v>14139</v>
      </c>
      <c r="Z347" s="65"/>
      <c r="AA347" s="65"/>
      <c r="AB347" s="66"/>
      <c r="AC347" s="64">
        <v>0</v>
      </c>
      <c r="AD347" s="65"/>
      <c r="AE347" s="65"/>
      <c r="AF347" s="66"/>
      <c r="AG347" s="64">
        <v>27348</v>
      </c>
      <c r="AH347" s="65"/>
      <c r="AI347" s="67"/>
    </row>
    <row r="348" spans="1:35" ht="15" customHeight="1" x14ac:dyDescent="0.2">
      <c r="A348" s="28" t="s">
        <v>240</v>
      </c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32"/>
      <c r="S348" s="64">
        <v>57389</v>
      </c>
      <c r="T348" s="65"/>
      <c r="U348" s="66"/>
      <c r="V348" s="64">
        <v>0</v>
      </c>
      <c r="W348" s="65"/>
      <c r="X348" s="66"/>
      <c r="Y348" s="64">
        <v>14139</v>
      </c>
      <c r="Z348" s="65"/>
      <c r="AA348" s="65"/>
      <c r="AB348" s="66"/>
      <c r="AC348" s="64">
        <v>0</v>
      </c>
      <c r="AD348" s="65"/>
      <c r="AE348" s="65"/>
      <c r="AF348" s="66"/>
      <c r="AG348" s="64">
        <v>43250</v>
      </c>
      <c r="AH348" s="65"/>
      <c r="AI348" s="67"/>
    </row>
    <row r="349" spans="1:35" ht="30" customHeight="1" x14ac:dyDescent="0.2">
      <c r="A349" s="28" t="s">
        <v>241</v>
      </c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32"/>
      <c r="S349" s="64">
        <v>39632</v>
      </c>
      <c r="T349" s="65"/>
      <c r="U349" s="66"/>
      <c r="V349" s="64">
        <v>39632</v>
      </c>
      <c r="W349" s="65"/>
      <c r="X349" s="66"/>
      <c r="Y349" s="64">
        <v>16488</v>
      </c>
      <c r="Z349" s="65"/>
      <c r="AA349" s="65"/>
      <c r="AB349" s="66"/>
      <c r="AC349" s="64">
        <v>0</v>
      </c>
      <c r="AD349" s="65"/>
      <c r="AE349" s="65"/>
      <c r="AF349" s="66"/>
      <c r="AG349" s="64">
        <v>23144</v>
      </c>
      <c r="AH349" s="65"/>
      <c r="AI349" s="67"/>
    </row>
    <row r="350" spans="1:35" ht="15" customHeight="1" x14ac:dyDescent="0.2">
      <c r="A350" s="28" t="s">
        <v>242</v>
      </c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32"/>
      <c r="S350" s="35">
        <v>0</v>
      </c>
      <c r="T350" s="29"/>
      <c r="U350" s="32"/>
      <c r="V350" s="35">
        <v>0</v>
      </c>
      <c r="W350" s="29"/>
      <c r="X350" s="32"/>
      <c r="Y350" s="35">
        <v>0</v>
      </c>
      <c r="Z350" s="29"/>
      <c r="AA350" s="29"/>
      <c r="AB350" s="32"/>
      <c r="AC350" s="35">
        <v>0</v>
      </c>
      <c r="AD350" s="29"/>
      <c r="AE350" s="29"/>
      <c r="AF350" s="32"/>
      <c r="AG350" s="35">
        <f t="shared" si="2"/>
        <v>0</v>
      </c>
      <c r="AH350" s="29"/>
      <c r="AI350" s="30"/>
    </row>
    <row r="351" spans="1:35" ht="15" customHeight="1" x14ac:dyDescent="0.2">
      <c r="A351" s="28" t="s">
        <v>243</v>
      </c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32"/>
      <c r="S351" s="35">
        <v>0</v>
      </c>
      <c r="T351" s="29"/>
      <c r="U351" s="32"/>
      <c r="V351" s="35">
        <v>0</v>
      </c>
      <c r="W351" s="29"/>
      <c r="X351" s="32"/>
      <c r="Y351" s="35">
        <v>0</v>
      </c>
      <c r="Z351" s="29"/>
      <c r="AA351" s="29"/>
      <c r="AB351" s="32"/>
      <c r="AC351" s="35">
        <v>0</v>
      </c>
      <c r="AD351" s="29"/>
      <c r="AE351" s="29"/>
      <c r="AF351" s="32"/>
      <c r="AG351" s="35">
        <f t="shared" si="2"/>
        <v>0</v>
      </c>
      <c r="AH351" s="29"/>
      <c r="AI351" s="30"/>
    </row>
    <row r="352" spans="1:35" ht="15" customHeight="1" x14ac:dyDescent="0.2">
      <c r="A352" s="13" t="s">
        <v>244</v>
      </c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5"/>
      <c r="S352" s="36">
        <v>0</v>
      </c>
      <c r="T352" s="14"/>
      <c r="U352" s="15"/>
      <c r="V352" s="36">
        <v>0</v>
      </c>
      <c r="W352" s="14"/>
      <c r="X352" s="15"/>
      <c r="Y352" s="36">
        <v>0</v>
      </c>
      <c r="Z352" s="14"/>
      <c r="AA352" s="14"/>
      <c r="AB352" s="15"/>
      <c r="AC352" s="36">
        <v>0</v>
      </c>
      <c r="AD352" s="14"/>
      <c r="AE352" s="14"/>
      <c r="AF352" s="15"/>
      <c r="AG352" s="36">
        <f t="shared" si="2"/>
        <v>0</v>
      </c>
      <c r="AH352" s="14"/>
      <c r="AI352" s="17"/>
    </row>
    <row r="353" spans="1:35" ht="12.75" customHeight="1" x14ac:dyDescent="0.2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</row>
  </sheetData>
  <mergeCells count="1108">
    <mergeCell ref="Y352:AB352"/>
    <mergeCell ref="AC352:AF352"/>
    <mergeCell ref="AG352:AI352"/>
    <mergeCell ref="A351:R351"/>
    <mergeCell ref="S351:U351"/>
    <mergeCell ref="V351:X351"/>
    <mergeCell ref="Y351:AB351"/>
    <mergeCell ref="A353:AI353"/>
    <mergeCell ref="AC351:AF351"/>
    <mergeCell ref="AG351:AI351"/>
    <mergeCell ref="A352:R352"/>
    <mergeCell ref="S352:U352"/>
    <mergeCell ref="V352:X352"/>
    <mergeCell ref="V349:X349"/>
    <mergeCell ref="Y349:AB349"/>
    <mergeCell ref="AC347:AF347"/>
    <mergeCell ref="AG347:AI347"/>
    <mergeCell ref="A348:R348"/>
    <mergeCell ref="S348:U348"/>
    <mergeCell ref="V348:X348"/>
    <mergeCell ref="Y348:AB348"/>
    <mergeCell ref="AC348:AF348"/>
    <mergeCell ref="AG348:AI348"/>
    <mergeCell ref="AC349:AF349"/>
    <mergeCell ref="AG349:AI349"/>
    <mergeCell ref="A350:R350"/>
    <mergeCell ref="S350:U350"/>
    <mergeCell ref="V350:X350"/>
    <mergeCell ref="Y350:AB350"/>
    <mergeCell ref="AC350:AF350"/>
    <mergeCell ref="AG350:AI350"/>
    <mergeCell ref="A349:R349"/>
    <mergeCell ref="S349:U349"/>
    <mergeCell ref="A344:R344"/>
    <mergeCell ref="S344:U344"/>
    <mergeCell ref="V344:X344"/>
    <mergeCell ref="Y344:AB344"/>
    <mergeCell ref="AC344:AF344"/>
    <mergeCell ref="AG344:AI344"/>
    <mergeCell ref="A343:R343"/>
    <mergeCell ref="S343:U343"/>
    <mergeCell ref="AC346:AF346"/>
    <mergeCell ref="AG346:AI346"/>
    <mergeCell ref="A345:R345"/>
    <mergeCell ref="S345:U345"/>
    <mergeCell ref="V345:X345"/>
    <mergeCell ref="Y345:AB345"/>
    <mergeCell ref="A347:R347"/>
    <mergeCell ref="S347:U347"/>
    <mergeCell ref="V347:X347"/>
    <mergeCell ref="Y347:AB347"/>
    <mergeCell ref="AC345:AF345"/>
    <mergeCell ref="AG345:AI345"/>
    <mergeCell ref="A346:R346"/>
    <mergeCell ref="S346:U346"/>
    <mergeCell ref="V346:X346"/>
    <mergeCell ref="Y346:AB346"/>
    <mergeCell ref="AC340:AF340"/>
    <mergeCell ref="AG340:AI340"/>
    <mergeCell ref="A339:R339"/>
    <mergeCell ref="S339:U339"/>
    <mergeCell ref="V339:X339"/>
    <mergeCell ref="Y339:AB339"/>
    <mergeCell ref="A341:R341"/>
    <mergeCell ref="S341:U341"/>
    <mergeCell ref="V341:X341"/>
    <mergeCell ref="Y341:AB341"/>
    <mergeCell ref="AC339:AF339"/>
    <mergeCell ref="AG339:AI339"/>
    <mergeCell ref="A340:R340"/>
    <mergeCell ref="S340:U340"/>
    <mergeCell ref="V340:X340"/>
    <mergeCell ref="Y340:AB340"/>
    <mergeCell ref="V343:X343"/>
    <mergeCell ref="Y343:AB343"/>
    <mergeCell ref="AC341:AF341"/>
    <mergeCell ref="AG341:AI341"/>
    <mergeCell ref="A342:R342"/>
    <mergeCell ref="S342:U342"/>
    <mergeCell ref="V342:X342"/>
    <mergeCell ref="Y342:AB342"/>
    <mergeCell ref="AC342:AF342"/>
    <mergeCell ref="AG342:AI342"/>
    <mergeCell ref="AC343:AF343"/>
    <mergeCell ref="AG343:AI343"/>
    <mergeCell ref="V337:X337"/>
    <mergeCell ref="Y337:AB337"/>
    <mergeCell ref="AC335:AF335"/>
    <mergeCell ref="AG335:AI335"/>
    <mergeCell ref="A336:R336"/>
    <mergeCell ref="S336:U336"/>
    <mergeCell ref="V336:X336"/>
    <mergeCell ref="Y336:AB336"/>
    <mergeCell ref="AC336:AF336"/>
    <mergeCell ref="AG336:AI336"/>
    <mergeCell ref="AC337:AF337"/>
    <mergeCell ref="AG337:AI337"/>
    <mergeCell ref="A338:R338"/>
    <mergeCell ref="S338:U338"/>
    <mergeCell ref="V338:X338"/>
    <mergeCell ref="Y338:AB338"/>
    <mergeCell ref="AC338:AF338"/>
    <mergeCell ref="AG338:AI338"/>
    <mergeCell ref="A337:R337"/>
    <mergeCell ref="S337:U337"/>
    <mergeCell ref="AC330:AF330"/>
    <mergeCell ref="AG330:AI330"/>
    <mergeCell ref="A331:AI331"/>
    <mergeCell ref="A332:AI332"/>
    <mergeCell ref="A330:R330"/>
    <mergeCell ref="S330:U330"/>
    <mergeCell ref="V330:X330"/>
    <mergeCell ref="Y330:AB330"/>
    <mergeCell ref="AC334:AF334"/>
    <mergeCell ref="AG334:AI334"/>
    <mergeCell ref="A333:R333"/>
    <mergeCell ref="S333:U333"/>
    <mergeCell ref="V333:X333"/>
    <mergeCell ref="Y333:AB333"/>
    <mergeCell ref="A335:R335"/>
    <mergeCell ref="S335:U335"/>
    <mergeCell ref="V335:X335"/>
    <mergeCell ref="Y335:AB335"/>
    <mergeCell ref="AC333:AF333"/>
    <mergeCell ref="AG333:AI333"/>
    <mergeCell ref="A334:R334"/>
    <mergeCell ref="S334:U334"/>
    <mergeCell ref="V334:X334"/>
    <mergeCell ref="Y334:AB334"/>
    <mergeCell ref="V328:X328"/>
    <mergeCell ref="Y328:AB328"/>
    <mergeCell ref="AC326:AF326"/>
    <mergeCell ref="AG326:AI326"/>
    <mergeCell ref="A327:R327"/>
    <mergeCell ref="S327:U327"/>
    <mergeCell ref="V327:X327"/>
    <mergeCell ref="Y327:AB327"/>
    <mergeCell ref="AC327:AF327"/>
    <mergeCell ref="AG327:AI327"/>
    <mergeCell ref="AC328:AF328"/>
    <mergeCell ref="AG328:AI328"/>
    <mergeCell ref="A329:R329"/>
    <mergeCell ref="S329:U329"/>
    <mergeCell ref="V329:X329"/>
    <mergeCell ref="Y329:AB329"/>
    <mergeCell ref="AC329:AF329"/>
    <mergeCell ref="AG329:AI329"/>
    <mergeCell ref="A328:R328"/>
    <mergeCell ref="S328:U328"/>
    <mergeCell ref="A323:R323"/>
    <mergeCell ref="S323:U323"/>
    <mergeCell ref="V323:X323"/>
    <mergeCell ref="Y323:AB323"/>
    <mergeCell ref="AC323:AF323"/>
    <mergeCell ref="AG323:AI323"/>
    <mergeCell ref="A322:R322"/>
    <mergeCell ref="S322:U322"/>
    <mergeCell ref="AC325:AF325"/>
    <mergeCell ref="AG325:AI325"/>
    <mergeCell ref="A324:R324"/>
    <mergeCell ref="S324:U324"/>
    <mergeCell ref="V324:X324"/>
    <mergeCell ref="Y324:AB324"/>
    <mergeCell ref="A326:R326"/>
    <mergeCell ref="S326:U326"/>
    <mergeCell ref="V326:X326"/>
    <mergeCell ref="Y326:AB326"/>
    <mergeCell ref="AC324:AF324"/>
    <mergeCell ref="AG324:AI324"/>
    <mergeCell ref="A325:R325"/>
    <mergeCell ref="S325:U325"/>
    <mergeCell ref="V325:X325"/>
    <mergeCell ref="Y325:AB325"/>
    <mergeCell ref="AC319:AF319"/>
    <mergeCell ref="AG319:AI319"/>
    <mergeCell ref="A318:R318"/>
    <mergeCell ref="S318:U318"/>
    <mergeCell ref="V318:X318"/>
    <mergeCell ref="Y318:AB318"/>
    <mergeCell ref="A320:R320"/>
    <mergeCell ref="S320:U320"/>
    <mergeCell ref="V320:X320"/>
    <mergeCell ref="Y320:AB320"/>
    <mergeCell ref="AC318:AF318"/>
    <mergeCell ref="AG318:AI318"/>
    <mergeCell ref="A319:R319"/>
    <mergeCell ref="S319:U319"/>
    <mergeCell ref="V319:X319"/>
    <mergeCell ref="Y319:AB319"/>
    <mergeCell ref="V322:X322"/>
    <mergeCell ref="Y322:AB322"/>
    <mergeCell ref="AC320:AF320"/>
    <mergeCell ref="AG320:AI320"/>
    <mergeCell ref="A321:R321"/>
    <mergeCell ref="S321:U321"/>
    <mergeCell ref="V321:X321"/>
    <mergeCell ref="Y321:AB321"/>
    <mergeCell ref="AC321:AF321"/>
    <mergeCell ref="AG321:AI321"/>
    <mergeCell ref="AC322:AF322"/>
    <mergeCell ref="AG322:AI322"/>
    <mergeCell ref="V316:X316"/>
    <mergeCell ref="Y316:AB316"/>
    <mergeCell ref="AC314:AF314"/>
    <mergeCell ref="AG314:AI314"/>
    <mergeCell ref="A315:R315"/>
    <mergeCell ref="S315:U315"/>
    <mergeCell ref="V315:X315"/>
    <mergeCell ref="Y315:AB315"/>
    <mergeCell ref="AC315:AF315"/>
    <mergeCell ref="AG315:AI315"/>
    <mergeCell ref="AC316:AF316"/>
    <mergeCell ref="AG316:AI316"/>
    <mergeCell ref="A317:R317"/>
    <mergeCell ref="S317:U317"/>
    <mergeCell ref="V317:X317"/>
    <mergeCell ref="Y317:AB317"/>
    <mergeCell ref="AC317:AF317"/>
    <mergeCell ref="AG317:AI317"/>
    <mergeCell ref="A316:R316"/>
    <mergeCell ref="S316:U316"/>
    <mergeCell ref="A308:AI308"/>
    <mergeCell ref="A309:AI309"/>
    <mergeCell ref="A310:AI310"/>
    <mergeCell ref="A311:R311"/>
    <mergeCell ref="S311:U311"/>
    <mergeCell ref="V311:X311"/>
    <mergeCell ref="Y311:AB311"/>
    <mergeCell ref="AC311:AF311"/>
    <mergeCell ref="AG311:AI311"/>
    <mergeCell ref="AC313:AF313"/>
    <mergeCell ref="AG313:AI313"/>
    <mergeCell ref="A312:R312"/>
    <mergeCell ref="S312:U312"/>
    <mergeCell ref="V312:X312"/>
    <mergeCell ref="Y312:AB312"/>
    <mergeCell ref="A314:R314"/>
    <mergeCell ref="S314:U314"/>
    <mergeCell ref="V314:X314"/>
    <mergeCell ref="Y314:AB314"/>
    <mergeCell ref="AC312:AF312"/>
    <mergeCell ref="AG312:AI312"/>
    <mergeCell ref="A313:R313"/>
    <mergeCell ref="S313:U313"/>
    <mergeCell ref="V313:X313"/>
    <mergeCell ref="Y313:AB313"/>
    <mergeCell ref="A295:T295"/>
    <mergeCell ref="U295:AA295"/>
    <mergeCell ref="AB295:AI295"/>
    <mergeCell ref="A298:T298"/>
    <mergeCell ref="U298:AA298"/>
    <mergeCell ref="AB298:AI298"/>
    <mergeCell ref="A299:AI299"/>
    <mergeCell ref="A296:T296"/>
    <mergeCell ref="U296:AA296"/>
    <mergeCell ref="AB296:AI296"/>
    <mergeCell ref="A297:T297"/>
    <mergeCell ref="U297:AA297"/>
    <mergeCell ref="AB297:AI297"/>
    <mergeCell ref="A304:AI304"/>
    <mergeCell ref="A305:AI305"/>
    <mergeCell ref="A306:AI306"/>
    <mergeCell ref="A307:AI307"/>
    <mergeCell ref="A300:AI300"/>
    <mergeCell ref="A301:AI301"/>
    <mergeCell ref="A302:AI302"/>
    <mergeCell ref="A303:AI303"/>
    <mergeCell ref="A290:AI290"/>
    <mergeCell ref="A291:T291"/>
    <mergeCell ref="U291:AA291"/>
    <mergeCell ref="AB291:AI291"/>
    <mergeCell ref="W288:Z288"/>
    <mergeCell ref="AA288:AE288"/>
    <mergeCell ref="AF288:AI288"/>
    <mergeCell ref="A289:AI289"/>
    <mergeCell ref="A288:F288"/>
    <mergeCell ref="G288:M288"/>
    <mergeCell ref="A292:T292"/>
    <mergeCell ref="U292:AA292"/>
    <mergeCell ref="AB292:AI292"/>
    <mergeCell ref="A293:T293"/>
    <mergeCell ref="U293:AA293"/>
    <mergeCell ref="AB293:AI293"/>
    <mergeCell ref="A294:T294"/>
    <mergeCell ref="U294:AA294"/>
    <mergeCell ref="AB294:AI294"/>
    <mergeCell ref="A285:F285"/>
    <mergeCell ref="G285:M285"/>
    <mergeCell ref="N285:R285"/>
    <mergeCell ref="S285:V285"/>
    <mergeCell ref="W285:Z285"/>
    <mergeCell ref="AA285:AE285"/>
    <mergeCell ref="AF285:AI285"/>
    <mergeCell ref="AA287:AE287"/>
    <mergeCell ref="AF287:AI287"/>
    <mergeCell ref="A286:F286"/>
    <mergeCell ref="G286:M286"/>
    <mergeCell ref="N286:R286"/>
    <mergeCell ref="S286:V286"/>
    <mergeCell ref="N288:R288"/>
    <mergeCell ref="S288:V288"/>
    <mergeCell ref="W286:Z286"/>
    <mergeCell ref="AA286:AE286"/>
    <mergeCell ref="AF286:AI286"/>
    <mergeCell ref="A287:F287"/>
    <mergeCell ref="G287:M287"/>
    <mergeCell ref="N287:R287"/>
    <mergeCell ref="S287:V287"/>
    <mergeCell ref="W287:Z287"/>
    <mergeCell ref="AF282:AI282"/>
    <mergeCell ref="A283:F283"/>
    <mergeCell ref="G283:M283"/>
    <mergeCell ref="N283:R283"/>
    <mergeCell ref="S283:V283"/>
    <mergeCell ref="W283:Z283"/>
    <mergeCell ref="AA283:AE283"/>
    <mergeCell ref="AF283:AI283"/>
    <mergeCell ref="A282:F282"/>
    <mergeCell ref="G282:M282"/>
    <mergeCell ref="A284:F284"/>
    <mergeCell ref="G284:M284"/>
    <mergeCell ref="N284:R284"/>
    <mergeCell ref="S284:V284"/>
    <mergeCell ref="W282:Z282"/>
    <mergeCell ref="AA282:AE282"/>
    <mergeCell ref="N282:R282"/>
    <mergeCell ref="S282:V282"/>
    <mergeCell ref="W284:Z284"/>
    <mergeCell ref="AA284:AE284"/>
    <mergeCell ref="AF284:AI284"/>
    <mergeCell ref="A280:F280"/>
    <mergeCell ref="G280:M280"/>
    <mergeCell ref="N280:R280"/>
    <mergeCell ref="S280:V280"/>
    <mergeCell ref="W278:Z278"/>
    <mergeCell ref="AA278:AE278"/>
    <mergeCell ref="N278:R278"/>
    <mergeCell ref="S278:V278"/>
    <mergeCell ref="W280:Z280"/>
    <mergeCell ref="AA280:AE280"/>
    <mergeCell ref="AF280:AI280"/>
    <mergeCell ref="A281:F281"/>
    <mergeCell ref="G281:M281"/>
    <mergeCell ref="N281:R281"/>
    <mergeCell ref="S281:V281"/>
    <mergeCell ref="W281:Z281"/>
    <mergeCell ref="AA281:AE281"/>
    <mergeCell ref="AF281:AI281"/>
    <mergeCell ref="A277:F277"/>
    <mergeCell ref="G277:M277"/>
    <mergeCell ref="N277:R277"/>
    <mergeCell ref="S277:V277"/>
    <mergeCell ref="W277:Z277"/>
    <mergeCell ref="AA277:AE277"/>
    <mergeCell ref="AF277:AI277"/>
    <mergeCell ref="AF278:AI278"/>
    <mergeCell ref="A279:F279"/>
    <mergeCell ref="G279:M279"/>
    <mergeCell ref="N279:R279"/>
    <mergeCell ref="S279:V279"/>
    <mergeCell ref="W279:Z279"/>
    <mergeCell ref="AA279:AE279"/>
    <mergeCell ref="AF279:AI279"/>
    <mergeCell ref="A278:F278"/>
    <mergeCell ref="G278:M278"/>
    <mergeCell ref="A270:AI270"/>
    <mergeCell ref="A271:AI271"/>
    <mergeCell ref="A272:AI272"/>
    <mergeCell ref="A273:AI273"/>
    <mergeCell ref="A269:Z269"/>
    <mergeCell ref="AA269:AE269"/>
    <mergeCell ref="AF269:AI269"/>
    <mergeCell ref="W274:AI274"/>
    <mergeCell ref="A275:F275"/>
    <mergeCell ref="G275:M275"/>
    <mergeCell ref="N275:R275"/>
    <mergeCell ref="S275:V275"/>
    <mergeCell ref="W275:Z275"/>
    <mergeCell ref="AA275:AE275"/>
    <mergeCell ref="AF275:AI275"/>
    <mergeCell ref="A276:F276"/>
    <mergeCell ref="G276:M276"/>
    <mergeCell ref="N276:R276"/>
    <mergeCell ref="S276:V276"/>
    <mergeCell ref="A274:F274"/>
    <mergeCell ref="G274:V274"/>
    <mergeCell ref="W276:Z276"/>
    <mergeCell ref="AA276:AE276"/>
    <mergeCell ref="AF276:AI276"/>
    <mergeCell ref="A263:Z263"/>
    <mergeCell ref="AA263:AE263"/>
    <mergeCell ref="AF263:AI263"/>
    <mergeCell ref="A264:Z264"/>
    <mergeCell ref="AA264:AE264"/>
    <mergeCell ref="AF264:AI264"/>
    <mergeCell ref="A265:Z265"/>
    <mergeCell ref="AA265:AE265"/>
    <mergeCell ref="AF265:AI265"/>
    <mergeCell ref="A266:Z266"/>
    <mergeCell ref="AA266:AE266"/>
    <mergeCell ref="AF266:AI266"/>
    <mergeCell ref="A267:Z267"/>
    <mergeCell ref="AA267:AE267"/>
    <mergeCell ref="AF267:AI267"/>
    <mergeCell ref="A268:Z268"/>
    <mergeCell ref="AA268:AE268"/>
    <mergeCell ref="AF268:AI268"/>
    <mergeCell ref="A257:Z257"/>
    <mergeCell ref="AA257:AE257"/>
    <mergeCell ref="AF257:AI257"/>
    <mergeCell ref="A258:Z258"/>
    <mergeCell ref="AA258:AE258"/>
    <mergeCell ref="AF258:AI258"/>
    <mergeCell ref="A259:Z259"/>
    <mergeCell ref="AA259:AE259"/>
    <mergeCell ref="AF259:AI259"/>
    <mergeCell ref="A260:Z260"/>
    <mergeCell ref="AA260:AE260"/>
    <mergeCell ref="AF260:AI260"/>
    <mergeCell ref="A261:Z261"/>
    <mergeCell ref="AA261:AE261"/>
    <mergeCell ref="AF261:AI261"/>
    <mergeCell ref="A262:Z262"/>
    <mergeCell ref="AA262:AE262"/>
    <mergeCell ref="AF262:AI262"/>
    <mergeCell ref="A251:Z251"/>
    <mergeCell ref="AA251:AE251"/>
    <mergeCell ref="AF251:AI251"/>
    <mergeCell ref="A252:Z252"/>
    <mergeCell ref="AA252:AE252"/>
    <mergeCell ref="AF252:AI252"/>
    <mergeCell ref="A253:Z253"/>
    <mergeCell ref="AA253:AE253"/>
    <mergeCell ref="AF253:AI253"/>
    <mergeCell ref="A254:Z254"/>
    <mergeCell ref="AA254:AE254"/>
    <mergeCell ref="AF254:AI254"/>
    <mergeCell ref="A255:Z255"/>
    <mergeCell ref="AA255:AE255"/>
    <mergeCell ref="AF255:AI255"/>
    <mergeCell ref="A256:Z256"/>
    <mergeCell ref="AA256:AE256"/>
    <mergeCell ref="AF256:AI256"/>
    <mergeCell ref="A246:AI246"/>
    <mergeCell ref="A247:Z247"/>
    <mergeCell ref="AA247:AE247"/>
    <mergeCell ref="AF247:AI247"/>
    <mergeCell ref="A244:Z244"/>
    <mergeCell ref="AA244:AE244"/>
    <mergeCell ref="AF244:AI244"/>
    <mergeCell ref="A245:AI245"/>
    <mergeCell ref="A248:Z248"/>
    <mergeCell ref="AA248:AE248"/>
    <mergeCell ref="AF248:AI248"/>
    <mergeCell ref="A249:Z249"/>
    <mergeCell ref="AA249:AE249"/>
    <mergeCell ref="AF249:AI249"/>
    <mergeCell ref="A250:Z250"/>
    <mergeCell ref="AA250:AE250"/>
    <mergeCell ref="AF250:AI250"/>
    <mergeCell ref="A238:Z238"/>
    <mergeCell ref="AA238:AE238"/>
    <mergeCell ref="AF238:AI238"/>
    <mergeCell ref="A239:Z239"/>
    <mergeCell ref="AA239:AE239"/>
    <mergeCell ref="AF239:AI239"/>
    <mergeCell ref="A240:Z240"/>
    <mergeCell ref="AA240:AE240"/>
    <mergeCell ref="AF240:AI240"/>
    <mergeCell ref="A241:Z241"/>
    <mergeCell ref="AA241:AE241"/>
    <mergeCell ref="AF241:AI241"/>
    <mergeCell ref="A242:Z242"/>
    <mergeCell ref="AA242:AE242"/>
    <mergeCell ref="AF242:AI242"/>
    <mergeCell ref="A243:Z243"/>
    <mergeCell ref="AA243:AE243"/>
    <mergeCell ref="AF243:AI243"/>
    <mergeCell ref="A229:Z229"/>
    <mergeCell ref="AA229:AE229"/>
    <mergeCell ref="AF229:AI229"/>
    <mergeCell ref="A230:Z230"/>
    <mergeCell ref="AA230:AE230"/>
    <mergeCell ref="AF230:AI230"/>
    <mergeCell ref="A231:Z231"/>
    <mergeCell ref="AA231:AE231"/>
    <mergeCell ref="AF231:AI231"/>
    <mergeCell ref="A234:AI234"/>
    <mergeCell ref="A235:AI235"/>
    <mergeCell ref="A236:AI236"/>
    <mergeCell ref="A237:AI237"/>
    <mergeCell ref="A232:Z232"/>
    <mergeCell ref="AA232:AE232"/>
    <mergeCell ref="AF232:AI232"/>
    <mergeCell ref="A233:AI233"/>
    <mergeCell ref="A224:AI224"/>
    <mergeCell ref="A225:Z225"/>
    <mergeCell ref="AA225:AE225"/>
    <mergeCell ref="AF225:AI225"/>
    <mergeCell ref="W221:Z221"/>
    <mergeCell ref="AA221:AE221"/>
    <mergeCell ref="AF221:AI221"/>
    <mergeCell ref="A222:F222"/>
    <mergeCell ref="G222:M222"/>
    <mergeCell ref="A226:Z226"/>
    <mergeCell ref="AA226:AE226"/>
    <mergeCell ref="AF226:AI226"/>
    <mergeCell ref="A227:Z227"/>
    <mergeCell ref="AA227:AE227"/>
    <mergeCell ref="AF227:AI227"/>
    <mergeCell ref="A228:Z228"/>
    <mergeCell ref="AA228:AE228"/>
    <mergeCell ref="AF228:AI228"/>
    <mergeCell ref="A220:F220"/>
    <mergeCell ref="G220:M220"/>
    <mergeCell ref="N220:R220"/>
    <mergeCell ref="S220:V220"/>
    <mergeCell ref="W220:Z220"/>
    <mergeCell ref="AA220:AE220"/>
    <mergeCell ref="AF220:AI220"/>
    <mergeCell ref="N222:R222"/>
    <mergeCell ref="S222:V222"/>
    <mergeCell ref="W222:Z222"/>
    <mergeCell ref="AA222:AE222"/>
    <mergeCell ref="AF222:AI222"/>
    <mergeCell ref="A221:F221"/>
    <mergeCell ref="G221:M221"/>
    <mergeCell ref="N221:R221"/>
    <mergeCell ref="S221:V221"/>
    <mergeCell ref="A223:AI223"/>
    <mergeCell ref="AF217:AI217"/>
    <mergeCell ref="A218:F218"/>
    <mergeCell ref="G218:M218"/>
    <mergeCell ref="N218:R218"/>
    <mergeCell ref="S218:V218"/>
    <mergeCell ref="W218:Z218"/>
    <mergeCell ref="AA218:AE218"/>
    <mergeCell ref="AF218:AI218"/>
    <mergeCell ref="A217:F217"/>
    <mergeCell ref="G217:M217"/>
    <mergeCell ref="A219:F219"/>
    <mergeCell ref="G219:M219"/>
    <mergeCell ref="N219:R219"/>
    <mergeCell ref="S219:V219"/>
    <mergeCell ref="W217:Z217"/>
    <mergeCell ref="AA217:AE217"/>
    <mergeCell ref="N217:R217"/>
    <mergeCell ref="S217:V217"/>
    <mergeCell ref="W219:Z219"/>
    <mergeCell ref="AA219:AE219"/>
    <mergeCell ref="AF219:AI219"/>
    <mergeCell ref="A215:F215"/>
    <mergeCell ref="G215:M215"/>
    <mergeCell ref="N215:R215"/>
    <mergeCell ref="S215:V215"/>
    <mergeCell ref="W213:Z213"/>
    <mergeCell ref="AA213:AE213"/>
    <mergeCell ref="N213:R213"/>
    <mergeCell ref="S213:V213"/>
    <mergeCell ref="W215:Z215"/>
    <mergeCell ref="AA215:AE215"/>
    <mergeCell ref="AF215:AI215"/>
    <mergeCell ref="A216:F216"/>
    <mergeCell ref="G216:M216"/>
    <mergeCell ref="N216:R216"/>
    <mergeCell ref="S216:V216"/>
    <mergeCell ref="W216:Z216"/>
    <mergeCell ref="AA216:AE216"/>
    <mergeCell ref="AF216:AI216"/>
    <mergeCell ref="A212:F212"/>
    <mergeCell ref="G212:M212"/>
    <mergeCell ref="N212:R212"/>
    <mergeCell ref="S212:V212"/>
    <mergeCell ref="W212:Z212"/>
    <mergeCell ref="AA212:AE212"/>
    <mergeCell ref="AF212:AI212"/>
    <mergeCell ref="AF213:AI213"/>
    <mergeCell ref="A214:F214"/>
    <mergeCell ref="G214:M214"/>
    <mergeCell ref="N214:R214"/>
    <mergeCell ref="S214:V214"/>
    <mergeCell ref="W214:Z214"/>
    <mergeCell ref="AA214:AE214"/>
    <mergeCell ref="AF214:AI214"/>
    <mergeCell ref="A213:F213"/>
    <mergeCell ref="G213:M213"/>
    <mergeCell ref="A208:F208"/>
    <mergeCell ref="G208:R208"/>
    <mergeCell ref="S208:Z208"/>
    <mergeCell ref="AA208:AI208"/>
    <mergeCell ref="A204:AI204"/>
    <mergeCell ref="A205:AI205"/>
    <mergeCell ref="A206:AI206"/>
    <mergeCell ref="A207:AI207"/>
    <mergeCell ref="A211:F211"/>
    <mergeCell ref="G211:M211"/>
    <mergeCell ref="N211:R211"/>
    <mergeCell ref="S211:V211"/>
    <mergeCell ref="A209:AI209"/>
    <mergeCell ref="A210:F210"/>
    <mergeCell ref="G210:R210"/>
    <mergeCell ref="S210:Z210"/>
    <mergeCell ref="AA210:AI210"/>
    <mergeCell ref="W211:Z211"/>
    <mergeCell ref="AA211:AE211"/>
    <mergeCell ref="AF211:AI211"/>
    <mergeCell ref="A202:F202"/>
    <mergeCell ref="G202:M202"/>
    <mergeCell ref="N202:R202"/>
    <mergeCell ref="S202:V202"/>
    <mergeCell ref="W200:Z200"/>
    <mergeCell ref="AA200:AE200"/>
    <mergeCell ref="N200:R200"/>
    <mergeCell ref="S200:V200"/>
    <mergeCell ref="W202:Z202"/>
    <mergeCell ref="AA202:AE202"/>
    <mergeCell ref="AF202:AI202"/>
    <mergeCell ref="A203:F203"/>
    <mergeCell ref="G203:M203"/>
    <mergeCell ref="N203:R203"/>
    <mergeCell ref="S203:V203"/>
    <mergeCell ref="W203:Z203"/>
    <mergeCell ref="AA203:AE203"/>
    <mergeCell ref="AF203:AI203"/>
    <mergeCell ref="A198:F198"/>
    <mergeCell ref="G198:V198"/>
    <mergeCell ref="W198:AI198"/>
    <mergeCell ref="A199:F199"/>
    <mergeCell ref="G199:M199"/>
    <mergeCell ref="N199:R199"/>
    <mergeCell ref="S199:V199"/>
    <mergeCell ref="W199:Z199"/>
    <mergeCell ref="AA199:AE199"/>
    <mergeCell ref="AF199:AI199"/>
    <mergeCell ref="AF200:AI200"/>
    <mergeCell ref="A201:F201"/>
    <mergeCell ref="G201:M201"/>
    <mergeCell ref="N201:R201"/>
    <mergeCell ref="S201:V201"/>
    <mergeCell ref="W201:Z201"/>
    <mergeCell ref="AA201:AE201"/>
    <mergeCell ref="AF201:AI201"/>
    <mergeCell ref="A200:F200"/>
    <mergeCell ref="G200:M200"/>
    <mergeCell ref="T194:W194"/>
    <mergeCell ref="X194:Y194"/>
    <mergeCell ref="Z192:AC192"/>
    <mergeCell ref="AD192:AG192"/>
    <mergeCell ref="AH192:AI192"/>
    <mergeCell ref="A193:N193"/>
    <mergeCell ref="O193:S193"/>
    <mergeCell ref="T193:W193"/>
    <mergeCell ref="X193:Y193"/>
    <mergeCell ref="Z193:AC193"/>
    <mergeCell ref="A196:AI196"/>
    <mergeCell ref="A197:F197"/>
    <mergeCell ref="G197:V197"/>
    <mergeCell ref="W197:AI197"/>
    <mergeCell ref="Z194:AC194"/>
    <mergeCell ref="AD194:AG194"/>
    <mergeCell ref="AH194:AI194"/>
    <mergeCell ref="A195:AI195"/>
    <mergeCell ref="A194:N194"/>
    <mergeCell ref="O194:S194"/>
    <mergeCell ref="A189:N189"/>
    <mergeCell ref="O189:S189"/>
    <mergeCell ref="T189:W189"/>
    <mergeCell ref="X189:Y189"/>
    <mergeCell ref="Z189:AC189"/>
    <mergeCell ref="AD189:AG189"/>
    <mergeCell ref="AH189:AI189"/>
    <mergeCell ref="Z190:AC190"/>
    <mergeCell ref="AD190:AG190"/>
    <mergeCell ref="AH190:AI190"/>
    <mergeCell ref="A191:AI191"/>
    <mergeCell ref="A190:N190"/>
    <mergeCell ref="O190:S190"/>
    <mergeCell ref="T190:W190"/>
    <mergeCell ref="X190:Y190"/>
    <mergeCell ref="AD193:AG193"/>
    <mergeCell ref="AH193:AI193"/>
    <mergeCell ref="A192:N192"/>
    <mergeCell ref="O192:S192"/>
    <mergeCell ref="T192:W192"/>
    <mergeCell ref="X192:Y192"/>
    <mergeCell ref="A185:N185"/>
    <mergeCell ref="O185:S185"/>
    <mergeCell ref="T185:W185"/>
    <mergeCell ref="X185:Y185"/>
    <mergeCell ref="Z185:AC185"/>
    <mergeCell ref="AD185:AG185"/>
    <mergeCell ref="AH185:AI185"/>
    <mergeCell ref="AH186:AI186"/>
    <mergeCell ref="A187:AI187"/>
    <mergeCell ref="A186:N186"/>
    <mergeCell ref="O186:S186"/>
    <mergeCell ref="T186:W186"/>
    <mergeCell ref="X186:Y186"/>
    <mergeCell ref="A188:N188"/>
    <mergeCell ref="O188:S188"/>
    <mergeCell ref="T188:W188"/>
    <mergeCell ref="X188:Y188"/>
    <mergeCell ref="Z186:AC186"/>
    <mergeCell ref="AD186:AG186"/>
    <mergeCell ref="Z188:AC188"/>
    <mergeCell ref="AD188:AG188"/>
    <mergeCell ref="AH188:AI188"/>
    <mergeCell ref="A181:N181"/>
    <mergeCell ref="O181:S181"/>
    <mergeCell ref="T181:W181"/>
    <mergeCell ref="X181:Y181"/>
    <mergeCell ref="Z181:AC181"/>
    <mergeCell ref="AD181:AG181"/>
    <mergeCell ref="AH181:AI181"/>
    <mergeCell ref="AH182:AI182"/>
    <mergeCell ref="A183:AI183"/>
    <mergeCell ref="A182:N182"/>
    <mergeCell ref="O182:S182"/>
    <mergeCell ref="T182:W182"/>
    <mergeCell ref="X182:Y182"/>
    <mergeCell ref="A184:N184"/>
    <mergeCell ref="O184:S184"/>
    <mergeCell ref="T184:W184"/>
    <mergeCell ref="X184:Y184"/>
    <mergeCell ref="Z182:AC182"/>
    <mergeCell ref="AD182:AG182"/>
    <mergeCell ref="Z184:AC184"/>
    <mergeCell ref="AD184:AG184"/>
    <mergeCell ref="AH184:AI184"/>
    <mergeCell ref="A176:N176"/>
    <mergeCell ref="O176:S176"/>
    <mergeCell ref="T176:W176"/>
    <mergeCell ref="X176:Y176"/>
    <mergeCell ref="Z176:AC176"/>
    <mergeCell ref="AD176:AG176"/>
    <mergeCell ref="AH176:AI176"/>
    <mergeCell ref="Z177:AC177"/>
    <mergeCell ref="AD177:AG177"/>
    <mergeCell ref="AH177:AI177"/>
    <mergeCell ref="A178:AI178"/>
    <mergeCell ref="A177:N177"/>
    <mergeCell ref="O177:S177"/>
    <mergeCell ref="T177:W177"/>
    <mergeCell ref="X177:Y177"/>
    <mergeCell ref="A179:AI179"/>
    <mergeCell ref="A180:AI180"/>
    <mergeCell ref="A172:N172"/>
    <mergeCell ref="O172:S172"/>
    <mergeCell ref="T172:W172"/>
    <mergeCell ref="X172:Y172"/>
    <mergeCell ref="Z172:AC172"/>
    <mergeCell ref="AD172:AG172"/>
    <mergeCell ref="AH172:AI172"/>
    <mergeCell ref="AH173:AI173"/>
    <mergeCell ref="A174:AI174"/>
    <mergeCell ref="A173:N173"/>
    <mergeCell ref="O173:S173"/>
    <mergeCell ref="T173:W173"/>
    <mergeCell ref="X173:Y173"/>
    <mergeCell ref="A175:N175"/>
    <mergeCell ref="O175:S175"/>
    <mergeCell ref="T175:W175"/>
    <mergeCell ref="X175:Y175"/>
    <mergeCell ref="Z173:AC173"/>
    <mergeCell ref="AD173:AG173"/>
    <mergeCell ref="Z175:AC175"/>
    <mergeCell ref="AD175:AG175"/>
    <mergeCell ref="AH175:AI175"/>
    <mergeCell ref="A166:AI166"/>
    <mergeCell ref="A167:AI167"/>
    <mergeCell ref="A168:N168"/>
    <mergeCell ref="O168:S168"/>
    <mergeCell ref="T168:W168"/>
    <mergeCell ref="X168:Y168"/>
    <mergeCell ref="Z168:AC168"/>
    <mergeCell ref="AD168:AG168"/>
    <mergeCell ref="AH168:AI168"/>
    <mergeCell ref="AH169:AI169"/>
    <mergeCell ref="A170:AI170"/>
    <mergeCell ref="A169:N169"/>
    <mergeCell ref="O169:S169"/>
    <mergeCell ref="T169:W169"/>
    <mergeCell ref="X169:Y169"/>
    <mergeCell ref="A171:N171"/>
    <mergeCell ref="O171:S171"/>
    <mergeCell ref="T171:W171"/>
    <mergeCell ref="X171:Y171"/>
    <mergeCell ref="Z169:AC169"/>
    <mergeCell ref="AD169:AG169"/>
    <mergeCell ref="Z171:AC171"/>
    <mergeCell ref="AD171:AG171"/>
    <mergeCell ref="AH171:AI171"/>
    <mergeCell ref="A158:T158"/>
    <mergeCell ref="U158:AA158"/>
    <mergeCell ref="AB158:AI158"/>
    <mergeCell ref="A159:T159"/>
    <mergeCell ref="U159:AA159"/>
    <mergeCell ref="AB159:AI159"/>
    <mergeCell ref="A160:T160"/>
    <mergeCell ref="U160:AA160"/>
    <mergeCell ref="AB160:AI160"/>
    <mergeCell ref="A161:T161"/>
    <mergeCell ref="U161:AA161"/>
    <mergeCell ref="AB161:AI161"/>
    <mergeCell ref="A164:T164"/>
    <mergeCell ref="U164:AA164"/>
    <mergeCell ref="AB164:AI164"/>
    <mergeCell ref="A165:AI165"/>
    <mergeCell ref="A162:T162"/>
    <mergeCell ref="U162:AA162"/>
    <mergeCell ref="AB162:AI162"/>
    <mergeCell ref="A163:T163"/>
    <mergeCell ref="U163:AA163"/>
    <mergeCell ref="AB163:AI163"/>
    <mergeCell ref="A149:T149"/>
    <mergeCell ref="U149:AA149"/>
    <mergeCell ref="AB149:AI149"/>
    <mergeCell ref="A150:T150"/>
    <mergeCell ref="U150:AA150"/>
    <mergeCell ref="AB150:AI150"/>
    <mergeCell ref="A151:T151"/>
    <mergeCell ref="U151:AA151"/>
    <mergeCell ref="AB151:AI151"/>
    <mergeCell ref="A152:T152"/>
    <mergeCell ref="U152:AA152"/>
    <mergeCell ref="AB152:AI152"/>
    <mergeCell ref="A153:T153"/>
    <mergeCell ref="U153:AA153"/>
    <mergeCell ref="AB153:AI153"/>
    <mergeCell ref="A156:AI156"/>
    <mergeCell ref="A157:T157"/>
    <mergeCell ref="U157:AA157"/>
    <mergeCell ref="AB157:AI157"/>
    <mergeCell ref="A154:T154"/>
    <mergeCell ref="U154:AA154"/>
    <mergeCell ref="AB154:AI154"/>
    <mergeCell ref="A155:AI155"/>
    <mergeCell ref="A141:V141"/>
    <mergeCell ref="W141:AI141"/>
    <mergeCell ref="A142:V142"/>
    <mergeCell ref="W142:AI142"/>
    <mergeCell ref="A139:V139"/>
    <mergeCell ref="W139:AI139"/>
    <mergeCell ref="A140:V140"/>
    <mergeCell ref="W140:AI140"/>
    <mergeCell ref="A145:V145"/>
    <mergeCell ref="W145:AI145"/>
    <mergeCell ref="A146:AI146"/>
    <mergeCell ref="A147:AI147"/>
    <mergeCell ref="A143:V143"/>
    <mergeCell ref="W143:AI143"/>
    <mergeCell ref="A144:V144"/>
    <mergeCell ref="W144:AI144"/>
    <mergeCell ref="A148:T148"/>
    <mergeCell ref="U148:AA148"/>
    <mergeCell ref="AB148:AI148"/>
    <mergeCell ref="A131:AI131"/>
    <mergeCell ref="A132:AI132"/>
    <mergeCell ref="A127:U127"/>
    <mergeCell ref="V127:AB127"/>
    <mergeCell ref="AC127:AI127"/>
    <mergeCell ref="A128:U128"/>
    <mergeCell ref="V128:AB128"/>
    <mergeCell ref="AC128:AI128"/>
    <mergeCell ref="A137:V137"/>
    <mergeCell ref="W137:AI137"/>
    <mergeCell ref="A138:V138"/>
    <mergeCell ref="W138:AI138"/>
    <mergeCell ref="A133:AI133"/>
    <mergeCell ref="A134:AI134"/>
    <mergeCell ref="A135:AI135"/>
    <mergeCell ref="A136:V136"/>
    <mergeCell ref="W136:AI136"/>
    <mergeCell ref="A122:U122"/>
    <mergeCell ref="V122:AB122"/>
    <mergeCell ref="AC122:AI122"/>
    <mergeCell ref="A123:U123"/>
    <mergeCell ref="V123:AB123"/>
    <mergeCell ref="AC123:AI123"/>
    <mergeCell ref="A124:U124"/>
    <mergeCell ref="V124:AB124"/>
    <mergeCell ref="AC124:AI124"/>
    <mergeCell ref="A125:U125"/>
    <mergeCell ref="V125:AB125"/>
    <mergeCell ref="AC125:AI125"/>
    <mergeCell ref="A126:U126"/>
    <mergeCell ref="V126:AB126"/>
    <mergeCell ref="AC126:AI126"/>
    <mergeCell ref="A129:AI129"/>
    <mergeCell ref="A130:AI130"/>
    <mergeCell ref="A116:U116"/>
    <mergeCell ref="V116:AB116"/>
    <mergeCell ref="AC116:AI116"/>
    <mergeCell ref="A117:U117"/>
    <mergeCell ref="V117:AB117"/>
    <mergeCell ref="AC117:AI117"/>
    <mergeCell ref="A118:U118"/>
    <mergeCell ref="V118:AB118"/>
    <mergeCell ref="AC118:AI118"/>
    <mergeCell ref="A119:U119"/>
    <mergeCell ref="V119:AB119"/>
    <mergeCell ref="AC119:AI119"/>
    <mergeCell ref="A120:U120"/>
    <mergeCell ref="V120:AB120"/>
    <mergeCell ref="AC120:AI120"/>
    <mergeCell ref="A121:U121"/>
    <mergeCell ref="V121:AB121"/>
    <mergeCell ref="AC121:AI121"/>
    <mergeCell ref="A110:AI110"/>
    <mergeCell ref="A111:AI111"/>
    <mergeCell ref="A112:U112"/>
    <mergeCell ref="V112:AB112"/>
    <mergeCell ref="AC112:AI112"/>
    <mergeCell ref="A108:T108"/>
    <mergeCell ref="U108:AA108"/>
    <mergeCell ref="AB108:AI108"/>
    <mergeCell ref="A109:T109"/>
    <mergeCell ref="U109:AA109"/>
    <mergeCell ref="A113:U113"/>
    <mergeCell ref="V113:AB113"/>
    <mergeCell ref="AC113:AI113"/>
    <mergeCell ref="A114:U114"/>
    <mergeCell ref="V114:AB114"/>
    <mergeCell ref="AC114:AI114"/>
    <mergeCell ref="A115:U115"/>
    <mergeCell ref="V115:AB115"/>
    <mergeCell ref="AC115:AI115"/>
    <mergeCell ref="A102:AI102"/>
    <mergeCell ref="A103:T103"/>
    <mergeCell ref="U103:AA103"/>
    <mergeCell ref="AB103:AI103"/>
    <mergeCell ref="A100:V100"/>
    <mergeCell ref="W100:Z100"/>
    <mergeCell ref="AA100:AE100"/>
    <mergeCell ref="AF100:AI100"/>
    <mergeCell ref="A104:T104"/>
    <mergeCell ref="U104:AA104"/>
    <mergeCell ref="AB104:AI104"/>
    <mergeCell ref="A105:T105"/>
    <mergeCell ref="U105:AA105"/>
    <mergeCell ref="AB105:AI105"/>
    <mergeCell ref="AB109:AI109"/>
    <mergeCell ref="A106:T106"/>
    <mergeCell ref="U106:AA106"/>
    <mergeCell ref="AB106:AI106"/>
    <mergeCell ref="A107:T107"/>
    <mergeCell ref="U107:AA107"/>
    <mergeCell ref="AB107:AI107"/>
    <mergeCell ref="A97:V97"/>
    <mergeCell ref="W97:Z97"/>
    <mergeCell ref="AA97:AE97"/>
    <mergeCell ref="AF97:AI97"/>
    <mergeCell ref="A96:V96"/>
    <mergeCell ref="W96:Z96"/>
    <mergeCell ref="AA96:AE96"/>
    <mergeCell ref="AF96:AI96"/>
    <mergeCell ref="A99:V99"/>
    <mergeCell ref="W99:Z99"/>
    <mergeCell ref="AA99:AE99"/>
    <mergeCell ref="AF99:AI99"/>
    <mergeCell ref="A98:V98"/>
    <mergeCell ref="W98:Z98"/>
    <mergeCell ref="AA98:AE98"/>
    <mergeCell ref="AF98:AI98"/>
    <mergeCell ref="A101:AI101"/>
    <mergeCell ref="A91:V91"/>
    <mergeCell ref="W91:Z91"/>
    <mergeCell ref="AA91:AE91"/>
    <mergeCell ref="AF91:AI91"/>
    <mergeCell ref="A90:V90"/>
    <mergeCell ref="W90:Z90"/>
    <mergeCell ref="AA90:AE90"/>
    <mergeCell ref="AF90:AI90"/>
    <mergeCell ref="A93:V93"/>
    <mergeCell ref="W93:Z93"/>
    <mergeCell ref="AA93:AE93"/>
    <mergeCell ref="AF93:AI93"/>
    <mergeCell ref="A92:V92"/>
    <mergeCell ref="W92:Z92"/>
    <mergeCell ref="AA92:AE92"/>
    <mergeCell ref="AF92:AI92"/>
    <mergeCell ref="A95:V95"/>
    <mergeCell ref="W95:Z95"/>
    <mergeCell ref="AA95:AE95"/>
    <mergeCell ref="AF95:AI95"/>
    <mergeCell ref="A94:V94"/>
    <mergeCell ref="W94:Z94"/>
    <mergeCell ref="AA94:AE94"/>
    <mergeCell ref="AF94:AI94"/>
    <mergeCell ref="A87:V87"/>
    <mergeCell ref="W87:Z87"/>
    <mergeCell ref="AA87:AE87"/>
    <mergeCell ref="AF87:AI87"/>
    <mergeCell ref="A83:AI83"/>
    <mergeCell ref="A84:AI84"/>
    <mergeCell ref="A85:AI85"/>
    <mergeCell ref="A86:V86"/>
    <mergeCell ref="W86:Z86"/>
    <mergeCell ref="AA86:AE86"/>
    <mergeCell ref="A89:V89"/>
    <mergeCell ref="W89:Z89"/>
    <mergeCell ref="AA89:AE89"/>
    <mergeCell ref="AF89:AI89"/>
    <mergeCell ref="A88:V88"/>
    <mergeCell ref="W88:Z88"/>
    <mergeCell ref="AA88:AE88"/>
    <mergeCell ref="AF88:AI88"/>
    <mergeCell ref="A64:AI64"/>
    <mergeCell ref="A65:AI65"/>
    <mergeCell ref="A66:AI66"/>
    <mergeCell ref="A59:AI59"/>
    <mergeCell ref="A60:AI60"/>
    <mergeCell ref="A61:AI61"/>
    <mergeCell ref="A62:AI62"/>
    <mergeCell ref="A71:AI71"/>
    <mergeCell ref="A72:AI72"/>
    <mergeCell ref="A73:AI73"/>
    <mergeCell ref="A74:AI74"/>
    <mergeCell ref="A67:AI67"/>
    <mergeCell ref="A68:AI68"/>
    <mergeCell ref="A69:AI69"/>
    <mergeCell ref="A70:AI70"/>
    <mergeCell ref="AF86:AI86"/>
    <mergeCell ref="A79:AI79"/>
    <mergeCell ref="A80:AI80"/>
    <mergeCell ref="A81:AI81"/>
    <mergeCell ref="A82:AI82"/>
    <mergeCell ref="A75:AI75"/>
    <mergeCell ref="A76:AI76"/>
    <mergeCell ref="A77:AI77"/>
    <mergeCell ref="A78:AI78"/>
    <mergeCell ref="A47:AI47"/>
    <mergeCell ref="A48:AI48"/>
    <mergeCell ref="A49:AI49"/>
    <mergeCell ref="A50:AI50"/>
    <mergeCell ref="A43:AI43"/>
    <mergeCell ref="A44:AI44"/>
    <mergeCell ref="A45:AI45"/>
    <mergeCell ref="A46:AI46"/>
    <mergeCell ref="A55:AI55"/>
    <mergeCell ref="A56:AI56"/>
    <mergeCell ref="A57:AI57"/>
    <mergeCell ref="A58:AI58"/>
    <mergeCell ref="A51:AI51"/>
    <mergeCell ref="A52:AI52"/>
    <mergeCell ref="A53:AI53"/>
    <mergeCell ref="A54:AI54"/>
    <mergeCell ref="A63:AI63"/>
    <mergeCell ref="A36:AI36"/>
    <mergeCell ref="A37:AI37"/>
    <mergeCell ref="A38:X38"/>
    <mergeCell ref="Y38:AD38"/>
    <mergeCell ref="AE38:AI38"/>
    <mergeCell ref="A32:AI32"/>
    <mergeCell ref="A33:AI33"/>
    <mergeCell ref="A34:AI34"/>
    <mergeCell ref="A35:AI35"/>
    <mergeCell ref="A41:X41"/>
    <mergeCell ref="Y41:AD41"/>
    <mergeCell ref="AE41:AI41"/>
    <mergeCell ref="A42:AI42"/>
    <mergeCell ref="A39:X39"/>
    <mergeCell ref="Y39:AD39"/>
    <mergeCell ref="AE39:AI39"/>
    <mergeCell ref="A40:X40"/>
    <mergeCell ref="Y40:AD40"/>
    <mergeCell ref="AE40:AI40"/>
    <mergeCell ref="A21:AI21"/>
    <mergeCell ref="A22:AI22"/>
    <mergeCell ref="A23:AI23"/>
    <mergeCell ref="A25:AI25"/>
    <mergeCell ref="A19:E19"/>
    <mergeCell ref="F19:Q19"/>
    <mergeCell ref="A20:B20"/>
    <mergeCell ref="D20:E20"/>
    <mergeCell ref="F20:I20"/>
    <mergeCell ref="K20:P20"/>
    <mergeCell ref="A29:D29"/>
    <mergeCell ref="E29:F29"/>
    <mergeCell ref="A30:AI30"/>
    <mergeCell ref="A31:AI31"/>
    <mergeCell ref="A26:AI26"/>
    <mergeCell ref="A27:AI27"/>
    <mergeCell ref="A28:D28"/>
    <mergeCell ref="E28:F28"/>
    <mergeCell ref="A1:AI1"/>
    <mergeCell ref="A2:AI2"/>
    <mergeCell ref="A3:AI3"/>
    <mergeCell ref="A5:AI5"/>
    <mergeCell ref="A10:AI10"/>
    <mergeCell ref="A11:AI11"/>
    <mergeCell ref="A12:AI12"/>
    <mergeCell ref="A13:D13"/>
    <mergeCell ref="E13:AH13"/>
    <mergeCell ref="A6:AI6"/>
    <mergeCell ref="A7:AI7"/>
    <mergeCell ref="A8:AI8"/>
    <mergeCell ref="A9:AI9"/>
    <mergeCell ref="A17:D17"/>
    <mergeCell ref="E17:F17"/>
    <mergeCell ref="I17:K17"/>
    <mergeCell ref="A18:AI18"/>
    <mergeCell ref="A14:D14"/>
    <mergeCell ref="E14:AH14"/>
    <mergeCell ref="A15:AI15"/>
    <mergeCell ref="A16:D16"/>
    <mergeCell ref="E16:F16"/>
    <mergeCell ref="G16:O16"/>
  </mergeCells>
  <phoneticPr fontId="0" type="noConversion"/>
  <pageMargins left="0.39370078740157483" right="0.39370078740157483" top="0.98425196850393704" bottom="0.98425196850393704" header="0.39370078740157483" footer="0.39370078740157483"/>
  <pageSetup paperSize="9" fitToHeight="0" orientation="portrait" r:id="rId1"/>
  <headerFooter alignWithMargins="0">
    <oddHeader>&amp;L&amp;LPoznámky Úč POD 3-01&amp;CIČO 45279276&amp;RDIČ 2022917842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2015-03-26T16:08:11Z</dcterms:created>
  <dcterms:modified xsi:type="dcterms:W3CDTF">2018-06-22T14:54:02Z</dcterms:modified>
</cp:coreProperties>
</file>