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firstSheet="5" activeTab="6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<sst xmlns="http://schemas.openxmlformats.org/spreadsheetml/2006/main" count="2387" uniqueCount="1349">
  <si>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</si>
  <si>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</si>
  <si>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</si>
  <si>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</si>
  <si>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</si>
  <si>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</si>
  <si>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</si>
  <si>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</si>
  <si>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</si>
  <si>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</si>
  <si>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</si>
  <si>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</si>
  <si>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</si>
  <si>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</si>
  <si>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</si>
  <si>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</si>
  <si>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</si>
  <si>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</si>
  <si>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</si>
  <si>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</si>
  <si>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</si>
  <si>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</si>
  <si>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</si>
  <si>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</si>
  <si>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</si>
  <si>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</si>
  <si>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</si>
  <si>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</si>
  <si>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</si>
  <si>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</si>
  <si>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</si>
  <si>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</si>
  <si>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</si>
  <si>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</si>
  <si>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</si>
  <si>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</si>
  <si>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</si>
  <si>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</si>
  <si>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</si>
  <si>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</si>
  <si>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</si>
  <si>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</si>
  <si>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</si>
  <si>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</si>
  <si>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</si>
  <si>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</si>
  <si>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</si>
  <si>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</si>
  <si>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</si>
  <si>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</si>
  <si>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</si>
  <si>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</si>
  <si>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</si>
  <si>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</si>
  <si>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</si>
  <si>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</si>
  <si>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</si>
  <si>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</si>
  <si>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</si>
  <si>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</si>
  <si>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</si>
  <si>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</si>
  <si>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</si>
  <si>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</si>
  <si>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</si>
  <si>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</si>
  <si>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</si>
  <si>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</si>
  <si>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</si>
  <si>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</si>
  <si>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</si>
  <si>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</si>
  <si>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</si>
  <si>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</si>
  <si>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</si>
  <si>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</si>
  <si>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</si>
  <si>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</si>
  <si>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</si>
  <si>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</si>
  <si>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</si>
  <si>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</si>
  <si>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</si>
  <si>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</si>
  <si>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</si>
  <si>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</si>
  <si>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</si>
  <si>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</si>
  <si>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</si>
  <si>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</si>
  <si>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</si>
  <si>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</si>
  <si>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</si>
  <si>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</si>
  <si>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</si>
  <si>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</si>
  <si>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</si>
  <si>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</si>
  <si>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</si>
  <si>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</si>
  <si>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</si>
  <si>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</si>
  <si>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</si>
  <si>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</si>
  <si>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</si>
  <si>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</si>
  <si>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</si>
  <si>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</si>
  <si>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</si>
  <si>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</si>
  <si>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</si>
  <si>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</si>
  <si>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</si>
  <si>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</si>
  <si>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</si>
  <si>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</si>
  <si>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</si>
  <si>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</si>
  <si>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</si>
  <si>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</si>
  <si>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</si>
  <si>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</si>
  <si>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</si>
  <si>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</si>
  <si>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</si>
  <si>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</si>
  <si>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</si>
  <si>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</si>
  <si>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</si>
  <si>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</si>
  <si>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</si>
  <si>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</si>
  <si>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</si>
  <si>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</si>
  <si>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</si>
  <si>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</si>
  <si>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</si>
  <si>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</si>
  <si>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</si>
  <si>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</si>
  <si>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</si>
  <si>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</si>
  <si>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</si>
  <si>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</si>
  <si>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</si>
  <si>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</si>
  <si>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</si>
  <si>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</si>
  <si>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</si>
  <si>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</si>
  <si>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</si>
  <si>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</si>
  <si>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</si>
  <si>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</si>
  <si>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</si>
  <si>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</si>
  <si>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</si>
  <si>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</si>
  <si>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</si>
  <si>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</si>
  <si>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</si>
  <si>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</si>
  <si>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</si>
  <si>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</si>
  <si>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</si>
  <si>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</si>
  <si>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</si>
  <si>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</si>
  <si>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</si>
  <si>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</si>
  <si>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</si>
  <si>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</si>
  <si>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</si>
  <si>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</si>
  <si>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</si>
  <si>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</si>
  <si>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</si>
  <si>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</si>
  <si>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</si>
  <si>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</si>
  <si>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</si>
  <si>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</si>
  <si>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</si>
  <si>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</si>
  <si>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</si>
  <si>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</si>
  <si>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</si>
  <si>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</si>
  <si>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</si>
  <si>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</si>
  <si>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</si>
  <si>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</si>
  <si>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</si>
  <si>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</si>
  <si>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</si>
  <si>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</si>
  <si>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</si>
  <si>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</si>
  <si>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</si>
  <si>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</si>
  <si>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</si>
  <si>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</si>
  <si>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</si>
  <si>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</si>
  <si>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</si>
  <si>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</si>
  <si>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</si>
  <si>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</si>
  <si>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</si>
  <si>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</si>
  <si>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</si>
  <si>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</si>
  <si>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</si>
  <si>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</si>
  <si>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</si>
  <si>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</si>
  <si>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</si>
  <si>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</si>
  <si>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</si>
  <si>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</si>
  <si>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</si>
  <si>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</si>
  <si>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</si>
  <si>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</si>
  <si>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</si>
  <si>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</si>
  <si>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</si>
  <si>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</si>
  <si>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</si>
  <si>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</si>
  <si>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</si>
  <si>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</si>
  <si>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</si>
  <si>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</si>
  <si>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</si>
  <si>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</si>
  <si>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</si>
  <si>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</si>
  <si>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</si>
  <si>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</si>
  <si>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</si>
  <si>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</si>
  <si>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</si>
  <si>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</si>
  <si>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</si>
  <si>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</si>
  <si>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</si>
  <si>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</si>
  <si>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</si>
  <si>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</si>
  <si>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</si>
  <si>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</si>
  <si>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</si>
  <si>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</si>
  <si>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</si>
  <si>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</si>
  <si>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</si>
  <si>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</si>
  <si>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</si>
  <si>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</si>
  <si>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</si>
  <si>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</si>
  <si>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</si>
  <si>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</si>
  <si>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</si>
  <si>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</si>
  <si>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</si>
  <si>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</si>
  <si>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</si>
  <si>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</si>
  <si>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</si>
  <si>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</si>
  <si>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</si>
  <si>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</si>
  <si>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</si>
  <si>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</si>
  <si>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</si>
  <si>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</si>
  <si>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</si>
  <si>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</si>
  <si>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</si>
  <si>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</si>
  <si>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</si>
  <si>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</si>
  <si>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</si>
  <si>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</si>
  <si>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</si>
  <si>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</si>
  <si>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</si>
  <si>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</si>
  <si>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</si>
  <si>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</si>
  <si>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</si>
  <si>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</si>
  <si>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</si>
  <si>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</si>
  <si>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</si>
  <si>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</si>
  <si>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</si>
  <si>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</si>
  <si>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</si>
  <si>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</si>
  <si>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</si>
  <si>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</si>
  <si>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</si>
  <si>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</si>
  <si>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</si>
  <si>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</si>
  <si>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</si>
  <si>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</si>
  <si>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</si>
  <si>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</si>
  <si>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</si>
  <si>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</si>
  <si>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</si>
  <si>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</si>
  <si>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</si>
  <si>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</si>
  <si>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</si>
  <si>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</si>
  <si>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</si>
  <si>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</si>
  <si>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</si>
  <si>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</si>
  <si>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</si>
  <si>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</si>
  <si>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</si>
  <si>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</si>
  <si>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</si>
  <si>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</si>
  <si>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</si>
  <si>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</si>
  <si>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</si>
  <si>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</si>
  <si>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</si>
  <si>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</si>
  <si>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</si>
  <si>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</si>
  <si>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</si>
  <si>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</si>
  <si>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</si>
  <si>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</si>
  <si>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</si>
  <si>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</si>
  <si>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</si>
  <si>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</si>
  <si>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</si>
  <si>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</si>
  <si>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</si>
  <si>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</si>
  <si>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</si>
  <si>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</si>
  <si>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</si>
  <si>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</si>
  <si>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</si>
  <si>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</si>
  <si>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</si>
  <si>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</si>
  <si>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</si>
  <si>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</si>
  <si>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</si>
  <si>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</si>
  <si>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</si>
  <si>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</si>
  <si>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</si>
  <si>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</si>
  <si>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</si>
  <si>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</si>
  <si>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</si>
  <si>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</si>
  <si>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</si>
  <si>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</si>
  <si>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</si>
  <si>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</si>
  <si>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</si>
  <si>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</si>
  <si>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</si>
  <si>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</si>
  <si>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</si>
  <si>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</si>
  <si>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</si>
  <si>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</si>
  <si>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</si>
  <si>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</si>
  <si>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</si>
  <si>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</si>
  <si>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</si>
  <si>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</si>
  <si>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</si>
  <si>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</si>
  <si>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</si>
  <si>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</si>
  <si>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</si>
  <si>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</si>
  <si>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</si>
  <si>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</si>
  <si>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</si>
  <si>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</si>
  <si>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</si>
  <si>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</si>
  <si>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</si>
  <si>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</si>
  <si>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</si>
  <si>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</si>
  <si>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</si>
  <si>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</si>
  <si>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</si>
  <si>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</si>
  <si>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021100</t>
  </si>
  <si>
    <t>Dom čilistov</t>
  </si>
  <si>
    <t>021200</t>
  </si>
  <si>
    <t>Lávke pre peších</t>
  </si>
  <si>
    <t>021300</t>
  </si>
  <si>
    <t>Dom čilistov 8</t>
  </si>
  <si>
    <t>022000</t>
  </si>
  <si>
    <t>Samost. hnuteľné veci a súbory hnuteľných vecí</t>
  </si>
  <si>
    <t>022010</t>
  </si>
  <si>
    <t>Jaguár XJ BA010MS</t>
  </si>
  <si>
    <t>022110</t>
  </si>
  <si>
    <t>PBA 03 U SK Automob.príves</t>
  </si>
  <si>
    <t>022111</t>
  </si>
  <si>
    <t>PIAGGO motorka</t>
  </si>
  <si>
    <t>022200</t>
  </si>
  <si>
    <t>PC OVER Line</t>
  </si>
  <si>
    <t>022210</t>
  </si>
  <si>
    <t>Notebook DELL precision</t>
  </si>
  <si>
    <t>022300</t>
  </si>
  <si>
    <t>PONTON KORMORAN I.</t>
  </si>
  <si>
    <t>022400</t>
  </si>
  <si>
    <t>Vybavenie lode</t>
  </si>
  <si>
    <t>022500</t>
  </si>
  <si>
    <t>vodný skúter</t>
  </si>
  <si>
    <t>022561</t>
  </si>
  <si>
    <t>motorka piaggio BA561AY</t>
  </si>
  <si>
    <t>022600</t>
  </si>
  <si>
    <t>KORMORAN II.loď</t>
  </si>
  <si>
    <t>022700</t>
  </si>
  <si>
    <t>KORMORAN III. Loď</t>
  </si>
  <si>
    <t>022770</t>
  </si>
  <si>
    <t>KORMORAN VI.. Loď</t>
  </si>
  <si>
    <t>022777</t>
  </si>
  <si>
    <t>KORMORAN V. Loď</t>
  </si>
  <si>
    <t>022810</t>
  </si>
  <si>
    <t>BL666UA</t>
  </si>
  <si>
    <t>022820</t>
  </si>
  <si>
    <t xml:space="preserve">Hummer H3 BA010UU
</t>
  </si>
  <si>
    <t>022830</t>
  </si>
  <si>
    <t xml:space="preserve">Caravelle BA808TL
</t>
  </si>
  <si>
    <t>022840</t>
  </si>
  <si>
    <t>Audi q7 BL411LY</t>
  </si>
  <si>
    <t>022850</t>
  </si>
  <si>
    <t>Mercedes BL247LY</t>
  </si>
  <si>
    <t>022860</t>
  </si>
  <si>
    <t>Peugeot Boxer</t>
  </si>
  <si>
    <t>022900</t>
  </si>
  <si>
    <t>Drobný majetok</t>
  </si>
  <si>
    <t>042100</t>
  </si>
  <si>
    <t>Obstaranie dlhodobého hmotného majetku</t>
  </si>
  <si>
    <t>061100</t>
  </si>
  <si>
    <t>Podielové cenné pap. a podiely v ovládanej osobe</t>
  </si>
  <si>
    <t>067300</t>
  </si>
  <si>
    <t>Ostatné pôžičky-Hotel Kormorán</t>
  </si>
  <si>
    <t>067301</t>
  </si>
  <si>
    <t>Ostatné pôžičky-Hotel Lipa</t>
  </si>
  <si>
    <t>067400</t>
  </si>
  <si>
    <t>Ostatné pôžičky-Retail service</t>
  </si>
  <si>
    <t>067500</t>
  </si>
  <si>
    <t>Ostatné pôžičky-Lib Broker</t>
  </si>
  <si>
    <t>067600</t>
  </si>
  <si>
    <t>Ostatné pôžičky-Lib Stav</t>
  </si>
  <si>
    <t>081100</t>
  </si>
  <si>
    <t>Oprávky Dom Čilistov</t>
  </si>
  <si>
    <t>081200</t>
  </si>
  <si>
    <t>Oprávky k lávke</t>
  </si>
  <si>
    <t>081300</t>
  </si>
  <si>
    <t>Oprávky Dom Čilistov 8</t>
  </si>
  <si>
    <t>082000</t>
  </si>
  <si>
    <t>Oprávky k samost. hnut. veciam a k súboru hn. vecí</t>
  </si>
  <si>
    <t>082010</t>
  </si>
  <si>
    <t>jaguár BA010MS</t>
  </si>
  <si>
    <t>082110</t>
  </si>
  <si>
    <t>Odpisy automob.príves</t>
  </si>
  <si>
    <t>082111</t>
  </si>
  <si>
    <t>Odpisy PIAGGO motorky</t>
  </si>
  <si>
    <t>082200</t>
  </si>
  <si>
    <t>PC odpisy</t>
  </si>
  <si>
    <t>082210</t>
  </si>
  <si>
    <t>oprávky notebook</t>
  </si>
  <si>
    <t>082300</t>
  </si>
  <si>
    <t>Odpisy Kormorán  I.</t>
  </si>
  <si>
    <t>082400</t>
  </si>
  <si>
    <t>Oprávky vybavenie lode</t>
  </si>
  <si>
    <t>082500</t>
  </si>
  <si>
    <t>Odpisy vodný skúter</t>
  </si>
  <si>
    <t>082561</t>
  </si>
  <si>
    <t>oprávky motorka</t>
  </si>
  <si>
    <t>082600</t>
  </si>
  <si>
    <t>Oprávky Kormorán II.</t>
  </si>
  <si>
    <t>082700</t>
  </si>
  <si>
    <t>Oprávky  Kormoran III.</t>
  </si>
  <si>
    <t>082770</t>
  </si>
  <si>
    <t>Oprávky  Kormoran IV.</t>
  </si>
  <si>
    <t>082777</t>
  </si>
  <si>
    <t>Oprávky  Kormoran V.</t>
  </si>
  <si>
    <t>082810</t>
  </si>
  <si>
    <t>Oprávky  BL666UA</t>
  </si>
  <si>
    <t>082820</t>
  </si>
  <si>
    <t>Oprávky  "Hummer H3 BA010UU
"</t>
  </si>
  <si>
    <t>082830</t>
  </si>
  <si>
    <t>Oprávky  "Caravelle BA808TL
"</t>
  </si>
  <si>
    <t>082840</t>
  </si>
  <si>
    <t>Oprávky Audi q7 BL411LY</t>
  </si>
  <si>
    <t>082850</t>
  </si>
  <si>
    <t>Oprávky Mercedes BL247LY</t>
  </si>
  <si>
    <t>082860</t>
  </si>
  <si>
    <t>Oprávky Peugeot Boxer</t>
  </si>
  <si>
    <t>082900</t>
  </si>
  <si>
    <t>Oprávky drobný majetok</t>
  </si>
  <si>
    <t>211100</t>
  </si>
  <si>
    <t>Pokladnica EUR</t>
  </si>
  <si>
    <t>213100</t>
  </si>
  <si>
    <t>Ceniny</t>
  </si>
  <si>
    <t>221100</t>
  </si>
  <si>
    <t>Bankové účty   2628734770/1100</t>
  </si>
  <si>
    <t>221200</t>
  </si>
  <si>
    <t>Terminovaný účet</t>
  </si>
  <si>
    <t>261000</t>
  </si>
  <si>
    <t>Peniaze na ceste</t>
  </si>
  <si>
    <t>261100</t>
  </si>
  <si>
    <t>311100</t>
  </si>
  <si>
    <t>Odberatelia tuzemskí</t>
  </si>
  <si>
    <t>311200</t>
  </si>
  <si>
    <t>Odberatelia zahraniční</t>
  </si>
  <si>
    <t>314000</t>
  </si>
  <si>
    <t>Poskytnuté preddavky</t>
  </si>
  <si>
    <t>314100</t>
  </si>
  <si>
    <t>Poskytnuté preddavky tuzemsko</t>
  </si>
  <si>
    <t>314800</t>
  </si>
  <si>
    <t>Základ dane poskytnutých preddavkov do DPH</t>
  </si>
  <si>
    <t>314900</t>
  </si>
  <si>
    <t>Celková suma poskytnutých preddavkov do DPH</t>
  </si>
  <si>
    <t>321100</t>
  </si>
  <si>
    <t>Dodávatelia tuzemsko</t>
  </si>
  <si>
    <t>321200</t>
  </si>
  <si>
    <t>Dodávatelia zahraniční</t>
  </si>
  <si>
    <t>323000</t>
  </si>
  <si>
    <t>Krátkodobé rezervy</t>
  </si>
  <si>
    <t>324000</t>
  </si>
  <si>
    <t>Prijaté preddavky tuzemskí</t>
  </si>
  <si>
    <t>326000</t>
  </si>
  <si>
    <t>Nevyfakturované dodávky</t>
  </si>
  <si>
    <t>331000</t>
  </si>
  <si>
    <t>Zamestnanci</t>
  </si>
  <si>
    <t>331100</t>
  </si>
  <si>
    <t>HPP - Zamestnanci</t>
  </si>
  <si>
    <t>335000</t>
  </si>
  <si>
    <t>Pohľadávky voči zamestnancom</t>
  </si>
  <si>
    <t>336000</t>
  </si>
  <si>
    <t>Zúčtovanie s org. soc. zabezpečenia a zdrav. poist</t>
  </si>
  <si>
    <t>336100</t>
  </si>
  <si>
    <t>Sociálna poisťovňa</t>
  </si>
  <si>
    <t>336200</t>
  </si>
  <si>
    <t>Zdravotná poisťovňa</t>
  </si>
  <si>
    <t>341000</t>
  </si>
  <si>
    <t>Daň z príjmov</t>
  </si>
  <si>
    <t>341150</t>
  </si>
  <si>
    <t>DPPO  preddavky</t>
  </si>
  <si>
    <t>342000</t>
  </si>
  <si>
    <t>Ostatné priame dane</t>
  </si>
  <si>
    <t>342100</t>
  </si>
  <si>
    <t>Daň z príjmu zo závislej cinnosti</t>
  </si>
  <si>
    <t>343819</t>
  </si>
  <si>
    <t>DPH základná Vstup tuzemsko</t>
  </si>
  <si>
    <t>343822</t>
  </si>
  <si>
    <t>DPH základná Vstup EÚ</t>
  </si>
  <si>
    <t>343900</t>
  </si>
  <si>
    <t>Zúčtovanie s DÚ</t>
  </si>
  <si>
    <t>343919</t>
  </si>
  <si>
    <t>DPH základná Výstup tuzemsko</t>
  </si>
  <si>
    <t>343922</t>
  </si>
  <si>
    <t>DPH základná Výstup EÚ</t>
  </si>
  <si>
    <t>345000</t>
  </si>
  <si>
    <t>Ostatné dane a poplatky</t>
  </si>
  <si>
    <t>345200</t>
  </si>
  <si>
    <t>Daň z motorových vozidiel</t>
  </si>
  <si>
    <t>364000</t>
  </si>
  <si>
    <t>Záväzky voči spoločníkom a člen. pri rozdeľ. zisku</t>
  </si>
  <si>
    <t>365000</t>
  </si>
  <si>
    <t>Ostatné záväzky voči spoločníkom a členom</t>
  </si>
  <si>
    <t>366000</t>
  </si>
  <si>
    <t>Záväzky voči spoloč. a čl. družstva zo záv. činn.</t>
  </si>
  <si>
    <t>378000</t>
  </si>
  <si>
    <t>379000</t>
  </si>
  <si>
    <t>Iné záväzky</t>
  </si>
  <si>
    <t>379100</t>
  </si>
  <si>
    <t>Poistenie motor.vozidiel</t>
  </si>
  <si>
    <t>379111</t>
  </si>
  <si>
    <t>Záväzky</t>
  </si>
  <si>
    <t>379200</t>
  </si>
  <si>
    <t>Poistenie zodpov.za škodu -malé plavidlá</t>
  </si>
  <si>
    <t>381000</t>
  </si>
  <si>
    <t>Náklady budúcich období</t>
  </si>
  <si>
    <t>381100</t>
  </si>
  <si>
    <t>Poistenie zodp.za škodu</t>
  </si>
  <si>
    <t>381200</t>
  </si>
  <si>
    <t>Havarijné poistenie</t>
  </si>
  <si>
    <t>381222</t>
  </si>
  <si>
    <t>náklady budúcich období</t>
  </si>
  <si>
    <t>384000</t>
  </si>
  <si>
    <t>Výnosy budúcich období</t>
  </si>
  <si>
    <t>391000</t>
  </si>
  <si>
    <t>Opravná položka k pohľadávkam</t>
  </si>
  <si>
    <t>411100</t>
  </si>
  <si>
    <t>Základné imanie  51 %</t>
  </si>
  <si>
    <t>411200</t>
  </si>
  <si>
    <t>Základné imanie  49 %</t>
  </si>
  <si>
    <t>415000</t>
  </si>
  <si>
    <t>Oceňovacie rozdiely z kapitálových účastín</t>
  </si>
  <si>
    <t>421000</t>
  </si>
  <si>
    <t>Zákonný rezervný fond</t>
  </si>
  <si>
    <t>428000</t>
  </si>
  <si>
    <t>Nerozdelený zisk minulých rokov</t>
  </si>
  <si>
    <t>428100</t>
  </si>
  <si>
    <t>Nerozdelený zisk 2007-2010</t>
  </si>
  <si>
    <t>428300</t>
  </si>
  <si>
    <t>Nerozdelený zisk 2014</t>
  </si>
  <si>
    <t>429000</t>
  </si>
  <si>
    <t>Neuhradená strata minulých rokov</t>
  </si>
  <si>
    <t>431000</t>
  </si>
  <si>
    <t>Výsledok hospodárenia v schvaľovaní</t>
  </si>
  <si>
    <t>472000</t>
  </si>
  <si>
    <t>Záväzky zo sociálneho fondu</t>
  </si>
  <si>
    <t>472100</t>
  </si>
  <si>
    <t>474100</t>
  </si>
  <si>
    <t>Leasing Mercedes GLC</t>
  </si>
  <si>
    <t>501001</t>
  </si>
  <si>
    <t>Drobný nákup</t>
  </si>
  <si>
    <t>501010</t>
  </si>
  <si>
    <t>PHM BA010UU Hummer</t>
  </si>
  <si>
    <t>501011</t>
  </si>
  <si>
    <t>PHM BA010MS Jaguár</t>
  </si>
  <si>
    <t>501100</t>
  </si>
  <si>
    <t>Material na  lode</t>
  </si>
  <si>
    <t>501511</t>
  </si>
  <si>
    <t>PHM BA569XV</t>
  </si>
  <si>
    <t>501600</t>
  </si>
  <si>
    <t>Spotreba HIM do 1700,-</t>
  </si>
  <si>
    <t>501808</t>
  </si>
  <si>
    <t>Caravella BA808TL</t>
  </si>
  <si>
    <t>501999</t>
  </si>
  <si>
    <t>nedaňová PHM</t>
  </si>
  <si>
    <t>502200</t>
  </si>
  <si>
    <t>El.energia Tyršovo nábr.</t>
  </si>
  <si>
    <t>502300</t>
  </si>
  <si>
    <t>SPP  Šamorín</t>
  </si>
  <si>
    <t>503100</t>
  </si>
  <si>
    <t>Vodne, stočné</t>
  </si>
  <si>
    <t>511000</t>
  </si>
  <si>
    <t>Opravy a udržiavanie</t>
  </si>
  <si>
    <t>511011</t>
  </si>
  <si>
    <t>Hummer H3 BA010UU</t>
  </si>
  <si>
    <t>511444</t>
  </si>
  <si>
    <t>motorka Piaggio</t>
  </si>
  <si>
    <t>511500</t>
  </si>
  <si>
    <t>Peugeot BA695ZC</t>
  </si>
  <si>
    <t>511600</t>
  </si>
  <si>
    <t>Opravy BA569XV mercedes</t>
  </si>
  <si>
    <t>511601</t>
  </si>
  <si>
    <t>Opravy VW up MA872DL</t>
  </si>
  <si>
    <t>511808</t>
  </si>
  <si>
    <t>caravella ba808tl</t>
  </si>
  <si>
    <t>511880</t>
  </si>
  <si>
    <t>opravy a udr. botel  K II</t>
  </si>
  <si>
    <t>512000</t>
  </si>
  <si>
    <t>Cestovné</t>
  </si>
  <si>
    <t>513000</t>
  </si>
  <si>
    <t>Náklady na reprezentáciu</t>
  </si>
  <si>
    <t>518000</t>
  </si>
  <si>
    <t>Ostatné služby</t>
  </si>
  <si>
    <t>518001</t>
  </si>
  <si>
    <t>IT podpora</t>
  </si>
  <si>
    <t>518002</t>
  </si>
  <si>
    <t>Provízie za pasažierov</t>
  </si>
  <si>
    <t>518100</t>
  </si>
  <si>
    <t>Bezpečnostná služba</t>
  </si>
  <si>
    <t>518101</t>
  </si>
  <si>
    <t>Dialničná známka</t>
  </si>
  <si>
    <t>518222</t>
  </si>
  <si>
    <t>Prístavné poplatky</t>
  </si>
  <si>
    <t>518223</t>
  </si>
  <si>
    <t>Poplatky za plavby</t>
  </si>
  <si>
    <t>518300</t>
  </si>
  <si>
    <t>T Mobile</t>
  </si>
  <si>
    <t>518400</t>
  </si>
  <si>
    <t>právnické služby</t>
  </si>
  <si>
    <t>518410</t>
  </si>
  <si>
    <t>Vedenie účtovníctva</t>
  </si>
  <si>
    <t>518430</t>
  </si>
  <si>
    <t>Reklama, inzercia , marketing. služby</t>
  </si>
  <si>
    <t>518440</t>
  </si>
  <si>
    <t>Poštovné</t>
  </si>
  <si>
    <t>521000</t>
  </si>
  <si>
    <t>Mzdové náklady</t>
  </si>
  <si>
    <t>524000</t>
  </si>
  <si>
    <t>Zákonné sociálne poistenie</t>
  </si>
  <si>
    <t>524100</t>
  </si>
  <si>
    <t>Zákonné poistenie</t>
  </si>
  <si>
    <t>527000</t>
  </si>
  <si>
    <t>Zákonné sociálne náklady</t>
  </si>
  <si>
    <t>531000</t>
  </si>
  <si>
    <t>532000</t>
  </si>
  <si>
    <t>Daň z nehnuteľností</t>
  </si>
  <si>
    <t>538100</t>
  </si>
  <si>
    <t>Notárske poplatky</t>
  </si>
  <si>
    <t>538500</t>
  </si>
  <si>
    <t>Správne poplatky</t>
  </si>
  <si>
    <t>545000</t>
  </si>
  <si>
    <t>Ostatné pokuty, penále a úroky z omeškania</t>
  </si>
  <si>
    <t>546000</t>
  </si>
  <si>
    <t>Odpis pohľadávky</t>
  </si>
  <si>
    <t>547000</t>
  </si>
  <si>
    <t>Tvorba a zúčtovanie oprav. položiek k pohľadávkam</t>
  </si>
  <si>
    <t>548100</t>
  </si>
  <si>
    <t>poistenie motorové vozidlá,malé plavidlá</t>
  </si>
  <si>
    <t>548999</t>
  </si>
  <si>
    <t>nedaňové náklady</t>
  </si>
  <si>
    <t>551100</t>
  </si>
  <si>
    <t>Odpisy dlhodobého nehmotného a hmotného majetku</t>
  </si>
  <si>
    <t>568000</t>
  </si>
  <si>
    <t>Ostatné finančné náklady</t>
  </si>
  <si>
    <t>568100</t>
  </si>
  <si>
    <t>bankové poplatky</t>
  </si>
  <si>
    <t>602000</t>
  </si>
  <si>
    <t>Tržby z predaja služieb</t>
  </si>
  <si>
    <t>602100</t>
  </si>
  <si>
    <t>Nájomné - prístav</t>
  </si>
  <si>
    <t>602101</t>
  </si>
  <si>
    <t>Plavby Ondava</t>
  </si>
  <si>
    <t>602111</t>
  </si>
  <si>
    <t>plavba loďou prinzessin Isabella</t>
  </si>
  <si>
    <t>602112</t>
  </si>
  <si>
    <t>plavba loďou MS Sofia</t>
  </si>
  <si>
    <t>602113</t>
  </si>
  <si>
    <t>plavba loďou Fidelio</t>
  </si>
  <si>
    <t>602114</t>
  </si>
  <si>
    <t>MS Swiss Crown</t>
  </si>
  <si>
    <t>602115</t>
  </si>
  <si>
    <t>Verdi</t>
  </si>
  <si>
    <t>602116</t>
  </si>
  <si>
    <t>Primadona</t>
  </si>
  <si>
    <t>602120</t>
  </si>
  <si>
    <t>plavby loďou Sofia</t>
  </si>
  <si>
    <t>602190</t>
  </si>
  <si>
    <t>plavba loďou prinzessin Katharina</t>
  </si>
  <si>
    <t>602200</t>
  </si>
  <si>
    <t>Poradenstvo</t>
  </si>
  <si>
    <t>602300</t>
  </si>
  <si>
    <t>Prenájom kancelárie</t>
  </si>
  <si>
    <t>602500</t>
  </si>
  <si>
    <t>prenájom K V</t>
  </si>
  <si>
    <t>648000</t>
  </si>
  <si>
    <t>Ostatné výnosy z hospodárskej činnosti</t>
  </si>
  <si>
    <t>662000</t>
  </si>
  <si>
    <t>Úroky</t>
  </si>
  <si>
    <t>668000</t>
  </si>
  <si>
    <t>Ostatné finančné výnosy</t>
  </si>
  <si>
    <t>021</t>
  </si>
  <si>
    <t>022</t>
  </si>
  <si>
    <t>042</t>
  </si>
  <si>
    <t>061</t>
  </si>
  <si>
    <t>067</t>
  </si>
  <si>
    <t>Ostatné pôžičky</t>
  </si>
  <si>
    <t>081</t>
  </si>
  <si>
    <t>Oprávky k stavbám</t>
  </si>
  <si>
    <t>082</t>
  </si>
  <si>
    <t>211</t>
  </si>
  <si>
    <t>Pokladnica</t>
  </si>
  <si>
    <t>213</t>
  </si>
  <si>
    <t>221</t>
  </si>
  <si>
    <t>Bankové účty</t>
  </si>
  <si>
    <t>261</t>
  </si>
  <si>
    <t>311</t>
  </si>
  <si>
    <t>Odberatelia</t>
  </si>
  <si>
    <t>314</t>
  </si>
  <si>
    <t>321</t>
  </si>
  <si>
    <t>Dodávatelia</t>
  </si>
  <si>
    <t>323</t>
  </si>
  <si>
    <t>324</t>
  </si>
  <si>
    <t>Prijaté preddavky</t>
  </si>
  <si>
    <t>326</t>
  </si>
  <si>
    <t>331</t>
  </si>
  <si>
    <t>335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</si>
  <si>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</si>
  <si>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</si>
  <si>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</si>
  <si>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</si>
  <si>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</si>
  <si>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</si>
  <si>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</si>
  <si>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364</t>
  </si>
  <si>
    <t>365</t>
  </si>
  <si>
    <t>366</t>
  </si>
  <si>
    <t>Záväzky voči spoločníkom a členom zo závislej činn</t>
  </si>
  <si>
    <t>378</t>
  </si>
  <si>
    <t>379</t>
  </si>
  <si>
    <t>381</t>
  </si>
  <si>
    <t>384</t>
  </si>
  <si>
    <t>391</t>
  </si>
  <si>
    <t>411</t>
  </si>
  <si>
    <t>Základné imanie</t>
  </si>
  <si>
    <t>415</t>
  </si>
  <si>
    <t>421</t>
  </si>
  <si>
    <t>428</t>
  </si>
  <si>
    <t>429</t>
  </si>
  <si>
    <t>431</t>
  </si>
  <si>
    <t>472</t>
  </si>
  <si>
    <t>474</t>
  </si>
  <si>
    <t>Záväzky z nájmu</t>
  </si>
  <si>
    <t>501</t>
  </si>
  <si>
    <t>Spotreba materiálu</t>
  </si>
  <si>
    <t>502</t>
  </si>
  <si>
    <t>Spotreba energie</t>
  </si>
  <si>
    <t>503</t>
  </si>
  <si>
    <t>Spotreba ostatných neskladovateľných dodávok</t>
  </si>
  <si>
    <t>511</t>
  </si>
  <si>
    <t>512</t>
  </si>
  <si>
    <t>513</t>
  </si>
  <si>
    <t>518</t>
  </si>
  <si>
    <t>521</t>
  </si>
  <si>
    <t>524</t>
  </si>
  <si>
    <t>527</t>
  </si>
  <si>
    <t>531</t>
  </si>
  <si>
    <t>532</t>
  </si>
  <si>
    <t>538</t>
  </si>
  <si>
    <t>545</t>
  </si>
  <si>
    <t>546</t>
  </si>
  <si>
    <t>547</t>
  </si>
  <si>
    <t>548</t>
  </si>
  <si>
    <t>Ostatné náklady na hospodársku činnosť</t>
  </si>
  <si>
    <t>551</t>
  </si>
  <si>
    <t>568</t>
  </si>
  <si>
    <t>602</t>
  </si>
  <si>
    <t>648</t>
  </si>
  <si>
    <t>662</t>
  </si>
  <si>
    <t>668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</si>
  <si>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</si>
  <si>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</si>
  <si>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</si>
  <si>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</si>
  <si>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</si>
  <si>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</si>
  <si>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</si>
  <si>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</si>
  <si>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</si>
  <si>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</si>
  <si>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</si>
  <si>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</si>
  <si>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</si>
  <si>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</si>
  <si>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</si>
  <si>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</si>
  <si>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</si>
  <si>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</si>
  <si>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</si>
  <si>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</si>
  <si>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</si>
  <si>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</si>
  <si>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</si>
  <si>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</si>
  <si>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</si>
  <si>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</si>
  <si>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</si>
  <si>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</si>
  <si>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</si>
  <si>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</si>
  <si>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</si>
  <si>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</si>
  <si>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</si>
  <si>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</si>
  <si>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</si>
  <si>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</si>
  <si>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</si>
  <si>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</si>
  <si>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</si>
  <si>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</si>
  <si>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</si>
  <si>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</si>
  <si>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</si>
  <si>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</si>
  <si>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</si>
  <si>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</si>
  <si>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</si>
  <si>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</si>
  <si>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</si>
  <si>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</si>
  <si>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</si>
  <si>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</si>
  <si>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</si>
  <si>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</si>
  <si>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</si>
  <si>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</si>
  <si>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</si>
  <si>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</si>
  <si>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</si>
  <si>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</si>
  <si>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</si>
  <si>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</si>
  <si>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</si>
  <si>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</si>
  <si>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</si>
  <si>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</si>
  <si>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</si>
  <si>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</si>
  <si>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</si>
  <si>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</si>
  <si>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</si>
  <si>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</si>
  <si>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</si>
  <si>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</si>
  <si>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</si>
  <si>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</si>
  <si>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</si>
  <si>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</si>
  <si>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</si>
  <si>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</si>
  <si>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</si>
  <si>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</si>
  <si>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</si>
  <si>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</si>
  <si>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</si>
  <si>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</si>
  <si>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</si>
  <si>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</si>
  <si>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</si>
  <si>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</si>
  <si>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</si>
  <si>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</si>
  <si>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</si>
  <si>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</si>
  <si>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</si>
  <si>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</si>
  <si>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</si>
  <si>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</si>
  <si>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</si>
  <si>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</si>
  <si>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</si>
  <si>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</si>
  <si>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</si>
  <si>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</si>
  <si>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</si>
  <si>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</si>
  <si>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</si>
  <si>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</si>
  <si>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</si>
  <si>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</si>
  <si>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</si>
  <si>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</si>
  <si>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</si>
  <si>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</si>
  <si>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</si>
  <si>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</si>
  <si>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</si>
  <si>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</si>
  <si>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</si>
  <si>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</si>
  <si>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</si>
  <si>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</si>
  <si>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</si>
  <si>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</si>
  <si>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</si>
  <si>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</si>
  <si>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</si>
  <si>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</si>
  <si>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</si>
  <si>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</si>
  <si>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</si>
  <si>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</si>
  <si>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</si>
  <si>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</si>
  <si>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</si>
  <si>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</si>
  <si>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</si>
  <si>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</si>
  <si>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</si>
  <si>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</si>
  <si>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</si>
  <si>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</si>
  <si>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</si>
  <si>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</si>
  <si>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</si>
  <si>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</si>
  <si>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</si>
  <si>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</si>
  <si>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</si>
  <si>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</si>
  <si>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</si>
  <si>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</si>
  <si>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</si>
  <si>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</si>
  <si>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</si>
  <si>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</si>
  <si>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</si>
  <si>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</si>
  <si>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</si>
  <si>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</si>
  <si>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</si>
  <si>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</si>
  <si>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</si>
  <si>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</si>
  <si>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</si>
  <si>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</si>
  <si>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</si>
  <si>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</si>
  <si>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</si>
  <si>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</si>
  <si>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</si>
  <si>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</si>
  <si>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</si>
  <si>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</si>
  <si>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</si>
  <si>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</si>
  <si>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</si>
  <si>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</si>
  <si>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</si>
  <si>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</si>
  <si>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</si>
  <si>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</si>
  <si>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</si>
  <si>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</si>
  <si>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</si>
  <si>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</si>
  <si>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</si>
  <si>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</si>
  <si>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</si>
  <si>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</si>
  <si>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</si>
  <si>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</si>
  <si>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</si>
  <si>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</si>
  <si>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</si>
  <si>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</si>
  <si>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</si>
  <si>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</si>
  <si>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</si>
  <si>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</si>
  <si>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</si>
  <si>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</si>
  <si>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</si>
  <si>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</si>
  <si>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</si>
  <si>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</si>
  <si>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</si>
  <si>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</si>
  <si>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</si>
  <si>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</si>
  <si>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</si>
  <si>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</si>
  <si>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</si>
  <si>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</si>
  <si>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</si>
  <si>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</si>
  <si>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</si>
  <si>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</si>
  <si>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</si>
  <si>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</si>
  <si>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</si>
  <si>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</si>
  <si>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</si>
  <si>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</si>
  <si>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</si>
  <si>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</si>
  <si>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</si>
  <si>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</si>
  <si>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</si>
  <si>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</si>
  <si>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</si>
  <si>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</si>
  <si>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</si>
  <si>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</si>
  <si>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</si>
  <si>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</si>
  <si>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</si>
  <si>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</si>
  <si>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</si>
  <si>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</si>
  <si>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</si>
  <si>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</si>
  <si>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</si>
  <si>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</si>
  <si>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</si>
  <si>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</si>
  <si>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</si>
  <si>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</si>
  <si>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</si>
  <si>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</si>
  <si>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</si>
  <si>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</si>
  <si>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</si>
  <si>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</si>
  <si>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</si>
  <si>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</si>
  <si>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</si>
  <si>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</si>
  <si>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</si>
  <si>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</si>
  <si>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</si>
  <si>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</si>
  <si>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</si>
  <si>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</si>
  <si>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</si>
  <si>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</si>
  <si>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</si>
  <si>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</si>
  <si>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</si>
  <si>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</si>
  <si>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</si>
  <si>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</si>
  <si>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</si>
  <si>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</si>
  <si>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</si>
  <si>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</si>
  <si>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</si>
  <si>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</si>
  <si>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</si>
  <si>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</si>
  <si>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</si>
  <si>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</si>
  <si>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</si>
  <si>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</si>
  <si>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</si>
  <si>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</si>
  <si>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</si>
  <si>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</si>
  <si>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</si>
  <si>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</si>
  <si>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</si>
  <si>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</si>
  <si>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</si>
  <si>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</si>
  <si>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</si>
  <si>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</si>
  <si>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</si>
  <si>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</si>
  <si>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</si>
  <si>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</si>
  <si>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</si>
  <si>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</si>
  <si>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</si>
  <si>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</si>
  <si>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</si>
  <si>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</si>
  <si>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</si>
  <si>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</si>
  <si>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</si>
  <si>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</si>
  <si>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</si>
  <si>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</si>
  <si>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</si>
  <si>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</si>
  <si>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</si>
  <si>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</si>
  <si>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</si>
  <si>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</si>
  <si>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</si>
  <si>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</si>
  <si>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</si>
  <si>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</si>
  <si>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</si>
  <si>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</si>
  <si>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</si>
  <si>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</si>
  <si>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</si>
  <si>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</si>
  <si>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</si>
  <si>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</si>
  <si>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</si>
  <si>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</si>
  <si>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</si>
  <si>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</si>
  <si>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</si>
  <si>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</si>
  <si>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</si>
  <si>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</si>
  <si>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</si>
  <si>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</si>
  <si>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</si>
  <si>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</si>
  <si>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</si>
  <si>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</si>
  <si>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</si>
  <si>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</si>
  <si>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</si>
  <si>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</si>
  <si>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</si>
  <si>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</si>
  <si>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</si>
  <si>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</si>
  <si>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</si>
  <si>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</si>
  <si>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</si>
  <si>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</si>
  <si>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</si>
  <si>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</si>
  <si>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</si>
  <si>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</si>
  <si>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</si>
  <si>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</si>
  <si>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</si>
  <si>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</si>
  <si>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</si>
  <si>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</si>
  <si>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</si>
  <si>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</si>
  <si>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</si>
  <si>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</si>
  <si>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</si>
  <si>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</si>
  <si>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</si>
  <si>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</si>
  <si>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</si>
  <si>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</si>
  <si>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</si>
  <si>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</si>
  <si>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</si>
  <si>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</si>
  <si>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</si>
  <si>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</si>
  <si>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</si>
  <si>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</si>
  <si>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</si>
  <si>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</si>
  <si>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</si>
  <si>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</si>
  <si>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</si>
  <si>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</si>
  <si>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</si>
  <si>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</si>
  <si>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</si>
  <si>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</si>
  <si>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</si>
  <si>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</si>
  <si>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</si>
  <si>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</si>
  <si>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</si>
  <si>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</si>
  <si>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</si>
  <si>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</si>
  <si>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</si>
  <si>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</si>
  <si>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</si>
  <si>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</si>
  <si>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</si>
  <si>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</si>
  <si>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</si>
  <si>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</si>
  <si>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</si>
  <si>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</si>
  <si>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</si>
  <si>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</si>
  <si>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</si>
  <si>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</si>
  <si>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</si>
  <si>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</si>
  <si>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</si>
  <si>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</si>
  <si>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</si>
  <si>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</si>
  <si>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</si>
  <si>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</si>
  <si>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</si>
  <si>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</si>
  <si>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</si>
  <si>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</si>
  <si>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</si>
  <si>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</si>
  <si>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</si>
  <si>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</si>
  <si>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</si>
  <si>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</si>
  <si>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</si>
  <si>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</si>
  <si>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</si>
  <si>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</si>
  <si>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</si>
  <si>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</si>
  <si>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</si>
  <si>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</si>
  <si>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</si>
  <si>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</si>
  <si>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</si>
  <si>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</si>
  <si>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</si>
  <si>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</si>
  <si>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</si>
  <si>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</si>
  <si>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</si>
  <si>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</si>
  <si>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</si>
  <si>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</si>
  <si>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</si>
  <si>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</si>
  <si>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</si>
  <si>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</si>
  <si>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</si>
  <si>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</si>
  <si>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</si>
  <si>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</si>
  <si>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</si>
  <si>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</si>
  <si>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</si>
  <si>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</si>
  <si>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</si>
  <si>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</si>
  <si>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</si>
  <si>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</si>
  <si>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</si>
  <si>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</si>
  <si>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</si>
  <si>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</si>
  <si>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</si>
  <si>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</si>
  <si>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</si>
  <si>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</si>
  <si>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</si>
  <si>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14.06.2018</t>
  </si>
  <si>
    <t>Obdobie od</t>
  </si>
  <si>
    <t>01.01.2017</t>
  </si>
  <si>
    <t>Obdobie do</t>
  </si>
  <si>
    <t>31.12.2017</t>
  </si>
  <si>
    <t>Bezprostredne predchádzajúce obdobie od</t>
  </si>
  <si>
    <t>01.01.2016</t>
  </si>
  <si>
    <t>Bezprostredne predchádzajúce obdobie do</t>
  </si>
  <si>
    <t>31.12.2016</t>
  </si>
  <si>
    <t>IČO</t>
  </si>
  <si>
    <t>DIČ</t>
  </si>
  <si>
    <t>Kód SK NACE</t>
  </si>
  <si>
    <t>Názov1</t>
  </si>
  <si>
    <t>BROSS for PARTNERS, a.s.</t>
  </si>
  <si>
    <t>Názov2</t>
  </si>
  <si>
    <t>Ulica</t>
  </si>
  <si>
    <t>Hollého 1</t>
  </si>
  <si>
    <t>Číslo</t>
  </si>
  <si>
    <t>PSČ</t>
  </si>
  <si>
    <t>Názov obce</t>
  </si>
  <si>
    <t>Bratislava</t>
  </si>
  <si>
    <t>Číslo telefónu</t>
  </si>
  <si>
    <t>Číslo faxu</t>
  </si>
  <si>
    <t>E-mail</t>
  </si>
  <si>
    <t>m.romancikova@necconsulting.sk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</si>
</sst>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4276.2</v>
      </c>
      <c r="C4" s="133"/>
      <c r="D4" s="133"/>
      <c r="E4" s="133"/>
      <c r="F4" s="197">
        <f>SUMIF(SUA!C:C,"042",SUA!E:E)+SUMIF(SUA!C:C,"054",SUA!E:E)</f>
        <v>5346.08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5346.08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118349.69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4823.66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123173.35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4" t="s">
        <v>380</v>
      </c>
      <c r="B1" s="294"/>
      <c r="C1" s="294"/>
    </row>
    <row r="2" spans="1:3" ht="16.5" thickTop="1" thickBot="1" x14ac:dyDescent="0.3">
      <c r="A2" s="275" t="s">
        <v>117</v>
      </c>
      <c r="B2" s="295" t="s">
        <v>2</v>
      </c>
      <c r="C2" s="296"/>
    </row>
    <row r="3" spans="1:3" ht="16.5" thickTop="1" thickBot="1" x14ac:dyDescent="0.3">
      <c r="A3" s="290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/>
      <c r="C3" s="12"/>
    </row>
    <row r="4" spans="1:3" ht="22.5" customHeight="1" thickBot="1" x14ac:dyDescent="0.3">
      <c r="A4" s="13" t="s">
        <v>5</v>
      </c>
      <c r="B4" s="14"/>
      <c r="C4" s="14"/>
    </row>
    <row r="5" spans="1:3" ht="22.5" customHeight="1" thickBot="1" x14ac:dyDescent="0.3">
      <c r="A5" s="15" t="s">
        <v>6</v>
      </c>
      <c r="B5" s="16"/>
      <c r="C5" s="16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-4591.6400000000003</v>
      </c>
      <c r="C4" s="205">
        <f>SUMIF(SUA!C:C,"072",SUA!G:G)</f>
        <v>-8476.59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354448.81</v>
      </c>
      <c r="C5" s="207">
        <f>SUMIF(SUA!C:C,"073",SUA!G:G)-(SUMIF(HK!A:A,"261*",HK!C:C)+SUMIF(HK!A:A,"261*",HK!D:D))</f>
        <v>505585.28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349857.17</v>
      </c>
      <c r="C8" s="45">
        <f>SUM(C4:C7)</f>
        <v>497108.69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25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">
      <c r="A5" s="290"/>
      <c r="B5" s="290"/>
      <c r="C5" s="290"/>
      <c r="D5" s="290"/>
      <c r="E5" s="290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-38744.379999999997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3923.17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3923.17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 x14ac:dyDescent="0.3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0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0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 x14ac:dyDescent="0.3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-420.36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-282.37</v>
      </c>
      <c r="C9" s="227">
        <f>SUMIF(HKM!A:A,"472*",HKM!L:L)-SUMIF(HKM!A:A,"472*",HKM!K:K)</f>
        <v>0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4" t="s">
        <v>390</v>
      </c>
      <c r="B1" s="304"/>
      <c r="C1" s="304"/>
      <c r="D1" s="304"/>
      <c r="E1" s="304"/>
      <c r="F1" s="304"/>
      <c r="G1" s="304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5" t="s">
        <v>391</v>
      </c>
      <c r="B1" s="305"/>
      <c r="C1" s="305"/>
      <c r="D1" s="305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 x14ac:dyDescent="0.3">
      <c r="A4" s="299"/>
      <c r="B4" s="20" t="s">
        <v>206</v>
      </c>
      <c r="C4" s="246" t="s">
        <v>207</v>
      </c>
      <c r="D4" s="290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3" t="s">
        <v>391</v>
      </c>
      <c r="B1" s="303"/>
      <c r="C1" s="303"/>
      <c r="D1" s="303"/>
      <c r="E1" s="303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 x14ac:dyDescent="0.3">
      <c r="A5" s="298"/>
      <c r="B5" s="280" t="s">
        <v>210</v>
      </c>
      <c r="C5" s="282"/>
      <c r="D5" s="280" t="s">
        <v>210</v>
      </c>
      <c r="E5" s="282"/>
    </row>
    <row r="6" spans="1:5" ht="24" thickTop="1" thickBot="1" x14ac:dyDescent="0.3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7" t="s">
        <v>213</v>
      </c>
      <c r="B2" s="280" t="s">
        <v>214</v>
      </c>
      <c r="C2" s="282"/>
    </row>
    <row r="3" spans="1:3" ht="24" thickTop="1" thickBot="1" x14ac:dyDescent="0.3">
      <c r="A3" s="299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572.70000000000005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323453.19000000006</v>
      </c>
      <c r="C4" s="209">
        <f>SUMIF(HKM!A:A,"602*",HKM!L:L)-SUMIF(HKM!A:A,"602*",HKM!K:K)</f>
        <v>0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0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323453.19000000006</v>
      </c>
      <c r="C9" s="56">
        <f>SUM(C3:C8)</f>
        <v>0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 x14ac:dyDescent="0.3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-74180.429999999993</v>
      </c>
      <c r="C4" s="238" t="s">
        <v>10</v>
      </c>
      <c r="D4" s="239" t="s">
        <v>10</v>
      </c>
      <c r="E4" s="229">
        <f>SUMIF(VZaS!C:C,"056",VZaS!E:E)</f>
        <v>-34757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960</v>
      </c>
      <c r="D11" s="240"/>
      <c r="E11" s="238" t="s">
        <v>10</v>
      </c>
      <c r="F11" s="229">
        <f>SUMIF(VZaS!C:C,"058",VZaS!E:E)</f>
        <v>3987.38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2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31534.22</v>
      </c>
      <c r="D2" s="142">
        <v>0</v>
      </c>
      <c r="E2" s="142">
        <v>31534.22</v>
      </c>
      <c r="F2" s="142">
        <v>0</v>
      </c>
      <c r="G2" s="142">
        <v>0</v>
      </c>
      <c r="H2" s="142">
        <v>0</v>
      </c>
      <c r="I2" s="142">
        <v>0</v>
      </c>
      <c r="J2" s="142">
        <v>0</v>
      </c>
      <c r="K2" s="142">
        <v>31534.22</v>
      </c>
      <c r="L2" s="142">
        <v>0</v>
      </c>
    </row>
    <row r="3" spans="1:12" x14ac:dyDescent="0.25">
      <c r="A3" s="140" t="s">
        <v>410</v>
      </c>
      <c r="B3" s="141" t="s">
        <v>411</v>
      </c>
      <c r="C3" s="142">
        <v>37332.870000000003</v>
      </c>
      <c r="D3" s="142">
        <v>0</v>
      </c>
      <c r="E3" s="142">
        <v>37332.870000000003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37332.870000000003</v>
      </c>
      <c r="L3" s="142">
        <v>0</v>
      </c>
    </row>
    <row r="4" spans="1:12" x14ac:dyDescent="0.25">
      <c r="A4" s="140" t="s">
        <v>412</v>
      </c>
      <c r="B4" s="141" t="s">
        <v>413</v>
      </c>
      <c r="C4" s="142">
        <v>36350.660000000003</v>
      </c>
      <c r="D4" s="142">
        <v>0</v>
      </c>
      <c r="E4" s="142">
        <v>36350.660000000003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36350.660000000003</v>
      </c>
      <c r="L4" s="142">
        <v>0</v>
      </c>
    </row>
    <row r="5" spans="1:12" x14ac:dyDescent="0.25">
      <c r="A5" s="140" t="s">
        <v>414</v>
      </c>
      <c r="B5" s="141" t="s">
        <v>415</v>
      </c>
      <c r="C5" s="142">
        <v>1208.33</v>
      </c>
      <c r="D5" s="142">
        <v>0</v>
      </c>
      <c r="E5" s="142">
        <v>1208.33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1208.33</v>
      </c>
      <c r="L5" s="142">
        <v>0</v>
      </c>
    </row>
    <row r="6" spans="1:12" x14ac:dyDescent="0.25">
      <c r="A6" s="140" t="s">
        <v>416</v>
      </c>
      <c r="B6" s="141" t="s">
        <v>417</v>
      </c>
      <c r="C6" s="142">
        <v>83.33</v>
      </c>
      <c r="D6" s="142">
        <v>0</v>
      </c>
      <c r="E6" s="142">
        <v>83.33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83.33</v>
      </c>
      <c r="L6" s="142">
        <v>0</v>
      </c>
    </row>
    <row r="7" spans="1:12" x14ac:dyDescent="0.25">
      <c r="A7" s="140" t="s">
        <v>418</v>
      </c>
      <c r="B7" s="141" t="s">
        <v>419</v>
      </c>
      <c r="C7" s="142">
        <v>1089.92</v>
      </c>
      <c r="D7" s="142">
        <v>0</v>
      </c>
      <c r="E7" s="142">
        <v>1089.92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1089.92</v>
      </c>
      <c r="L7" s="142">
        <v>0</v>
      </c>
    </row>
    <row r="8" spans="1:12" x14ac:dyDescent="0.25">
      <c r="A8" s="140" t="s">
        <v>420</v>
      </c>
      <c r="B8" s="141" t="s">
        <v>421</v>
      </c>
      <c r="C8" s="142">
        <v>7748.7</v>
      </c>
      <c r="D8" s="142">
        <v>0</v>
      </c>
      <c r="E8" s="142">
        <v>7748.7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7748.7</v>
      </c>
      <c r="L8" s="142">
        <v>0</v>
      </c>
    </row>
    <row r="9" spans="1:12" x14ac:dyDescent="0.25">
      <c r="A9" s="140" t="s">
        <v>422</v>
      </c>
      <c r="B9" s="141" t="s">
        <v>423</v>
      </c>
      <c r="C9" s="142">
        <v>3939.79</v>
      </c>
      <c r="D9" s="142">
        <v>0</v>
      </c>
      <c r="E9" s="142">
        <v>3939.79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3939.79</v>
      </c>
      <c r="L9" s="142">
        <v>0</v>
      </c>
    </row>
    <row r="10" spans="1:12" x14ac:dyDescent="0.25">
      <c r="A10" s="140" t="s">
        <v>424</v>
      </c>
      <c r="B10" s="141" t="s">
        <v>425</v>
      </c>
      <c r="C10" s="142">
        <v>3895</v>
      </c>
      <c r="D10" s="142">
        <v>0</v>
      </c>
      <c r="E10" s="142">
        <v>3895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3895</v>
      </c>
      <c r="L10" s="142">
        <v>0</v>
      </c>
    </row>
    <row r="11" spans="1:12" x14ac:dyDescent="0.25">
      <c r="A11" s="140" t="s">
        <v>426</v>
      </c>
      <c r="B11" s="141" t="s">
        <v>427</v>
      </c>
      <c r="C11" s="142">
        <v>161942.10999999999</v>
      </c>
      <c r="D11" s="142">
        <v>0</v>
      </c>
      <c r="E11" s="142">
        <v>161942.10999999999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161942.10999999999</v>
      </c>
      <c r="L11" s="142">
        <v>0</v>
      </c>
    </row>
    <row r="12" spans="1:12" x14ac:dyDescent="0.25">
      <c r="A12" s="140" t="s">
        <v>428</v>
      </c>
      <c r="B12" s="141" t="s">
        <v>429</v>
      </c>
      <c r="C12" s="142">
        <v>6931.88</v>
      </c>
      <c r="D12" s="142">
        <v>0</v>
      </c>
      <c r="E12" s="142">
        <v>6931.88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6931.88</v>
      </c>
      <c r="L12" s="142">
        <v>0</v>
      </c>
    </row>
    <row r="13" spans="1:12" x14ac:dyDescent="0.25">
      <c r="A13" s="140" t="s">
        <v>430</v>
      </c>
      <c r="B13" s="141" t="s">
        <v>431</v>
      </c>
      <c r="C13" s="142">
        <v>19815.61</v>
      </c>
      <c r="D13" s="142">
        <v>0</v>
      </c>
      <c r="E13" s="142">
        <v>19815.61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19815.61</v>
      </c>
      <c r="L13" s="142">
        <v>0</v>
      </c>
    </row>
    <row r="14" spans="1:12" x14ac:dyDescent="0.25">
      <c r="A14" s="140" t="s">
        <v>432</v>
      </c>
      <c r="B14" s="141" t="s">
        <v>433</v>
      </c>
      <c r="C14" s="142">
        <v>5750</v>
      </c>
      <c r="D14" s="142">
        <v>0</v>
      </c>
      <c r="E14" s="142">
        <v>5750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5750</v>
      </c>
      <c r="L14" s="142">
        <v>0</v>
      </c>
    </row>
    <row r="15" spans="1:12" x14ac:dyDescent="0.25">
      <c r="A15" s="140" t="s">
        <v>434</v>
      </c>
      <c r="B15" s="141" t="s">
        <v>435</v>
      </c>
      <c r="C15" s="142">
        <v>197875.35</v>
      </c>
      <c r="D15" s="142">
        <v>0</v>
      </c>
      <c r="E15" s="142">
        <v>215105.3</v>
      </c>
      <c r="F15" s="142">
        <v>0</v>
      </c>
      <c r="G15" s="142">
        <v>0</v>
      </c>
      <c r="H15" s="142">
        <v>0</v>
      </c>
      <c r="I15" s="142">
        <v>17229.95</v>
      </c>
      <c r="J15" s="142">
        <v>0</v>
      </c>
      <c r="K15" s="142">
        <v>215105.3</v>
      </c>
      <c r="L15" s="142">
        <v>0</v>
      </c>
    </row>
    <row r="16" spans="1:12" x14ac:dyDescent="0.25">
      <c r="A16" s="140" t="s">
        <v>436</v>
      </c>
      <c r="B16" s="141" t="s">
        <v>437</v>
      </c>
      <c r="C16" s="142">
        <v>208676.81</v>
      </c>
      <c r="D16" s="142">
        <v>0</v>
      </c>
      <c r="E16" s="142">
        <v>208676.81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208676.81</v>
      </c>
      <c r="L16" s="142">
        <v>0</v>
      </c>
    </row>
    <row r="17" spans="1:12" x14ac:dyDescent="0.25">
      <c r="A17" s="140" t="s">
        <v>438</v>
      </c>
      <c r="B17" s="141" t="s">
        <v>439</v>
      </c>
      <c r="C17" s="142">
        <v>28733.49</v>
      </c>
      <c r="D17" s="142">
        <v>0</v>
      </c>
      <c r="E17" s="142">
        <v>28733.49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28733.49</v>
      </c>
      <c r="L17" s="142">
        <v>0</v>
      </c>
    </row>
    <row r="18" spans="1:12" x14ac:dyDescent="0.25">
      <c r="A18" s="140" t="s">
        <v>440</v>
      </c>
      <c r="B18" s="141" t="s">
        <v>441</v>
      </c>
      <c r="C18" s="142">
        <v>22062.5</v>
      </c>
      <c r="D18" s="142">
        <v>0</v>
      </c>
      <c r="E18" s="142">
        <v>22062.5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22062.5</v>
      </c>
      <c r="L18" s="142">
        <v>0</v>
      </c>
    </row>
    <row r="19" spans="1:12" x14ac:dyDescent="0.25">
      <c r="A19" s="140" t="s">
        <v>442</v>
      </c>
      <c r="B19" s="141" t="s">
        <v>443</v>
      </c>
      <c r="C19" s="142">
        <v>7587.38</v>
      </c>
      <c r="D19" s="142">
        <v>0</v>
      </c>
      <c r="E19" s="142">
        <v>7587.38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7587.38</v>
      </c>
      <c r="L19" s="142">
        <v>0</v>
      </c>
    </row>
    <row r="20" spans="1:12" ht="22.5" x14ac:dyDescent="0.25">
      <c r="A20" s="140" t="s">
        <v>444</v>
      </c>
      <c r="B20" s="306" t="s">
        <v>445</v>
      </c>
      <c r="C20" s="142">
        <v>100</v>
      </c>
      <c r="D20" s="142">
        <v>0</v>
      </c>
      <c r="E20" s="142">
        <v>100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100</v>
      </c>
      <c r="L20" s="142">
        <v>0</v>
      </c>
    </row>
    <row r="21" spans="1:12" ht="33.75" x14ac:dyDescent="0.25">
      <c r="A21" s="140" t="s">
        <v>446</v>
      </c>
      <c r="B21" s="306" t="s">
        <v>447</v>
      </c>
      <c r="C21" s="142">
        <v>2763.33</v>
      </c>
      <c r="D21" s="142">
        <v>0</v>
      </c>
      <c r="E21" s="142">
        <v>2763.33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2763.33</v>
      </c>
      <c r="L21" s="142">
        <v>0</v>
      </c>
    </row>
    <row r="22" spans="1:12" x14ac:dyDescent="0.25">
      <c r="A22" s="140" t="s">
        <v>448</v>
      </c>
      <c r="B22" s="141" t="s">
        <v>449</v>
      </c>
      <c r="C22" s="142">
        <v>65748</v>
      </c>
      <c r="D22" s="142">
        <v>0</v>
      </c>
      <c r="E22" s="142">
        <v>65748</v>
      </c>
      <c r="F22" s="142">
        <v>0</v>
      </c>
      <c r="G22" s="142">
        <v>0</v>
      </c>
      <c r="H22" s="142">
        <v>0</v>
      </c>
      <c r="I22" s="142">
        <v>0</v>
      </c>
      <c r="J22" s="142">
        <v>0</v>
      </c>
      <c r="K22" s="142">
        <v>65748</v>
      </c>
      <c r="L22" s="142">
        <v>0</v>
      </c>
    </row>
    <row r="23" spans="1:12" x14ac:dyDescent="0.25">
      <c r="A23" s="140" t="s">
        <v>450</v>
      </c>
      <c r="B23" s="141" t="s">
        <v>451</v>
      </c>
      <c r="C23" s="142">
        <v>54442.61</v>
      </c>
      <c r="D23" s="142">
        <v>0</v>
      </c>
      <c r="E23" s="142">
        <v>54442.61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2">
        <v>54442.61</v>
      </c>
      <c r="L23" s="142">
        <v>0</v>
      </c>
    </row>
    <row r="24" spans="1:12" x14ac:dyDescent="0.25">
      <c r="A24" s="140" t="s">
        <v>452</v>
      </c>
      <c r="B24" s="141" t="s">
        <v>453</v>
      </c>
      <c r="C24" s="142">
        <v>0</v>
      </c>
      <c r="D24" s="142">
        <v>0</v>
      </c>
      <c r="E24" s="142">
        <v>4000</v>
      </c>
      <c r="F24" s="142">
        <v>0</v>
      </c>
      <c r="G24" s="142">
        <v>0</v>
      </c>
      <c r="H24" s="142">
        <v>0</v>
      </c>
      <c r="I24" s="142">
        <v>4000</v>
      </c>
      <c r="J24" s="142">
        <v>0</v>
      </c>
      <c r="K24" s="142">
        <v>4000</v>
      </c>
      <c r="L24" s="142">
        <v>0</v>
      </c>
    </row>
    <row r="25" spans="1:12" x14ac:dyDescent="0.25">
      <c r="A25" s="140" t="s">
        <v>454</v>
      </c>
      <c r="B25" s="141" t="s">
        <v>455</v>
      </c>
      <c r="C25" s="142">
        <v>559.6</v>
      </c>
      <c r="D25" s="142">
        <v>0</v>
      </c>
      <c r="E25" s="142">
        <v>559.6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559.6</v>
      </c>
      <c r="L25" s="142">
        <v>0</v>
      </c>
    </row>
    <row r="26" spans="1:12" x14ac:dyDescent="0.25">
      <c r="A26" s="140" t="s">
        <v>456</v>
      </c>
      <c r="B26" s="141" t="s">
        <v>457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21229.95</v>
      </c>
      <c r="J26" s="142">
        <v>21229.95</v>
      </c>
      <c r="K26" s="142">
        <v>0</v>
      </c>
      <c r="L26" s="142">
        <v>0</v>
      </c>
    </row>
    <row r="27" spans="1:12" x14ac:dyDescent="0.25">
      <c r="A27" s="140" t="s">
        <v>458</v>
      </c>
      <c r="B27" s="141" t="s">
        <v>459</v>
      </c>
      <c r="C27" s="142">
        <v>2047833.04</v>
      </c>
      <c r="D27" s="142">
        <v>0</v>
      </c>
      <c r="E27" s="142">
        <v>2047833.04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2047833.04</v>
      </c>
      <c r="L27" s="142">
        <v>0</v>
      </c>
    </row>
    <row r="28" spans="1:12" x14ac:dyDescent="0.25">
      <c r="A28" s="140" t="s">
        <v>460</v>
      </c>
      <c r="B28" s="141" t="s">
        <v>461</v>
      </c>
      <c r="C28" s="142">
        <v>117419.49</v>
      </c>
      <c r="D28" s="142">
        <v>0</v>
      </c>
      <c r="E28" s="142">
        <v>147169.49</v>
      </c>
      <c r="F28" s="142">
        <v>0</v>
      </c>
      <c r="G28" s="142">
        <v>2138.7399999999998</v>
      </c>
      <c r="H28" s="142">
        <v>0</v>
      </c>
      <c r="I28" s="142">
        <v>32138.74</v>
      </c>
      <c r="J28" s="142">
        <v>250</v>
      </c>
      <c r="K28" s="142">
        <v>149308.23000000001</v>
      </c>
      <c r="L28" s="142">
        <v>0</v>
      </c>
    </row>
    <row r="29" spans="1:12" x14ac:dyDescent="0.25">
      <c r="A29" s="140" t="s">
        <v>462</v>
      </c>
      <c r="B29" s="141" t="s">
        <v>463</v>
      </c>
      <c r="C29" s="142">
        <v>0</v>
      </c>
      <c r="D29" s="142">
        <v>0</v>
      </c>
      <c r="E29" s="142">
        <v>5000</v>
      </c>
      <c r="F29" s="142">
        <v>0</v>
      </c>
      <c r="G29" s="142">
        <v>71.510000000000005</v>
      </c>
      <c r="H29" s="142">
        <v>0</v>
      </c>
      <c r="I29" s="142">
        <v>5071.51</v>
      </c>
      <c r="J29" s="142">
        <v>0</v>
      </c>
      <c r="K29" s="142">
        <v>5071.51</v>
      </c>
      <c r="L29" s="142">
        <v>0</v>
      </c>
    </row>
    <row r="30" spans="1:12" x14ac:dyDescent="0.25">
      <c r="A30" s="140" t="s">
        <v>464</v>
      </c>
      <c r="B30" s="141" t="s">
        <v>465</v>
      </c>
      <c r="C30" s="142">
        <v>11333.52</v>
      </c>
      <c r="D30" s="142">
        <v>0</v>
      </c>
      <c r="E30" s="142">
        <v>11333.52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11333.52</v>
      </c>
      <c r="L30" s="142">
        <v>0</v>
      </c>
    </row>
    <row r="31" spans="1:12" x14ac:dyDescent="0.25">
      <c r="A31" s="140" t="s">
        <v>466</v>
      </c>
      <c r="B31" s="141" t="s">
        <v>467</v>
      </c>
      <c r="C31" s="142">
        <v>85000</v>
      </c>
      <c r="D31" s="142">
        <v>0</v>
      </c>
      <c r="E31" s="142">
        <v>229000</v>
      </c>
      <c r="F31" s="142">
        <v>0</v>
      </c>
      <c r="G31" s="142">
        <v>0</v>
      </c>
      <c r="H31" s="142">
        <v>0</v>
      </c>
      <c r="I31" s="142">
        <v>144000</v>
      </c>
      <c r="J31" s="142">
        <v>0</v>
      </c>
      <c r="K31" s="142">
        <v>229000</v>
      </c>
      <c r="L31" s="142">
        <v>0</v>
      </c>
    </row>
    <row r="32" spans="1:12" x14ac:dyDescent="0.25">
      <c r="A32" s="140" t="s">
        <v>468</v>
      </c>
      <c r="B32" s="141" t="s">
        <v>469</v>
      </c>
      <c r="C32" s="142">
        <v>0</v>
      </c>
      <c r="D32" s="142">
        <v>0</v>
      </c>
      <c r="E32" s="142">
        <v>150000</v>
      </c>
      <c r="F32" s="142">
        <v>0</v>
      </c>
      <c r="G32" s="142">
        <v>18801.37</v>
      </c>
      <c r="H32" s="142">
        <v>0</v>
      </c>
      <c r="I32" s="142">
        <v>168801.37</v>
      </c>
      <c r="J32" s="142">
        <v>0</v>
      </c>
      <c r="K32" s="142">
        <v>168801.37</v>
      </c>
      <c r="L32" s="142">
        <v>0</v>
      </c>
    </row>
    <row r="33" spans="1:12" x14ac:dyDescent="0.25">
      <c r="A33" s="140" t="s">
        <v>470</v>
      </c>
      <c r="B33" s="141" t="s">
        <v>471</v>
      </c>
      <c r="C33" s="142">
        <v>-24434.86</v>
      </c>
      <c r="D33" s="142">
        <v>0</v>
      </c>
      <c r="E33" s="142">
        <v>-25886.86</v>
      </c>
      <c r="F33" s="142">
        <v>0</v>
      </c>
      <c r="G33" s="142">
        <v>0</v>
      </c>
      <c r="H33" s="142">
        <v>125</v>
      </c>
      <c r="I33" s="142">
        <v>0</v>
      </c>
      <c r="J33" s="142">
        <v>1577</v>
      </c>
      <c r="K33" s="142">
        <v>-26011.86</v>
      </c>
      <c r="L33" s="142">
        <v>0</v>
      </c>
    </row>
    <row r="34" spans="1:12" x14ac:dyDescent="0.25">
      <c r="A34" s="140" t="s">
        <v>472</v>
      </c>
      <c r="B34" s="141" t="s">
        <v>473</v>
      </c>
      <c r="C34" s="142">
        <v>-40378.300000000003</v>
      </c>
      <c r="D34" s="142">
        <v>0</v>
      </c>
      <c r="E34" s="142">
        <v>-51579.53</v>
      </c>
      <c r="F34" s="142">
        <v>0</v>
      </c>
      <c r="G34" s="142">
        <v>14397.66</v>
      </c>
      <c r="H34" s="142">
        <v>151</v>
      </c>
      <c r="I34" s="142">
        <v>14397.66</v>
      </c>
      <c r="J34" s="142">
        <v>11352.23</v>
      </c>
      <c r="K34" s="142">
        <v>-37332.870000000003</v>
      </c>
      <c r="L34" s="142">
        <v>0</v>
      </c>
    </row>
    <row r="35" spans="1:12" x14ac:dyDescent="0.25">
      <c r="A35" s="140" t="s">
        <v>474</v>
      </c>
      <c r="B35" s="141" t="s">
        <v>475</v>
      </c>
      <c r="C35" s="142">
        <v>-16303.83</v>
      </c>
      <c r="D35" s="142">
        <v>0</v>
      </c>
      <c r="E35" s="142">
        <v>-17975.830000000002</v>
      </c>
      <c r="F35" s="142">
        <v>0</v>
      </c>
      <c r="G35" s="142">
        <v>0</v>
      </c>
      <c r="H35" s="142">
        <v>146</v>
      </c>
      <c r="I35" s="142">
        <v>0</v>
      </c>
      <c r="J35" s="142">
        <v>1818</v>
      </c>
      <c r="K35" s="142">
        <v>-18121.830000000002</v>
      </c>
      <c r="L35" s="142">
        <v>0</v>
      </c>
    </row>
    <row r="36" spans="1:12" x14ac:dyDescent="0.25">
      <c r="A36" s="140" t="s">
        <v>476</v>
      </c>
      <c r="B36" s="141" t="s">
        <v>477</v>
      </c>
      <c r="C36" s="142">
        <v>-1242.33</v>
      </c>
      <c r="D36" s="142">
        <v>0</v>
      </c>
      <c r="E36" s="142">
        <v>-1242.33</v>
      </c>
      <c r="F36" s="142">
        <v>0</v>
      </c>
      <c r="G36" s="142">
        <v>34</v>
      </c>
      <c r="H36" s="142">
        <v>0</v>
      </c>
      <c r="I36" s="142">
        <v>34</v>
      </c>
      <c r="J36" s="142">
        <v>0</v>
      </c>
      <c r="K36" s="142">
        <v>-1208.33</v>
      </c>
      <c r="L36" s="142">
        <v>0</v>
      </c>
    </row>
    <row r="37" spans="1:12" x14ac:dyDescent="0.25">
      <c r="A37" s="140" t="s">
        <v>478</v>
      </c>
      <c r="B37" s="141" t="s">
        <v>479</v>
      </c>
      <c r="C37" s="142">
        <v>-83.33</v>
      </c>
      <c r="D37" s="142">
        <v>0</v>
      </c>
      <c r="E37" s="142">
        <v>-83.33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-83.33</v>
      </c>
      <c r="L37" s="142">
        <v>0</v>
      </c>
    </row>
    <row r="38" spans="1:12" x14ac:dyDescent="0.25">
      <c r="A38" s="140" t="s">
        <v>480</v>
      </c>
      <c r="B38" s="141" t="s">
        <v>481</v>
      </c>
      <c r="C38" s="142">
        <v>-1089.92</v>
      </c>
      <c r="D38" s="142">
        <v>0</v>
      </c>
      <c r="E38" s="142">
        <v>-1089.92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-1089.92</v>
      </c>
      <c r="L38" s="142">
        <v>0</v>
      </c>
    </row>
    <row r="39" spans="1:12" x14ac:dyDescent="0.25">
      <c r="A39" s="140" t="s">
        <v>482</v>
      </c>
      <c r="B39" s="141" t="s">
        <v>483</v>
      </c>
      <c r="C39" s="142">
        <v>-7748.71</v>
      </c>
      <c r="D39" s="142">
        <v>0</v>
      </c>
      <c r="E39" s="142">
        <v>-7748.71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-7748.71</v>
      </c>
      <c r="L39" s="142">
        <v>0</v>
      </c>
    </row>
    <row r="40" spans="1:12" x14ac:dyDescent="0.25">
      <c r="A40" s="140" t="s">
        <v>484</v>
      </c>
      <c r="B40" s="141" t="s">
        <v>485</v>
      </c>
      <c r="C40" s="142">
        <v>-3939.78</v>
      </c>
      <c r="D40" s="142">
        <v>0</v>
      </c>
      <c r="E40" s="142">
        <v>-3939.78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-3939.78</v>
      </c>
      <c r="L40" s="142">
        <v>0</v>
      </c>
    </row>
    <row r="41" spans="1:12" x14ac:dyDescent="0.25">
      <c r="A41" s="140" t="s">
        <v>486</v>
      </c>
      <c r="B41" s="141" t="s">
        <v>487</v>
      </c>
      <c r="C41" s="142">
        <v>-3895</v>
      </c>
      <c r="D41" s="142">
        <v>0</v>
      </c>
      <c r="E41" s="142">
        <v>-3895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-3895</v>
      </c>
      <c r="L41" s="142">
        <v>0</v>
      </c>
    </row>
    <row r="42" spans="1:12" x14ac:dyDescent="0.25">
      <c r="A42" s="140" t="s">
        <v>488</v>
      </c>
      <c r="B42" s="141" t="s">
        <v>489</v>
      </c>
      <c r="C42" s="142">
        <v>-138960.84</v>
      </c>
      <c r="D42" s="142">
        <v>0</v>
      </c>
      <c r="E42" s="142">
        <v>-138960.84</v>
      </c>
      <c r="F42" s="142">
        <v>0</v>
      </c>
      <c r="G42" s="142">
        <v>0</v>
      </c>
      <c r="H42" s="142">
        <v>14397.66</v>
      </c>
      <c r="I42" s="142">
        <v>0</v>
      </c>
      <c r="J42" s="142">
        <v>14397.66</v>
      </c>
      <c r="K42" s="142">
        <v>-153358.5</v>
      </c>
      <c r="L42" s="142">
        <v>0</v>
      </c>
    </row>
    <row r="43" spans="1:12" x14ac:dyDescent="0.25">
      <c r="A43" s="140" t="s">
        <v>490</v>
      </c>
      <c r="B43" s="141" t="s">
        <v>491</v>
      </c>
      <c r="C43" s="142">
        <v>-6931.91</v>
      </c>
      <c r="D43" s="142">
        <v>0</v>
      </c>
      <c r="E43" s="142">
        <v>-6931.91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-6931.91</v>
      </c>
      <c r="L43" s="142">
        <v>0</v>
      </c>
    </row>
    <row r="44" spans="1:12" x14ac:dyDescent="0.25">
      <c r="A44" s="140" t="s">
        <v>492</v>
      </c>
      <c r="B44" s="141" t="s">
        <v>493</v>
      </c>
      <c r="C44" s="142">
        <v>-19815.61</v>
      </c>
      <c r="D44" s="142">
        <v>0</v>
      </c>
      <c r="E44" s="142">
        <v>-19815.61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-19815.61</v>
      </c>
      <c r="L44" s="142">
        <v>0</v>
      </c>
    </row>
    <row r="45" spans="1:12" x14ac:dyDescent="0.25">
      <c r="A45" s="140" t="s">
        <v>494</v>
      </c>
      <c r="B45" s="141" t="s">
        <v>495</v>
      </c>
      <c r="C45" s="142">
        <v>-3360</v>
      </c>
      <c r="D45" s="142">
        <v>0</v>
      </c>
      <c r="E45" s="142">
        <v>-3360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-3360</v>
      </c>
      <c r="L45" s="142">
        <v>0</v>
      </c>
    </row>
    <row r="46" spans="1:12" x14ac:dyDescent="0.25">
      <c r="A46" s="140" t="s">
        <v>496</v>
      </c>
      <c r="B46" s="141" t="s">
        <v>497</v>
      </c>
      <c r="C46" s="142">
        <v>-199705.58</v>
      </c>
      <c r="D46" s="142">
        <v>0</v>
      </c>
      <c r="E46" s="142">
        <v>-224890.58</v>
      </c>
      <c r="F46" s="142">
        <v>0</v>
      </c>
      <c r="G46" s="142">
        <v>13445</v>
      </c>
      <c r="H46" s="142">
        <v>3140</v>
      </c>
      <c r="I46" s="142">
        <v>13445</v>
      </c>
      <c r="J46" s="142">
        <v>28325</v>
      </c>
      <c r="K46" s="142">
        <v>-214585.58</v>
      </c>
      <c r="L46" s="142">
        <v>0</v>
      </c>
    </row>
    <row r="47" spans="1:12" x14ac:dyDescent="0.25">
      <c r="A47" s="140" t="s">
        <v>498</v>
      </c>
      <c r="B47" s="141" t="s">
        <v>499</v>
      </c>
      <c r="C47" s="142">
        <v>-193185.06</v>
      </c>
      <c r="D47" s="142">
        <v>0</v>
      </c>
      <c r="E47" s="142">
        <v>-208676.78</v>
      </c>
      <c r="F47" s="142">
        <v>0</v>
      </c>
      <c r="G47" s="142">
        <v>0</v>
      </c>
      <c r="H47" s="142">
        <v>0</v>
      </c>
      <c r="I47" s="142">
        <v>0</v>
      </c>
      <c r="J47" s="142">
        <v>15491.72</v>
      </c>
      <c r="K47" s="142">
        <v>-208676.78</v>
      </c>
      <c r="L47" s="142">
        <v>0</v>
      </c>
    </row>
    <row r="48" spans="1:12" x14ac:dyDescent="0.25">
      <c r="A48" s="140" t="s">
        <v>500</v>
      </c>
      <c r="B48" s="141" t="s">
        <v>501</v>
      </c>
      <c r="C48" s="142">
        <v>-13383.8</v>
      </c>
      <c r="D48" s="142">
        <v>0</v>
      </c>
      <c r="E48" s="142">
        <v>-16545.2</v>
      </c>
      <c r="F48" s="142">
        <v>0</v>
      </c>
      <c r="G48" s="142">
        <v>0</v>
      </c>
      <c r="H48" s="142">
        <v>287.39999999999998</v>
      </c>
      <c r="I48" s="142">
        <v>0</v>
      </c>
      <c r="J48" s="142">
        <v>3448.8</v>
      </c>
      <c r="K48" s="142">
        <v>-16832.599999999999</v>
      </c>
      <c r="L48" s="142">
        <v>0</v>
      </c>
    </row>
    <row r="49" spans="1:12" x14ac:dyDescent="0.25">
      <c r="A49" s="140" t="s">
        <v>502</v>
      </c>
      <c r="B49" s="141" t="s">
        <v>503</v>
      </c>
      <c r="C49" s="142">
        <v>-10604.4</v>
      </c>
      <c r="D49" s="142">
        <v>0</v>
      </c>
      <c r="E49" s="142">
        <v>-13032.1</v>
      </c>
      <c r="F49" s="142">
        <v>0</v>
      </c>
      <c r="G49" s="142">
        <v>0</v>
      </c>
      <c r="H49" s="142">
        <v>220.7</v>
      </c>
      <c r="I49" s="142">
        <v>0</v>
      </c>
      <c r="J49" s="142">
        <v>2648.4</v>
      </c>
      <c r="K49" s="142">
        <v>-13252.8</v>
      </c>
      <c r="L49" s="142">
        <v>0</v>
      </c>
    </row>
    <row r="50" spans="1:12" x14ac:dyDescent="0.25">
      <c r="A50" s="140" t="s">
        <v>504</v>
      </c>
      <c r="B50" s="141" t="s">
        <v>505</v>
      </c>
      <c r="C50" s="142">
        <v>-7587.38</v>
      </c>
      <c r="D50" s="142">
        <v>0</v>
      </c>
      <c r="E50" s="142">
        <v>-7587.38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-7587.38</v>
      </c>
      <c r="L50" s="142">
        <v>0</v>
      </c>
    </row>
    <row r="51" spans="1:12" ht="22.5" x14ac:dyDescent="0.25">
      <c r="A51" s="140" t="s">
        <v>506</v>
      </c>
      <c r="B51" s="306" t="s">
        <v>507</v>
      </c>
      <c r="C51" s="142">
        <v>-16</v>
      </c>
      <c r="D51" s="142">
        <v>0</v>
      </c>
      <c r="E51" s="142">
        <v>-16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-16</v>
      </c>
      <c r="L51" s="142">
        <v>0</v>
      </c>
    </row>
    <row r="52" spans="1:12" ht="33.75" x14ac:dyDescent="0.25">
      <c r="A52" s="140" t="s">
        <v>508</v>
      </c>
      <c r="B52" s="306" t="s">
        <v>509</v>
      </c>
      <c r="C52" s="142">
        <v>-1152.2</v>
      </c>
      <c r="D52" s="142">
        <v>0</v>
      </c>
      <c r="E52" s="142">
        <v>-1785.8</v>
      </c>
      <c r="F52" s="142">
        <v>0</v>
      </c>
      <c r="G52" s="142">
        <v>0</v>
      </c>
      <c r="H52" s="142">
        <v>57.6</v>
      </c>
      <c r="I52" s="142">
        <v>0</v>
      </c>
      <c r="J52" s="142">
        <v>691.2</v>
      </c>
      <c r="K52" s="142">
        <v>-1843.4</v>
      </c>
      <c r="L52" s="142">
        <v>0</v>
      </c>
    </row>
    <row r="53" spans="1:12" x14ac:dyDescent="0.25">
      <c r="A53" s="140" t="s">
        <v>510</v>
      </c>
      <c r="B53" s="141" t="s">
        <v>511</v>
      </c>
      <c r="C53" s="142">
        <v>-12328.2</v>
      </c>
      <c r="D53" s="142">
        <v>0</v>
      </c>
      <c r="E53" s="142">
        <v>-27396</v>
      </c>
      <c r="F53" s="142">
        <v>0</v>
      </c>
      <c r="G53" s="142">
        <v>0</v>
      </c>
      <c r="H53" s="142">
        <v>1369.8</v>
      </c>
      <c r="I53" s="142">
        <v>0</v>
      </c>
      <c r="J53" s="142">
        <v>16437.599999999999</v>
      </c>
      <c r="K53" s="142">
        <v>-28765.8</v>
      </c>
      <c r="L53" s="142">
        <v>0</v>
      </c>
    </row>
    <row r="54" spans="1:12" x14ac:dyDescent="0.25">
      <c r="A54" s="140" t="s">
        <v>512</v>
      </c>
      <c r="B54" s="141" t="s">
        <v>513</v>
      </c>
      <c r="C54" s="142">
        <v>-9001.6</v>
      </c>
      <c r="D54" s="142">
        <v>0</v>
      </c>
      <c r="E54" s="142">
        <v>-21478.9</v>
      </c>
      <c r="F54" s="142">
        <v>0</v>
      </c>
      <c r="G54" s="142">
        <v>0</v>
      </c>
      <c r="H54" s="142">
        <v>1134.3</v>
      </c>
      <c r="I54" s="142">
        <v>0</v>
      </c>
      <c r="J54" s="142">
        <v>13611.6</v>
      </c>
      <c r="K54" s="142">
        <v>-22613.200000000001</v>
      </c>
      <c r="L54" s="142">
        <v>0</v>
      </c>
    </row>
    <row r="55" spans="1:12" x14ac:dyDescent="0.25">
      <c r="A55" s="140" t="s">
        <v>514</v>
      </c>
      <c r="B55" s="141" t="s">
        <v>515</v>
      </c>
      <c r="C55" s="142">
        <v>0</v>
      </c>
      <c r="D55" s="142">
        <v>0</v>
      </c>
      <c r="E55" s="142">
        <v>-504</v>
      </c>
      <c r="F55" s="142">
        <v>0</v>
      </c>
      <c r="G55" s="142">
        <v>0</v>
      </c>
      <c r="H55" s="142">
        <v>80</v>
      </c>
      <c r="I55" s="142">
        <v>0</v>
      </c>
      <c r="J55" s="142">
        <v>584</v>
      </c>
      <c r="K55" s="142">
        <v>-584</v>
      </c>
      <c r="L55" s="142">
        <v>0</v>
      </c>
    </row>
    <row r="56" spans="1:12" x14ac:dyDescent="0.25">
      <c r="A56" s="140" t="s">
        <v>516</v>
      </c>
      <c r="B56" s="141" t="s">
        <v>517</v>
      </c>
      <c r="C56" s="142">
        <v>-1119.2</v>
      </c>
      <c r="D56" s="142">
        <v>0</v>
      </c>
      <c r="E56" s="142">
        <v>-1119.2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-1119.2</v>
      </c>
      <c r="L56" s="142">
        <v>0</v>
      </c>
    </row>
    <row r="57" spans="1:12" x14ac:dyDescent="0.25">
      <c r="A57" s="140" t="s">
        <v>518</v>
      </c>
      <c r="B57" s="141" t="s">
        <v>519</v>
      </c>
      <c r="C57" s="142">
        <v>-8584.59</v>
      </c>
      <c r="D57" s="142">
        <v>0</v>
      </c>
      <c r="E57" s="142">
        <v>2110.96</v>
      </c>
      <c r="F57" s="142">
        <v>0</v>
      </c>
      <c r="G57" s="142">
        <v>3966</v>
      </c>
      <c r="H57" s="142">
        <v>11000.6</v>
      </c>
      <c r="I57" s="142">
        <v>22621</v>
      </c>
      <c r="J57" s="142">
        <v>18960.05</v>
      </c>
      <c r="K57" s="142">
        <v>-4923.6400000000003</v>
      </c>
      <c r="L57" s="142">
        <v>0</v>
      </c>
    </row>
    <row r="58" spans="1:12" x14ac:dyDescent="0.25">
      <c r="A58" s="140" t="s">
        <v>520</v>
      </c>
      <c r="B58" s="141" t="s">
        <v>521</v>
      </c>
      <c r="C58" s="142">
        <v>108</v>
      </c>
      <c r="D58" s="142">
        <v>0</v>
      </c>
      <c r="E58" s="142">
        <v>2148</v>
      </c>
      <c r="F58" s="142">
        <v>0</v>
      </c>
      <c r="G58" s="142">
        <v>0</v>
      </c>
      <c r="H58" s="142">
        <v>1816</v>
      </c>
      <c r="I58" s="142">
        <v>2040</v>
      </c>
      <c r="J58" s="142">
        <v>1816</v>
      </c>
      <c r="K58" s="142">
        <v>332</v>
      </c>
      <c r="L58" s="142">
        <v>0</v>
      </c>
    </row>
    <row r="59" spans="1:12" x14ac:dyDescent="0.25">
      <c r="A59" s="140" t="s">
        <v>522</v>
      </c>
      <c r="B59" s="141" t="s">
        <v>523</v>
      </c>
      <c r="C59" s="142">
        <v>205585.28</v>
      </c>
      <c r="D59" s="142">
        <v>0</v>
      </c>
      <c r="E59" s="142">
        <v>93156.64</v>
      </c>
      <c r="F59" s="142">
        <v>0</v>
      </c>
      <c r="G59" s="142">
        <v>15237.3</v>
      </c>
      <c r="H59" s="142">
        <v>53945.13</v>
      </c>
      <c r="I59" s="142">
        <v>651976.62</v>
      </c>
      <c r="J59" s="142">
        <v>803113.09</v>
      </c>
      <c r="K59" s="142">
        <v>54448.81</v>
      </c>
      <c r="L59" s="142">
        <v>0</v>
      </c>
    </row>
    <row r="60" spans="1:12" x14ac:dyDescent="0.25">
      <c r="A60" s="140" t="s">
        <v>524</v>
      </c>
      <c r="B60" s="141" t="s">
        <v>525</v>
      </c>
      <c r="C60" s="142">
        <v>300000</v>
      </c>
      <c r="D60" s="142">
        <v>0</v>
      </c>
      <c r="E60" s="142">
        <v>300000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300000</v>
      </c>
      <c r="L60" s="142">
        <v>0</v>
      </c>
    </row>
    <row r="61" spans="1:12" x14ac:dyDescent="0.25">
      <c r="A61" s="140" t="s">
        <v>526</v>
      </c>
      <c r="B61" s="141" t="s">
        <v>527</v>
      </c>
      <c r="C61" s="142">
        <v>0</v>
      </c>
      <c r="D61" s="142">
        <v>0</v>
      </c>
      <c r="E61" s="142">
        <v>0</v>
      </c>
      <c r="F61" s="142">
        <v>0</v>
      </c>
      <c r="G61" s="142">
        <v>3446</v>
      </c>
      <c r="H61" s="142">
        <v>3446</v>
      </c>
      <c r="I61" s="142">
        <v>3446</v>
      </c>
      <c r="J61" s="142">
        <v>3446</v>
      </c>
      <c r="K61" s="142">
        <v>0</v>
      </c>
      <c r="L61" s="142">
        <v>0</v>
      </c>
    </row>
    <row r="62" spans="1:12" x14ac:dyDescent="0.25">
      <c r="A62" s="140" t="s">
        <v>528</v>
      </c>
      <c r="B62" s="141" t="s">
        <v>527</v>
      </c>
      <c r="C62" s="142">
        <v>0</v>
      </c>
      <c r="D62" s="142">
        <v>0</v>
      </c>
      <c r="E62" s="142">
        <v>0</v>
      </c>
      <c r="F62" s="142">
        <v>0</v>
      </c>
      <c r="G62" s="142">
        <v>3966</v>
      </c>
      <c r="H62" s="142">
        <v>3966</v>
      </c>
      <c r="I62" s="142">
        <v>22621</v>
      </c>
      <c r="J62" s="142">
        <v>22621</v>
      </c>
      <c r="K62" s="142">
        <v>0</v>
      </c>
      <c r="L62" s="142">
        <v>0</v>
      </c>
    </row>
    <row r="63" spans="1:12" x14ac:dyDescent="0.25">
      <c r="A63" s="140" t="s">
        <v>529</v>
      </c>
      <c r="B63" s="141" t="s">
        <v>530</v>
      </c>
      <c r="C63" s="142">
        <v>45981.31</v>
      </c>
      <c r="D63" s="142">
        <v>0</v>
      </c>
      <c r="E63" s="142">
        <v>47545.83</v>
      </c>
      <c r="F63" s="142">
        <v>0</v>
      </c>
      <c r="G63" s="142">
        <v>74871.259999999995</v>
      </c>
      <c r="H63" s="142">
        <v>4864.6400000000003</v>
      </c>
      <c r="I63" s="142">
        <v>264333.3</v>
      </c>
      <c r="J63" s="142">
        <v>192762.16</v>
      </c>
      <c r="K63" s="142">
        <v>117552.45</v>
      </c>
      <c r="L63" s="142">
        <v>0</v>
      </c>
    </row>
    <row r="64" spans="1:12" x14ac:dyDescent="0.25">
      <c r="A64" s="140" t="s">
        <v>531</v>
      </c>
      <c r="B64" s="141" t="s">
        <v>532</v>
      </c>
      <c r="C64" s="142">
        <v>8855</v>
      </c>
      <c r="D64" s="142">
        <v>0</v>
      </c>
      <c r="E64" s="142">
        <v>13483</v>
      </c>
      <c r="F64" s="142">
        <v>0</v>
      </c>
      <c r="G64" s="142">
        <v>2734.5</v>
      </c>
      <c r="H64" s="142">
        <v>9381.5</v>
      </c>
      <c r="I64" s="142">
        <v>126711.2</v>
      </c>
      <c r="J64" s="142">
        <v>128730.2</v>
      </c>
      <c r="K64" s="142">
        <v>6836</v>
      </c>
      <c r="L64" s="142">
        <v>0</v>
      </c>
    </row>
    <row r="65" spans="1:12" x14ac:dyDescent="0.25">
      <c r="A65" s="140" t="s">
        <v>533</v>
      </c>
      <c r="B65" s="141" t="s">
        <v>534</v>
      </c>
      <c r="C65" s="142">
        <v>5300</v>
      </c>
      <c r="D65" s="142">
        <v>0</v>
      </c>
      <c r="E65" s="142">
        <v>5070.21</v>
      </c>
      <c r="F65" s="142">
        <v>0</v>
      </c>
      <c r="G65" s="142">
        <v>229.79</v>
      </c>
      <c r="H65" s="142">
        <v>0</v>
      </c>
      <c r="I65" s="142">
        <v>16789.990000000002</v>
      </c>
      <c r="J65" s="142">
        <v>16789.990000000002</v>
      </c>
      <c r="K65" s="142">
        <v>5300</v>
      </c>
      <c r="L65" s="142">
        <v>0</v>
      </c>
    </row>
    <row r="66" spans="1:12" x14ac:dyDescent="0.25">
      <c r="A66" s="140" t="s">
        <v>535</v>
      </c>
      <c r="B66" s="141" t="s">
        <v>536</v>
      </c>
      <c r="C66" s="142">
        <v>0</v>
      </c>
      <c r="D66" s="142">
        <v>0</v>
      </c>
      <c r="E66" s="142">
        <v>13459.81</v>
      </c>
      <c r="F66" s="142">
        <v>0</v>
      </c>
      <c r="G66" s="142">
        <v>17160</v>
      </c>
      <c r="H66" s="142">
        <v>36612.49</v>
      </c>
      <c r="I66" s="142">
        <v>41592.199999999997</v>
      </c>
      <c r="J66" s="142">
        <v>47584.88</v>
      </c>
      <c r="K66" s="142">
        <v>-5992.68</v>
      </c>
      <c r="L66" s="142">
        <v>0</v>
      </c>
    </row>
    <row r="67" spans="1:12" x14ac:dyDescent="0.25">
      <c r="A67" s="140" t="s">
        <v>537</v>
      </c>
      <c r="B67" s="141" t="s">
        <v>538</v>
      </c>
      <c r="C67" s="142">
        <v>0</v>
      </c>
      <c r="D67" s="142">
        <v>0</v>
      </c>
      <c r="E67" s="142">
        <v>1047.2</v>
      </c>
      <c r="F67" s="142">
        <v>0</v>
      </c>
      <c r="G67" s="142">
        <v>-1041.0999999999999</v>
      </c>
      <c r="H67" s="142">
        <v>6.1</v>
      </c>
      <c r="I67" s="142">
        <v>6.1</v>
      </c>
      <c r="J67" s="142">
        <v>6.1</v>
      </c>
      <c r="K67" s="142">
        <v>0</v>
      </c>
      <c r="L67" s="142">
        <v>0</v>
      </c>
    </row>
    <row r="68" spans="1:12" x14ac:dyDescent="0.25">
      <c r="A68" s="140" t="s">
        <v>539</v>
      </c>
      <c r="B68" s="141" t="s">
        <v>540</v>
      </c>
      <c r="C68" s="142">
        <v>0</v>
      </c>
      <c r="D68" s="142">
        <v>0</v>
      </c>
      <c r="E68" s="142">
        <v>-1256.6400000000001</v>
      </c>
      <c r="F68" s="142">
        <v>0</v>
      </c>
      <c r="G68" s="142">
        <v>7.32</v>
      </c>
      <c r="H68" s="142">
        <v>-1249.32</v>
      </c>
      <c r="I68" s="142">
        <v>7.32</v>
      </c>
      <c r="J68" s="142">
        <v>7.32</v>
      </c>
      <c r="K68" s="142">
        <v>0</v>
      </c>
      <c r="L68" s="142">
        <v>0</v>
      </c>
    </row>
    <row r="69" spans="1:12" x14ac:dyDescent="0.25">
      <c r="A69" s="140" t="s">
        <v>541</v>
      </c>
      <c r="B69" s="141" t="s">
        <v>542</v>
      </c>
      <c r="C69" s="142">
        <v>0</v>
      </c>
      <c r="D69" s="142">
        <v>28927.91</v>
      </c>
      <c r="E69" s="142">
        <v>0</v>
      </c>
      <c r="F69" s="142">
        <v>19632.98</v>
      </c>
      <c r="G69" s="142">
        <v>61388.04</v>
      </c>
      <c r="H69" s="142">
        <v>54709.54</v>
      </c>
      <c r="I69" s="142">
        <v>314564.09999999998</v>
      </c>
      <c r="J69" s="142">
        <v>298590.67</v>
      </c>
      <c r="K69" s="142">
        <v>0</v>
      </c>
      <c r="L69" s="142">
        <v>12954.48</v>
      </c>
    </row>
    <row r="70" spans="1:12" x14ac:dyDescent="0.25">
      <c r="A70" s="140" t="s">
        <v>543</v>
      </c>
      <c r="B70" s="141" t="s">
        <v>544</v>
      </c>
      <c r="C70" s="142">
        <v>0</v>
      </c>
      <c r="D70" s="142">
        <v>0</v>
      </c>
      <c r="E70" s="142">
        <v>0</v>
      </c>
      <c r="F70" s="142">
        <v>0</v>
      </c>
      <c r="G70" s="142">
        <v>0</v>
      </c>
      <c r="H70" s="142">
        <v>607.16</v>
      </c>
      <c r="I70" s="142">
        <v>5404.49</v>
      </c>
      <c r="J70" s="142">
        <v>6011.65</v>
      </c>
      <c r="K70" s="142">
        <v>0</v>
      </c>
      <c r="L70" s="142">
        <v>607.16</v>
      </c>
    </row>
    <row r="71" spans="1:12" x14ac:dyDescent="0.25">
      <c r="A71" s="140" t="s">
        <v>545</v>
      </c>
      <c r="B71" s="141" t="s">
        <v>546</v>
      </c>
      <c r="C71" s="142">
        <v>0</v>
      </c>
      <c r="D71" s="142">
        <v>3923.17</v>
      </c>
      <c r="E71" s="142">
        <v>0</v>
      </c>
      <c r="F71" s="142">
        <v>3247.17</v>
      </c>
      <c r="G71" s="142">
        <v>3247.17</v>
      </c>
      <c r="H71" s="142">
        <v>3923.17</v>
      </c>
      <c r="I71" s="142">
        <v>3923.17</v>
      </c>
      <c r="J71" s="142">
        <v>3923.17</v>
      </c>
      <c r="K71" s="142">
        <v>0</v>
      </c>
      <c r="L71" s="142">
        <v>3923.17</v>
      </c>
    </row>
    <row r="72" spans="1:12" x14ac:dyDescent="0.25">
      <c r="A72" s="140" t="s">
        <v>547</v>
      </c>
      <c r="B72" s="141" t="s">
        <v>548</v>
      </c>
      <c r="C72" s="142">
        <v>0</v>
      </c>
      <c r="D72" s="142">
        <v>0</v>
      </c>
      <c r="E72" s="142">
        <v>0</v>
      </c>
      <c r="F72" s="142">
        <v>555</v>
      </c>
      <c r="G72" s="142">
        <v>555</v>
      </c>
      <c r="H72" s="142">
        <v>0</v>
      </c>
      <c r="I72" s="142">
        <v>555</v>
      </c>
      <c r="J72" s="142">
        <v>555</v>
      </c>
      <c r="K72" s="142">
        <v>0</v>
      </c>
      <c r="L72" s="142">
        <v>0</v>
      </c>
    </row>
    <row r="73" spans="1:12" x14ac:dyDescent="0.25">
      <c r="A73" s="140" t="s">
        <v>549</v>
      </c>
      <c r="B73" s="141" t="s">
        <v>550</v>
      </c>
      <c r="C73" s="142">
        <v>0</v>
      </c>
      <c r="D73" s="142">
        <v>3238.86</v>
      </c>
      <c r="E73" s="142">
        <v>0</v>
      </c>
      <c r="F73" s="142">
        <v>-18.649999999999999</v>
      </c>
      <c r="G73" s="142">
        <v>0</v>
      </c>
      <c r="H73" s="142">
        <v>18.649999999999999</v>
      </c>
      <c r="I73" s="142">
        <v>3257.51</v>
      </c>
      <c r="J73" s="142">
        <v>18.649999999999999</v>
      </c>
      <c r="K73" s="142">
        <v>0</v>
      </c>
      <c r="L73" s="142">
        <v>0</v>
      </c>
    </row>
    <row r="74" spans="1:12" x14ac:dyDescent="0.25">
      <c r="A74" s="140" t="s">
        <v>551</v>
      </c>
      <c r="B74" s="141" t="s">
        <v>552</v>
      </c>
      <c r="C74" s="142">
        <v>0</v>
      </c>
      <c r="D74" s="142">
        <v>0</v>
      </c>
      <c r="E74" s="142">
        <v>0</v>
      </c>
      <c r="F74" s="142">
        <v>-1022.3</v>
      </c>
      <c r="G74" s="142">
        <v>0</v>
      </c>
      <c r="H74" s="142">
        <v>1022.3</v>
      </c>
      <c r="I74" s="142">
        <v>2328.44</v>
      </c>
      <c r="J74" s="142">
        <v>2328.44</v>
      </c>
      <c r="K74" s="142">
        <v>0</v>
      </c>
      <c r="L74" s="142">
        <v>0</v>
      </c>
    </row>
    <row r="75" spans="1:12" x14ac:dyDescent="0.25">
      <c r="A75" s="140" t="s">
        <v>553</v>
      </c>
      <c r="B75" s="141" t="s">
        <v>554</v>
      </c>
      <c r="C75" s="142">
        <v>0</v>
      </c>
      <c r="D75" s="142">
        <v>4387.05</v>
      </c>
      <c r="E75" s="142">
        <v>0</v>
      </c>
      <c r="F75" s="142">
        <v>13666.41</v>
      </c>
      <c r="G75" s="142">
        <v>11408.03</v>
      </c>
      <c r="H75" s="142">
        <v>1830.37</v>
      </c>
      <c r="I75" s="142">
        <v>112335.56</v>
      </c>
      <c r="J75" s="142">
        <v>112037.26</v>
      </c>
      <c r="K75" s="142">
        <v>0</v>
      </c>
      <c r="L75" s="142">
        <v>4088.75</v>
      </c>
    </row>
    <row r="76" spans="1:12" x14ac:dyDescent="0.25">
      <c r="A76" s="140" t="s">
        <v>555</v>
      </c>
      <c r="B76" s="141" t="s">
        <v>556</v>
      </c>
      <c r="C76" s="142">
        <v>0</v>
      </c>
      <c r="D76" s="142">
        <v>0</v>
      </c>
      <c r="E76" s="142">
        <v>-707.8</v>
      </c>
      <c r="F76" s="142">
        <v>0</v>
      </c>
      <c r="G76" s="142">
        <v>772.4</v>
      </c>
      <c r="H76" s="142">
        <v>64.599999999999994</v>
      </c>
      <c r="I76" s="142">
        <v>772.4</v>
      </c>
      <c r="J76" s="142">
        <v>772.4</v>
      </c>
      <c r="K76" s="142">
        <v>0</v>
      </c>
      <c r="L76" s="142">
        <v>0</v>
      </c>
    </row>
    <row r="77" spans="1:12" x14ac:dyDescent="0.25">
      <c r="A77" s="140" t="s">
        <v>557</v>
      </c>
      <c r="B77" s="141" t="s">
        <v>558</v>
      </c>
      <c r="C77" s="142">
        <v>0</v>
      </c>
      <c r="D77" s="142">
        <v>0</v>
      </c>
      <c r="E77" s="142">
        <v>0</v>
      </c>
      <c r="F77" s="142">
        <v>22166.560000000001</v>
      </c>
      <c r="G77" s="142">
        <v>24120.84</v>
      </c>
      <c r="H77" s="142">
        <v>1954.28</v>
      </c>
      <c r="I77" s="142">
        <v>24120.84</v>
      </c>
      <c r="J77" s="142">
        <v>24120.84</v>
      </c>
      <c r="K77" s="142">
        <v>0</v>
      </c>
      <c r="L77" s="142">
        <v>0</v>
      </c>
    </row>
    <row r="78" spans="1:12" x14ac:dyDescent="0.25">
      <c r="A78" s="140" t="s">
        <v>559</v>
      </c>
      <c r="B78" s="141" t="s">
        <v>560</v>
      </c>
      <c r="C78" s="142">
        <v>0</v>
      </c>
      <c r="D78" s="142">
        <v>2094.4</v>
      </c>
      <c r="E78" s="142">
        <v>0</v>
      </c>
      <c r="F78" s="142">
        <v>-20363.349999999999</v>
      </c>
      <c r="G78" s="142">
        <v>6039.73</v>
      </c>
      <c r="H78" s="142">
        <v>28357.360000000001</v>
      </c>
      <c r="I78" s="142">
        <v>28497.48</v>
      </c>
      <c r="J78" s="142">
        <v>28357.360000000001</v>
      </c>
      <c r="K78" s="142">
        <v>0</v>
      </c>
      <c r="L78" s="142">
        <v>1954.28</v>
      </c>
    </row>
    <row r="79" spans="1:12" x14ac:dyDescent="0.25">
      <c r="A79" s="140" t="s">
        <v>561</v>
      </c>
      <c r="B79" s="141" t="s">
        <v>562</v>
      </c>
      <c r="C79" s="142">
        <v>0</v>
      </c>
      <c r="D79" s="142">
        <v>861.57</v>
      </c>
      <c r="E79" s="142">
        <v>0</v>
      </c>
      <c r="F79" s="142">
        <v>3467.95</v>
      </c>
      <c r="G79" s="142">
        <v>3467.95</v>
      </c>
      <c r="H79" s="142">
        <v>804.87</v>
      </c>
      <c r="I79" s="142">
        <v>12679.68</v>
      </c>
      <c r="J79" s="142">
        <v>12622.98</v>
      </c>
      <c r="K79" s="142">
        <v>0</v>
      </c>
      <c r="L79" s="142">
        <v>804.87</v>
      </c>
    </row>
    <row r="80" spans="1:12" x14ac:dyDescent="0.25">
      <c r="A80" s="140" t="s">
        <v>563</v>
      </c>
      <c r="B80" s="141" t="s">
        <v>564</v>
      </c>
      <c r="C80" s="142">
        <v>-3986.55</v>
      </c>
      <c r="D80" s="142">
        <v>0</v>
      </c>
      <c r="E80" s="142">
        <v>-8860.65</v>
      </c>
      <c r="F80" s="142">
        <v>0</v>
      </c>
      <c r="G80" s="142">
        <v>8860.65</v>
      </c>
      <c r="H80" s="142">
        <v>0</v>
      </c>
      <c r="I80" s="142">
        <v>8860.65</v>
      </c>
      <c r="J80" s="142">
        <v>4874.1000000000004</v>
      </c>
      <c r="K80" s="142">
        <v>0</v>
      </c>
      <c r="L80" s="142">
        <v>0</v>
      </c>
    </row>
    <row r="81" spans="1:12" x14ac:dyDescent="0.25">
      <c r="A81" s="140" t="s">
        <v>565</v>
      </c>
      <c r="B81" s="141" t="s">
        <v>566</v>
      </c>
      <c r="C81" s="142">
        <v>10488.56</v>
      </c>
      <c r="D81" s="142">
        <v>0</v>
      </c>
      <c r="E81" s="142">
        <v>10488.56</v>
      </c>
      <c r="F81" s="142">
        <v>0</v>
      </c>
      <c r="G81" s="142">
        <v>-6683.01</v>
      </c>
      <c r="H81" s="142">
        <v>0</v>
      </c>
      <c r="I81" s="142">
        <v>-6683.01</v>
      </c>
      <c r="J81" s="142">
        <v>0</v>
      </c>
      <c r="K81" s="142">
        <v>3805.55</v>
      </c>
      <c r="L81" s="142">
        <v>0</v>
      </c>
    </row>
    <row r="82" spans="1:12" x14ac:dyDescent="0.25">
      <c r="A82" s="140" t="s">
        <v>567</v>
      </c>
      <c r="B82" s="141" t="s">
        <v>568</v>
      </c>
      <c r="C82" s="142">
        <v>0</v>
      </c>
      <c r="D82" s="142">
        <v>0</v>
      </c>
      <c r="E82" s="142">
        <v>0</v>
      </c>
      <c r="F82" s="142">
        <v>9399.31</v>
      </c>
      <c r="G82" s="142">
        <v>10224.85</v>
      </c>
      <c r="H82" s="142">
        <v>825.54</v>
      </c>
      <c r="I82" s="142">
        <v>10224.85</v>
      </c>
      <c r="J82" s="142">
        <v>10224.85</v>
      </c>
      <c r="K82" s="142">
        <v>0</v>
      </c>
      <c r="L82" s="142">
        <v>0</v>
      </c>
    </row>
    <row r="83" spans="1:12" x14ac:dyDescent="0.25">
      <c r="A83" s="140" t="s">
        <v>569</v>
      </c>
      <c r="B83" s="141" t="s">
        <v>570</v>
      </c>
      <c r="C83" s="142">
        <v>-892.17</v>
      </c>
      <c r="D83" s="142">
        <v>0</v>
      </c>
      <c r="E83" s="142">
        <v>8573.77</v>
      </c>
      <c r="F83" s="142">
        <v>0</v>
      </c>
      <c r="G83" s="142">
        <v>825.54</v>
      </c>
      <c r="H83" s="142">
        <v>10224.85</v>
      </c>
      <c r="I83" s="142">
        <v>10291.48</v>
      </c>
      <c r="J83" s="142">
        <v>10224.85</v>
      </c>
      <c r="K83" s="142">
        <v>-825.54</v>
      </c>
      <c r="L83" s="142">
        <v>0</v>
      </c>
    </row>
    <row r="84" spans="1:12" x14ac:dyDescent="0.25">
      <c r="A84" s="140" t="s">
        <v>571</v>
      </c>
      <c r="B84" s="141" t="s">
        <v>572</v>
      </c>
      <c r="C84" s="142">
        <v>0</v>
      </c>
      <c r="D84" s="142">
        <v>-19.2</v>
      </c>
      <c r="E84" s="142">
        <v>0</v>
      </c>
      <c r="F84" s="142">
        <v>-19.2</v>
      </c>
      <c r="G84" s="142">
        <v>9353.2099999999991</v>
      </c>
      <c r="H84" s="142">
        <v>9372.41</v>
      </c>
      <c r="I84" s="142">
        <v>47582.16</v>
      </c>
      <c r="J84" s="142">
        <v>47601.36</v>
      </c>
      <c r="K84" s="142">
        <v>0</v>
      </c>
      <c r="L84" s="142">
        <v>0</v>
      </c>
    </row>
    <row r="85" spans="1:12" x14ac:dyDescent="0.25">
      <c r="A85" s="140" t="s">
        <v>573</v>
      </c>
      <c r="B85" s="141" t="s">
        <v>574</v>
      </c>
      <c r="C85" s="142">
        <v>0</v>
      </c>
      <c r="D85" s="142">
        <v>0</v>
      </c>
      <c r="E85" s="142">
        <v>0</v>
      </c>
      <c r="F85" s="142">
        <v>0</v>
      </c>
      <c r="G85" s="142">
        <v>121.43</v>
      </c>
      <c r="H85" s="142">
        <v>121.43</v>
      </c>
      <c r="I85" s="142">
        <v>1202.33</v>
      </c>
      <c r="J85" s="142">
        <v>1202.33</v>
      </c>
      <c r="K85" s="142">
        <v>0</v>
      </c>
      <c r="L85" s="142">
        <v>0</v>
      </c>
    </row>
    <row r="86" spans="1:12" x14ac:dyDescent="0.25">
      <c r="A86" s="140" t="s">
        <v>575</v>
      </c>
      <c r="B86" s="141" t="s">
        <v>576</v>
      </c>
      <c r="C86" s="142">
        <v>0</v>
      </c>
      <c r="D86" s="142">
        <v>-10897.54</v>
      </c>
      <c r="E86" s="142">
        <v>0</v>
      </c>
      <c r="F86" s="142">
        <v>-5579.54</v>
      </c>
      <c r="G86" s="142">
        <v>-2177.64</v>
      </c>
      <c r="H86" s="142">
        <v>1423.79</v>
      </c>
      <c r="I86" s="142">
        <v>19150.439999999999</v>
      </c>
      <c r="J86" s="142">
        <v>28069.87</v>
      </c>
      <c r="K86" s="142">
        <v>0</v>
      </c>
      <c r="L86" s="142">
        <v>-1978.11</v>
      </c>
    </row>
    <row r="87" spans="1:12" x14ac:dyDescent="0.25">
      <c r="A87" s="140" t="s">
        <v>577</v>
      </c>
      <c r="B87" s="141" t="s">
        <v>578</v>
      </c>
      <c r="C87" s="142">
        <v>0</v>
      </c>
      <c r="D87" s="142">
        <v>0</v>
      </c>
      <c r="E87" s="142">
        <v>0</v>
      </c>
      <c r="F87" s="142">
        <v>-3000</v>
      </c>
      <c r="G87" s="142">
        <v>9481.2900000000009</v>
      </c>
      <c r="H87" s="142">
        <v>12481.29</v>
      </c>
      <c r="I87" s="142">
        <v>44065.46</v>
      </c>
      <c r="J87" s="142">
        <v>44065.46</v>
      </c>
      <c r="K87" s="142">
        <v>0</v>
      </c>
      <c r="L87" s="142">
        <v>0</v>
      </c>
    </row>
    <row r="88" spans="1:12" x14ac:dyDescent="0.25">
      <c r="A88" s="140" t="s">
        <v>579</v>
      </c>
      <c r="B88" s="141" t="s">
        <v>580</v>
      </c>
      <c r="C88" s="142">
        <v>0</v>
      </c>
      <c r="D88" s="142">
        <v>0</v>
      </c>
      <c r="E88" s="142">
        <v>0</v>
      </c>
      <c r="F88" s="142">
        <v>0</v>
      </c>
      <c r="G88" s="142">
        <v>121.43</v>
      </c>
      <c r="H88" s="142">
        <v>121.43</v>
      </c>
      <c r="I88" s="142">
        <v>1202.33</v>
      </c>
      <c r="J88" s="142">
        <v>1202.33</v>
      </c>
      <c r="K88" s="142">
        <v>0</v>
      </c>
      <c r="L88" s="142">
        <v>0</v>
      </c>
    </row>
    <row r="89" spans="1:12" x14ac:dyDescent="0.25">
      <c r="A89" s="140" t="s">
        <v>581</v>
      </c>
      <c r="B89" s="141" t="s">
        <v>582</v>
      </c>
      <c r="C89" s="142">
        <v>0</v>
      </c>
      <c r="D89" s="142">
        <v>0</v>
      </c>
      <c r="E89" s="142">
        <v>0</v>
      </c>
      <c r="F89" s="142">
        <v>0</v>
      </c>
      <c r="G89" s="142">
        <v>0</v>
      </c>
      <c r="H89" s="142">
        <v>0</v>
      </c>
      <c r="I89" s="142">
        <v>136.44</v>
      </c>
      <c r="J89" s="142">
        <v>136.44</v>
      </c>
      <c r="K89" s="142">
        <v>0</v>
      </c>
      <c r="L89" s="142">
        <v>0</v>
      </c>
    </row>
    <row r="90" spans="1:12" x14ac:dyDescent="0.25">
      <c r="A90" s="140" t="s">
        <v>583</v>
      </c>
      <c r="B90" s="141" t="s">
        <v>584</v>
      </c>
      <c r="C90" s="142">
        <v>0</v>
      </c>
      <c r="D90" s="142">
        <v>371.51</v>
      </c>
      <c r="E90" s="142">
        <v>0</v>
      </c>
      <c r="F90" s="142">
        <v>-322.5</v>
      </c>
      <c r="G90" s="142">
        <v>543.75</v>
      </c>
      <c r="H90" s="142">
        <v>1197.56</v>
      </c>
      <c r="I90" s="142">
        <v>1237.76</v>
      </c>
      <c r="J90" s="142">
        <v>1197.56</v>
      </c>
      <c r="K90" s="142">
        <v>0</v>
      </c>
      <c r="L90" s="142">
        <v>331.31</v>
      </c>
    </row>
    <row r="91" spans="1:12" x14ac:dyDescent="0.25">
      <c r="A91" s="140" t="s">
        <v>585</v>
      </c>
      <c r="B91" s="141" t="s">
        <v>586</v>
      </c>
      <c r="C91" s="142">
        <v>0</v>
      </c>
      <c r="D91" s="142">
        <v>85000</v>
      </c>
      <c r="E91" s="142">
        <v>0</v>
      </c>
      <c r="F91" s="142">
        <v>229000</v>
      </c>
      <c r="G91" s="142">
        <v>0</v>
      </c>
      <c r="H91" s="142">
        <v>0</v>
      </c>
      <c r="I91" s="142">
        <v>0</v>
      </c>
      <c r="J91" s="142">
        <v>144000</v>
      </c>
      <c r="K91" s="142">
        <v>0</v>
      </c>
      <c r="L91" s="142">
        <v>229000</v>
      </c>
    </row>
    <row r="92" spans="1:12" x14ac:dyDescent="0.25">
      <c r="A92" s="140" t="s">
        <v>587</v>
      </c>
      <c r="B92" s="141" t="s">
        <v>588</v>
      </c>
      <c r="C92" s="142">
        <v>0</v>
      </c>
      <c r="D92" s="142">
        <v>199315.17</v>
      </c>
      <c r="E92" s="142">
        <v>0</v>
      </c>
      <c r="F92" s="142">
        <v>349315.17</v>
      </c>
      <c r="G92" s="142">
        <v>0</v>
      </c>
      <c r="H92" s="142">
        <v>0</v>
      </c>
      <c r="I92" s="142">
        <v>0</v>
      </c>
      <c r="J92" s="142">
        <v>150000</v>
      </c>
      <c r="K92" s="142">
        <v>0</v>
      </c>
      <c r="L92" s="142">
        <v>349315.17</v>
      </c>
    </row>
    <row r="93" spans="1:12" x14ac:dyDescent="0.25">
      <c r="A93" s="140" t="s">
        <v>589</v>
      </c>
      <c r="B93" s="141" t="s">
        <v>590</v>
      </c>
      <c r="C93" s="142">
        <v>0</v>
      </c>
      <c r="D93" s="142">
        <v>0</v>
      </c>
      <c r="E93" s="142">
        <v>0</v>
      </c>
      <c r="F93" s="142">
        <v>-6985.32</v>
      </c>
      <c r="G93" s="142">
        <v>0</v>
      </c>
      <c r="H93" s="142">
        <v>6985.32</v>
      </c>
      <c r="I93" s="142">
        <v>6985.32</v>
      </c>
      <c r="J93" s="142">
        <v>6985.32</v>
      </c>
      <c r="K93" s="142">
        <v>0</v>
      </c>
      <c r="L93" s="142">
        <v>0</v>
      </c>
    </row>
    <row r="94" spans="1:12" x14ac:dyDescent="0.25">
      <c r="A94" s="140" t="s">
        <v>591</v>
      </c>
      <c r="B94" s="141" t="s">
        <v>103</v>
      </c>
      <c r="C94" s="142">
        <v>0</v>
      </c>
      <c r="D94" s="142">
        <v>0</v>
      </c>
      <c r="E94" s="142">
        <v>-1547.94</v>
      </c>
      <c r="F94" s="142">
        <v>0</v>
      </c>
      <c r="G94" s="142">
        <v>1547.94</v>
      </c>
      <c r="H94" s="142">
        <v>0</v>
      </c>
      <c r="I94" s="142">
        <v>1547.94</v>
      </c>
      <c r="J94" s="142">
        <v>1547.94</v>
      </c>
      <c r="K94" s="142">
        <v>0</v>
      </c>
      <c r="L94" s="142">
        <v>0</v>
      </c>
    </row>
    <row r="95" spans="1:12" x14ac:dyDescent="0.25">
      <c r="A95" s="140" t="s">
        <v>592</v>
      </c>
      <c r="B95" s="141" t="s">
        <v>593</v>
      </c>
      <c r="C95" s="142">
        <v>0</v>
      </c>
      <c r="D95" s="142">
        <v>0</v>
      </c>
      <c r="E95" s="142">
        <v>0</v>
      </c>
      <c r="F95" s="142">
        <v>-41.4</v>
      </c>
      <c r="G95" s="142">
        <v>0</v>
      </c>
      <c r="H95" s="142">
        <v>41.4</v>
      </c>
      <c r="I95" s="142">
        <v>41.4</v>
      </c>
      <c r="J95" s="142">
        <v>41.4</v>
      </c>
      <c r="K95" s="142">
        <v>0</v>
      </c>
      <c r="L95" s="142">
        <v>0</v>
      </c>
    </row>
    <row r="96" spans="1:12" x14ac:dyDescent="0.25">
      <c r="A96" s="140" t="s">
        <v>594</v>
      </c>
      <c r="B96" s="141" t="s">
        <v>595</v>
      </c>
      <c r="C96" s="142">
        <v>0</v>
      </c>
      <c r="D96" s="142">
        <v>0</v>
      </c>
      <c r="E96" s="142">
        <v>0</v>
      </c>
      <c r="F96" s="142">
        <v>-175.29</v>
      </c>
      <c r="G96" s="142">
        <v>0</v>
      </c>
      <c r="H96" s="142">
        <v>175.29</v>
      </c>
      <c r="I96" s="142">
        <v>4028.2</v>
      </c>
      <c r="J96" s="142">
        <v>4028.2</v>
      </c>
      <c r="K96" s="142">
        <v>0</v>
      </c>
      <c r="L96" s="142">
        <v>0</v>
      </c>
    </row>
    <row r="97" spans="1:12" x14ac:dyDescent="0.25">
      <c r="A97" s="140" t="s">
        <v>596</v>
      </c>
      <c r="B97" s="141" t="s">
        <v>597</v>
      </c>
      <c r="C97" s="142">
        <v>0</v>
      </c>
      <c r="D97" s="142">
        <v>0</v>
      </c>
      <c r="E97" s="142">
        <v>0</v>
      </c>
      <c r="F97" s="142">
        <v>-67.540000000000006</v>
      </c>
      <c r="G97" s="142">
        <v>60</v>
      </c>
      <c r="H97" s="142">
        <v>127.54</v>
      </c>
      <c r="I97" s="142">
        <v>769.96</v>
      </c>
      <c r="J97" s="142">
        <v>769.96</v>
      </c>
      <c r="K97" s="142">
        <v>0</v>
      </c>
      <c r="L97" s="142">
        <v>0</v>
      </c>
    </row>
    <row r="98" spans="1:12" x14ac:dyDescent="0.25">
      <c r="A98" s="140" t="s">
        <v>598</v>
      </c>
      <c r="B98" s="141" t="s">
        <v>599</v>
      </c>
      <c r="C98" s="142">
        <v>0</v>
      </c>
      <c r="D98" s="142">
        <v>0</v>
      </c>
      <c r="E98" s="142">
        <v>0</v>
      </c>
      <c r="F98" s="142">
        <v>-169.32</v>
      </c>
      <c r="G98" s="142">
        <v>0</v>
      </c>
      <c r="H98" s="142">
        <v>169.32</v>
      </c>
      <c r="I98" s="142">
        <v>169.32</v>
      </c>
      <c r="J98" s="142">
        <v>169.32</v>
      </c>
      <c r="K98" s="142">
        <v>0</v>
      </c>
      <c r="L98" s="142">
        <v>0</v>
      </c>
    </row>
    <row r="99" spans="1:12" x14ac:dyDescent="0.25">
      <c r="A99" s="140" t="s">
        <v>600</v>
      </c>
      <c r="B99" s="141" t="s">
        <v>601</v>
      </c>
      <c r="C99" s="142">
        <v>0</v>
      </c>
      <c r="D99" s="142">
        <v>0</v>
      </c>
      <c r="E99" s="142">
        <v>407.5</v>
      </c>
      <c r="F99" s="142">
        <v>0</v>
      </c>
      <c r="G99" s="142">
        <v>14518.3</v>
      </c>
      <c r="H99" s="142">
        <v>0</v>
      </c>
      <c r="I99" s="142">
        <v>14925.8</v>
      </c>
      <c r="J99" s="142">
        <v>0</v>
      </c>
      <c r="K99" s="142">
        <v>14925.8</v>
      </c>
      <c r="L99" s="142">
        <v>0</v>
      </c>
    </row>
    <row r="100" spans="1:12" x14ac:dyDescent="0.25">
      <c r="A100" s="140" t="s">
        <v>602</v>
      </c>
      <c r="B100" s="141" t="s">
        <v>603</v>
      </c>
      <c r="C100" s="142">
        <v>0</v>
      </c>
      <c r="D100" s="142">
        <v>0</v>
      </c>
      <c r="E100" s="142">
        <v>350.85</v>
      </c>
      <c r="F100" s="142">
        <v>0</v>
      </c>
      <c r="G100" s="142">
        <v>2933.33</v>
      </c>
      <c r="H100" s="142">
        <v>0</v>
      </c>
      <c r="I100" s="142">
        <v>3284.18</v>
      </c>
      <c r="J100" s="142">
        <v>0</v>
      </c>
      <c r="K100" s="142">
        <v>3284.18</v>
      </c>
      <c r="L100" s="142">
        <v>0</v>
      </c>
    </row>
    <row r="101" spans="1:12" x14ac:dyDescent="0.25">
      <c r="A101" s="140" t="s">
        <v>604</v>
      </c>
      <c r="B101" s="141" t="s">
        <v>605</v>
      </c>
      <c r="C101" s="142">
        <v>0</v>
      </c>
      <c r="D101" s="142">
        <v>0</v>
      </c>
      <c r="E101" s="142">
        <v>458.56</v>
      </c>
      <c r="F101" s="142">
        <v>0</v>
      </c>
      <c r="G101" s="142">
        <v>0</v>
      </c>
      <c r="H101" s="142">
        <v>0</v>
      </c>
      <c r="I101" s="142">
        <v>458.56</v>
      </c>
      <c r="J101" s="142">
        <v>0</v>
      </c>
      <c r="K101" s="142">
        <v>458.56</v>
      </c>
      <c r="L101" s="142">
        <v>0</v>
      </c>
    </row>
    <row r="102" spans="1:12" x14ac:dyDescent="0.25">
      <c r="A102" s="140" t="s">
        <v>606</v>
      </c>
      <c r="B102" s="141" t="s">
        <v>607</v>
      </c>
      <c r="C102" s="142">
        <v>3007.13</v>
      </c>
      <c r="D102" s="142">
        <v>0</v>
      </c>
      <c r="E102" s="142">
        <v>3007.13</v>
      </c>
      <c r="F102" s="142">
        <v>0</v>
      </c>
      <c r="G102" s="142">
        <v>0</v>
      </c>
      <c r="H102" s="142">
        <v>3007.13</v>
      </c>
      <c r="I102" s="142">
        <v>0</v>
      </c>
      <c r="J102" s="142">
        <v>3007.13</v>
      </c>
      <c r="K102" s="142">
        <v>0</v>
      </c>
      <c r="L102" s="142">
        <v>0</v>
      </c>
    </row>
    <row r="103" spans="1:12" x14ac:dyDescent="0.25">
      <c r="A103" s="140" t="s">
        <v>608</v>
      </c>
      <c r="B103" s="141" t="s">
        <v>609</v>
      </c>
      <c r="C103" s="142">
        <v>0</v>
      </c>
      <c r="D103" s="142">
        <v>0</v>
      </c>
      <c r="E103" s="142">
        <v>0</v>
      </c>
      <c r="F103" s="142">
        <v>20750.68</v>
      </c>
      <c r="G103" s="142">
        <v>0</v>
      </c>
      <c r="H103" s="142">
        <v>4000</v>
      </c>
      <c r="I103" s="142">
        <v>0</v>
      </c>
      <c r="J103" s="142">
        <v>24750.68</v>
      </c>
      <c r="K103" s="142">
        <v>0</v>
      </c>
      <c r="L103" s="142">
        <v>24750.68</v>
      </c>
    </row>
    <row r="104" spans="1:12" x14ac:dyDescent="0.25">
      <c r="A104" s="140" t="s">
        <v>610</v>
      </c>
      <c r="B104" s="141" t="s">
        <v>611</v>
      </c>
      <c r="C104" s="142">
        <v>-4276.2</v>
      </c>
      <c r="D104" s="142">
        <v>0</v>
      </c>
      <c r="E104" s="142">
        <v>-4276.2</v>
      </c>
      <c r="F104" s="142">
        <v>0</v>
      </c>
      <c r="G104" s="142">
        <v>0</v>
      </c>
      <c r="H104" s="142">
        <v>1069.8800000000001</v>
      </c>
      <c r="I104" s="142">
        <v>0</v>
      </c>
      <c r="J104" s="142">
        <v>1069.8800000000001</v>
      </c>
      <c r="K104" s="142">
        <v>-5346.08</v>
      </c>
      <c r="L104" s="142">
        <v>0</v>
      </c>
    </row>
    <row r="105" spans="1:12" x14ac:dyDescent="0.25">
      <c r="A105" s="140" t="s">
        <v>612</v>
      </c>
      <c r="B105" s="141" t="s">
        <v>613</v>
      </c>
      <c r="C105" s="142">
        <v>0</v>
      </c>
      <c r="D105" s="142">
        <v>130352.52</v>
      </c>
      <c r="E105" s="142">
        <v>0</v>
      </c>
      <c r="F105" s="142">
        <v>130352.52</v>
      </c>
      <c r="G105" s="142">
        <v>0</v>
      </c>
      <c r="H105" s="142">
        <v>0</v>
      </c>
      <c r="I105" s="142">
        <v>0</v>
      </c>
      <c r="J105" s="142">
        <v>0</v>
      </c>
      <c r="K105" s="142">
        <v>0</v>
      </c>
      <c r="L105" s="142">
        <v>130352.52</v>
      </c>
    </row>
    <row r="106" spans="1:12" x14ac:dyDescent="0.25">
      <c r="A106" s="140" t="s">
        <v>614</v>
      </c>
      <c r="B106" s="141" t="s">
        <v>615</v>
      </c>
      <c r="C106" s="142">
        <v>0</v>
      </c>
      <c r="D106" s="142">
        <v>125240.66</v>
      </c>
      <c r="E106" s="142">
        <v>0</v>
      </c>
      <c r="F106" s="142">
        <v>125240.66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125240.66</v>
      </c>
    </row>
    <row r="107" spans="1:12" x14ac:dyDescent="0.25">
      <c r="A107" s="140" t="s">
        <v>616</v>
      </c>
      <c r="B107" s="141" t="s">
        <v>617</v>
      </c>
      <c r="C107" s="142">
        <v>0</v>
      </c>
      <c r="D107" s="142">
        <v>1613225</v>
      </c>
      <c r="E107" s="142">
        <v>0</v>
      </c>
      <c r="F107" s="142">
        <v>1613225</v>
      </c>
      <c r="G107" s="142">
        <v>0</v>
      </c>
      <c r="H107" s="142">
        <v>0</v>
      </c>
      <c r="I107" s="142">
        <v>0</v>
      </c>
      <c r="J107" s="142">
        <v>0</v>
      </c>
      <c r="K107" s="142">
        <v>0</v>
      </c>
      <c r="L107" s="142">
        <v>1613225</v>
      </c>
    </row>
    <row r="108" spans="1:12" x14ac:dyDescent="0.25">
      <c r="A108" s="140" t="s">
        <v>618</v>
      </c>
      <c r="B108" s="141" t="s">
        <v>619</v>
      </c>
      <c r="C108" s="142">
        <v>0</v>
      </c>
      <c r="D108" s="142">
        <v>54538.63</v>
      </c>
      <c r="E108" s="142">
        <v>0</v>
      </c>
      <c r="F108" s="142">
        <v>54538.63</v>
      </c>
      <c r="G108" s="142">
        <v>0</v>
      </c>
      <c r="H108" s="142">
        <v>0</v>
      </c>
      <c r="I108" s="142">
        <v>0</v>
      </c>
      <c r="J108" s="142">
        <v>0</v>
      </c>
      <c r="K108" s="142">
        <v>0</v>
      </c>
      <c r="L108" s="142">
        <v>54538.63</v>
      </c>
    </row>
    <row r="109" spans="1:12" x14ac:dyDescent="0.25">
      <c r="A109" s="140" t="s">
        <v>620</v>
      </c>
      <c r="B109" s="141" t="s">
        <v>621</v>
      </c>
      <c r="C109" s="142">
        <v>0</v>
      </c>
      <c r="D109" s="142">
        <v>324518.38</v>
      </c>
      <c r="E109" s="142">
        <v>0</v>
      </c>
      <c r="F109" s="142">
        <v>324518.38</v>
      </c>
      <c r="G109" s="142">
        <v>0</v>
      </c>
      <c r="H109" s="142">
        <v>0</v>
      </c>
      <c r="I109" s="142">
        <v>0</v>
      </c>
      <c r="J109" s="142">
        <v>0</v>
      </c>
      <c r="K109" s="142">
        <v>0</v>
      </c>
      <c r="L109" s="142">
        <v>324518.38</v>
      </c>
    </row>
    <row r="110" spans="1:12" x14ac:dyDescent="0.25">
      <c r="A110" s="140" t="s">
        <v>622</v>
      </c>
      <c r="B110" s="141" t="s">
        <v>623</v>
      </c>
      <c r="C110" s="142">
        <v>0</v>
      </c>
      <c r="D110" s="142">
        <v>450067.08</v>
      </c>
      <c r="E110" s="142">
        <v>0</v>
      </c>
      <c r="F110" s="142">
        <v>450067.08</v>
      </c>
      <c r="G110" s="142">
        <v>0</v>
      </c>
      <c r="H110" s="142">
        <v>0</v>
      </c>
      <c r="I110" s="142">
        <v>0</v>
      </c>
      <c r="J110" s="142">
        <v>0</v>
      </c>
      <c r="K110" s="142">
        <v>0</v>
      </c>
      <c r="L110" s="142">
        <v>450067.08</v>
      </c>
    </row>
    <row r="111" spans="1:12" x14ac:dyDescent="0.25">
      <c r="A111" s="140" t="s">
        <v>624</v>
      </c>
      <c r="B111" s="141" t="s">
        <v>625</v>
      </c>
      <c r="C111" s="142">
        <v>0</v>
      </c>
      <c r="D111" s="142">
        <v>240484.82</v>
      </c>
      <c r="E111" s="142">
        <v>0</v>
      </c>
      <c r="F111" s="142">
        <v>240484.82</v>
      </c>
      <c r="G111" s="142">
        <v>0</v>
      </c>
      <c r="H111" s="142">
        <v>0</v>
      </c>
      <c r="I111" s="142">
        <v>0</v>
      </c>
      <c r="J111" s="142">
        <v>0</v>
      </c>
      <c r="K111" s="142">
        <v>0</v>
      </c>
      <c r="L111" s="142">
        <v>240484.82</v>
      </c>
    </row>
    <row r="112" spans="1:12" x14ac:dyDescent="0.25">
      <c r="A112" s="140" t="s">
        <v>626</v>
      </c>
      <c r="B112" s="141" t="s">
        <v>627</v>
      </c>
      <c r="C112" s="142">
        <v>0</v>
      </c>
      <c r="D112" s="142">
        <v>-238893.3</v>
      </c>
      <c r="E112" s="142">
        <v>0</v>
      </c>
      <c r="F112" s="142">
        <v>-277637.68</v>
      </c>
      <c r="G112" s="142">
        <v>0</v>
      </c>
      <c r="H112" s="142">
        <v>0</v>
      </c>
      <c r="I112" s="142">
        <v>38744.379999999997</v>
      </c>
      <c r="J112" s="142">
        <v>0</v>
      </c>
      <c r="K112" s="142">
        <v>0</v>
      </c>
      <c r="L112" s="142">
        <v>-277637.68</v>
      </c>
    </row>
    <row r="113" spans="1:12" x14ac:dyDescent="0.25">
      <c r="A113" s="140" t="s">
        <v>628</v>
      </c>
      <c r="B113" s="141" t="s">
        <v>629</v>
      </c>
      <c r="C113" s="142">
        <v>38744.379999999997</v>
      </c>
      <c r="D113" s="142">
        <v>0</v>
      </c>
      <c r="E113" s="142">
        <v>0</v>
      </c>
      <c r="F113" s="142">
        <v>0</v>
      </c>
      <c r="G113" s="142">
        <v>0</v>
      </c>
      <c r="H113" s="142">
        <v>0</v>
      </c>
      <c r="I113" s="142">
        <v>0</v>
      </c>
      <c r="J113" s="142">
        <v>38744.379999999997</v>
      </c>
      <c r="K113" s="142">
        <v>0</v>
      </c>
      <c r="L113" s="142">
        <v>0</v>
      </c>
    </row>
    <row r="114" spans="1:12" x14ac:dyDescent="0.25">
      <c r="A114" s="140" t="s">
        <v>630</v>
      </c>
      <c r="B114" s="141" t="s">
        <v>631</v>
      </c>
      <c r="C114" s="142">
        <v>0</v>
      </c>
      <c r="D114" s="142">
        <v>0</v>
      </c>
      <c r="E114" s="142">
        <v>0</v>
      </c>
      <c r="F114" s="142">
        <v>168.21</v>
      </c>
      <c r="G114" s="142">
        <v>0</v>
      </c>
      <c r="H114" s="142">
        <v>14.58</v>
      </c>
      <c r="I114" s="142">
        <v>0</v>
      </c>
      <c r="J114" s="142">
        <v>182.79</v>
      </c>
      <c r="K114" s="142">
        <v>0</v>
      </c>
      <c r="L114" s="142">
        <v>182.79</v>
      </c>
    </row>
    <row r="115" spans="1:12" x14ac:dyDescent="0.25">
      <c r="A115" s="140" t="s">
        <v>632</v>
      </c>
      <c r="B115" s="141" t="s">
        <v>631</v>
      </c>
      <c r="C115" s="142">
        <v>0</v>
      </c>
      <c r="D115" s="142">
        <v>-420.36</v>
      </c>
      <c r="E115" s="142">
        <v>0</v>
      </c>
      <c r="F115" s="142">
        <v>-420.36</v>
      </c>
      <c r="G115" s="142">
        <v>44.8</v>
      </c>
      <c r="H115" s="142">
        <v>0</v>
      </c>
      <c r="I115" s="142">
        <v>44.8</v>
      </c>
      <c r="J115" s="142">
        <v>0</v>
      </c>
      <c r="K115" s="142">
        <v>0</v>
      </c>
      <c r="L115" s="142">
        <v>-465.16</v>
      </c>
    </row>
    <row r="116" spans="1:12" x14ac:dyDescent="0.25">
      <c r="A116" s="140" t="s">
        <v>633</v>
      </c>
      <c r="B116" s="141" t="s">
        <v>634</v>
      </c>
      <c r="C116" s="142">
        <v>0</v>
      </c>
      <c r="D116" s="142">
        <v>35503.519999999997</v>
      </c>
      <c r="E116" s="142">
        <v>0</v>
      </c>
      <c r="F116" s="142">
        <v>17751.759999999998</v>
      </c>
      <c r="G116" s="142">
        <v>0</v>
      </c>
      <c r="H116" s="142">
        <v>0</v>
      </c>
      <c r="I116" s="142">
        <v>17751.759999999998</v>
      </c>
      <c r="J116" s="142">
        <v>0</v>
      </c>
      <c r="K116" s="142">
        <v>0</v>
      </c>
      <c r="L116" s="142">
        <v>17751.759999999998</v>
      </c>
    </row>
    <row r="117" spans="1:12" x14ac:dyDescent="0.25">
      <c r="A117" s="140" t="s">
        <v>635</v>
      </c>
      <c r="B117" s="141" t="s">
        <v>636</v>
      </c>
      <c r="C117" s="142">
        <v>0</v>
      </c>
      <c r="D117" s="142">
        <v>0</v>
      </c>
      <c r="E117" s="142">
        <v>1222.8800000000001</v>
      </c>
      <c r="F117" s="142">
        <v>0</v>
      </c>
      <c r="G117" s="142">
        <v>1652.07</v>
      </c>
      <c r="H117" s="142">
        <v>0</v>
      </c>
      <c r="I117" s="142">
        <v>2874.95</v>
      </c>
      <c r="J117" s="142">
        <v>0</v>
      </c>
      <c r="K117" s="142">
        <v>2874.95</v>
      </c>
      <c r="L117" s="142">
        <v>0</v>
      </c>
    </row>
    <row r="118" spans="1:12" x14ac:dyDescent="0.25">
      <c r="A118" s="140" t="s">
        <v>637</v>
      </c>
      <c r="B118" s="141" t="s">
        <v>638</v>
      </c>
      <c r="C118" s="142">
        <v>0</v>
      </c>
      <c r="D118" s="142">
        <v>0</v>
      </c>
      <c r="E118" s="142">
        <v>239</v>
      </c>
      <c r="F118" s="142">
        <v>0</v>
      </c>
      <c r="G118" s="142">
        <v>105.83</v>
      </c>
      <c r="H118" s="142">
        <v>0</v>
      </c>
      <c r="I118" s="142">
        <v>344.83</v>
      </c>
      <c r="J118" s="142">
        <v>0</v>
      </c>
      <c r="K118" s="142">
        <v>344.83</v>
      </c>
      <c r="L118" s="142">
        <v>0</v>
      </c>
    </row>
    <row r="119" spans="1:12" x14ac:dyDescent="0.25">
      <c r="A119" s="140" t="s">
        <v>639</v>
      </c>
      <c r="B119" s="141" t="s">
        <v>640</v>
      </c>
      <c r="C119" s="142">
        <v>0</v>
      </c>
      <c r="D119" s="142">
        <v>0</v>
      </c>
      <c r="E119" s="142">
        <v>1281.1600000000001</v>
      </c>
      <c r="F119" s="142">
        <v>0</v>
      </c>
      <c r="G119" s="142">
        <v>88.64</v>
      </c>
      <c r="H119" s="142">
        <v>0</v>
      </c>
      <c r="I119" s="142">
        <v>1369.8</v>
      </c>
      <c r="J119" s="142">
        <v>0</v>
      </c>
      <c r="K119" s="142">
        <v>1369.8</v>
      </c>
      <c r="L119" s="142">
        <v>0</v>
      </c>
    </row>
    <row r="120" spans="1:12" x14ac:dyDescent="0.25">
      <c r="A120" s="140" t="s">
        <v>641</v>
      </c>
      <c r="B120" s="141" t="s">
        <v>642</v>
      </c>
      <c r="C120" s="142">
        <v>0</v>
      </c>
      <c r="D120" s="142">
        <v>0</v>
      </c>
      <c r="E120" s="142">
        <v>1658.59</v>
      </c>
      <c r="F120" s="142">
        <v>0</v>
      </c>
      <c r="G120" s="142">
        <v>0</v>
      </c>
      <c r="H120" s="142">
        <v>0</v>
      </c>
      <c r="I120" s="142">
        <v>1658.59</v>
      </c>
      <c r="J120" s="142">
        <v>0</v>
      </c>
      <c r="K120" s="142">
        <v>1658.59</v>
      </c>
      <c r="L120" s="142">
        <v>0</v>
      </c>
    </row>
    <row r="121" spans="1:12" x14ac:dyDescent="0.25">
      <c r="A121" s="140" t="s">
        <v>643</v>
      </c>
      <c r="B121" s="141" t="s">
        <v>644</v>
      </c>
      <c r="C121" s="142">
        <v>0</v>
      </c>
      <c r="D121" s="142">
        <v>0</v>
      </c>
      <c r="E121" s="142">
        <v>709.25</v>
      </c>
      <c r="F121" s="142">
        <v>0</v>
      </c>
      <c r="G121" s="142">
        <v>85.61</v>
      </c>
      <c r="H121" s="142">
        <v>0</v>
      </c>
      <c r="I121" s="142">
        <v>794.86</v>
      </c>
      <c r="J121" s="142">
        <v>0</v>
      </c>
      <c r="K121" s="142">
        <v>794.86</v>
      </c>
      <c r="L121" s="142">
        <v>0</v>
      </c>
    </row>
    <row r="122" spans="1:12" x14ac:dyDescent="0.25">
      <c r="A122" s="140" t="s">
        <v>645</v>
      </c>
      <c r="B122" s="141" t="s">
        <v>646</v>
      </c>
      <c r="C122" s="142">
        <v>0</v>
      </c>
      <c r="D122" s="142">
        <v>0</v>
      </c>
      <c r="E122" s="142">
        <v>977.96</v>
      </c>
      <c r="F122" s="142">
        <v>0</v>
      </c>
      <c r="G122" s="142">
        <v>2251.66</v>
      </c>
      <c r="H122" s="142">
        <v>0</v>
      </c>
      <c r="I122" s="142">
        <v>3229.62</v>
      </c>
      <c r="J122" s="142">
        <v>0</v>
      </c>
      <c r="K122" s="142">
        <v>3229.62</v>
      </c>
      <c r="L122" s="142">
        <v>0</v>
      </c>
    </row>
    <row r="123" spans="1:12" x14ac:dyDescent="0.25">
      <c r="A123" s="140" t="s">
        <v>647</v>
      </c>
      <c r="B123" s="141" t="s">
        <v>648</v>
      </c>
      <c r="C123" s="142">
        <v>0</v>
      </c>
      <c r="D123" s="142">
        <v>0</v>
      </c>
      <c r="E123" s="142">
        <v>1922.45</v>
      </c>
      <c r="F123" s="142">
        <v>0</v>
      </c>
      <c r="G123" s="142">
        <v>253.38</v>
      </c>
      <c r="H123" s="142">
        <v>0</v>
      </c>
      <c r="I123" s="142">
        <v>2175.83</v>
      </c>
      <c r="J123" s="142">
        <v>0</v>
      </c>
      <c r="K123" s="142">
        <v>2175.83</v>
      </c>
      <c r="L123" s="142">
        <v>0</v>
      </c>
    </row>
    <row r="124" spans="1:12" x14ac:dyDescent="0.25">
      <c r="A124" s="140" t="s">
        <v>649</v>
      </c>
      <c r="B124" s="141" t="s">
        <v>650</v>
      </c>
      <c r="C124" s="142">
        <v>0</v>
      </c>
      <c r="D124" s="142">
        <v>0</v>
      </c>
      <c r="E124" s="142">
        <v>1456.54</v>
      </c>
      <c r="F124" s="142">
        <v>0</v>
      </c>
      <c r="G124" s="142">
        <v>163.13</v>
      </c>
      <c r="H124" s="142">
        <v>0</v>
      </c>
      <c r="I124" s="142">
        <v>1619.67</v>
      </c>
      <c r="J124" s="142">
        <v>0</v>
      </c>
      <c r="K124" s="142">
        <v>1619.67</v>
      </c>
      <c r="L124" s="142">
        <v>0</v>
      </c>
    </row>
    <row r="125" spans="1:12" x14ac:dyDescent="0.25">
      <c r="A125" s="143" t="s">
        <v>651</v>
      </c>
      <c r="B125" s="144" t="s">
        <v>652</v>
      </c>
      <c r="C125" s="145">
        <v>0</v>
      </c>
      <c r="D125" s="145">
        <v>0</v>
      </c>
      <c r="E125" s="145">
        <v>3230.68</v>
      </c>
      <c r="F125" s="145">
        <v>0</v>
      </c>
      <c r="G125" s="145">
        <v>186.47</v>
      </c>
      <c r="H125" s="145">
        <v>0</v>
      </c>
      <c r="I125" s="145">
        <v>3417.15</v>
      </c>
      <c r="J125" s="145">
        <v>0</v>
      </c>
      <c r="K125" s="145">
        <v>3417.15</v>
      </c>
      <c r="L125" s="145">
        <v>0</v>
      </c>
    </row>
    <row r="126" spans="1:12" x14ac:dyDescent="0.25">
      <c r="A126" s="143" t="s">
        <v>653</v>
      </c>
      <c r="B126" s="144" t="s">
        <v>654</v>
      </c>
      <c r="C126" s="145">
        <v>0</v>
      </c>
      <c r="D126" s="145">
        <v>0</v>
      </c>
      <c r="E126" s="145">
        <v>64.13</v>
      </c>
      <c r="F126" s="145">
        <v>0</v>
      </c>
      <c r="G126" s="145">
        <v>4.99</v>
      </c>
      <c r="H126" s="145">
        <v>0</v>
      </c>
      <c r="I126" s="145">
        <v>69.12</v>
      </c>
      <c r="J126" s="145">
        <v>0</v>
      </c>
      <c r="K126" s="145">
        <v>69.12</v>
      </c>
      <c r="L126" s="145">
        <v>0</v>
      </c>
    </row>
    <row r="127" spans="1:12" x14ac:dyDescent="0.25">
      <c r="A127" s="143" t="s">
        <v>655</v>
      </c>
      <c r="B127" s="144" t="s">
        <v>656</v>
      </c>
      <c r="C127" s="145">
        <v>0</v>
      </c>
      <c r="D127" s="145">
        <v>0</v>
      </c>
      <c r="E127" s="145">
        <v>579.39</v>
      </c>
      <c r="F127" s="145">
        <v>0</v>
      </c>
      <c r="G127" s="145">
        <v>1603.06</v>
      </c>
      <c r="H127" s="145">
        <v>0</v>
      </c>
      <c r="I127" s="145">
        <v>2182.4499999999998</v>
      </c>
      <c r="J127" s="145">
        <v>0</v>
      </c>
      <c r="K127" s="145">
        <v>2182.4499999999998</v>
      </c>
      <c r="L127" s="145">
        <v>0</v>
      </c>
    </row>
    <row r="128" spans="1:12" x14ac:dyDescent="0.25">
      <c r="A128" s="143" t="s">
        <v>657</v>
      </c>
      <c r="B128" s="144" t="s">
        <v>658</v>
      </c>
      <c r="C128" s="145">
        <v>0</v>
      </c>
      <c r="D128" s="145">
        <v>0</v>
      </c>
      <c r="E128" s="145">
        <v>0</v>
      </c>
      <c r="F128" s="145">
        <v>0</v>
      </c>
      <c r="G128" s="145">
        <v>355.58</v>
      </c>
      <c r="H128" s="145">
        <v>0</v>
      </c>
      <c r="I128" s="145">
        <v>355.58</v>
      </c>
      <c r="J128" s="145">
        <v>0</v>
      </c>
      <c r="K128" s="145">
        <v>355.58</v>
      </c>
      <c r="L128" s="145">
        <v>0</v>
      </c>
    </row>
    <row r="129" spans="1:12" x14ac:dyDescent="0.25">
      <c r="A129" s="143" t="s">
        <v>659</v>
      </c>
      <c r="B129" s="144" t="s">
        <v>660</v>
      </c>
      <c r="C129" s="145">
        <v>0</v>
      </c>
      <c r="D129" s="145">
        <v>0</v>
      </c>
      <c r="E129" s="145">
        <v>305.17</v>
      </c>
      <c r="F129" s="145">
        <v>0</v>
      </c>
      <c r="G129" s="145">
        <v>0</v>
      </c>
      <c r="H129" s="145">
        <v>0</v>
      </c>
      <c r="I129" s="145">
        <v>305.17</v>
      </c>
      <c r="J129" s="145">
        <v>0</v>
      </c>
      <c r="K129" s="145">
        <v>305.17</v>
      </c>
      <c r="L129" s="145">
        <v>0</v>
      </c>
    </row>
    <row r="130" spans="1:12" x14ac:dyDescent="0.25">
      <c r="A130" s="143" t="s">
        <v>661</v>
      </c>
      <c r="B130" s="144" t="s">
        <v>662</v>
      </c>
      <c r="C130" s="145">
        <v>0</v>
      </c>
      <c r="D130" s="145">
        <v>0</v>
      </c>
      <c r="E130" s="145">
        <v>461.33</v>
      </c>
      <c r="F130" s="145">
        <v>0</v>
      </c>
      <c r="G130" s="145">
        <v>0</v>
      </c>
      <c r="H130" s="145">
        <v>0</v>
      </c>
      <c r="I130" s="145">
        <v>461.33</v>
      </c>
      <c r="J130" s="145">
        <v>0</v>
      </c>
      <c r="K130" s="145">
        <v>461.33</v>
      </c>
      <c r="L130" s="145">
        <v>0</v>
      </c>
    </row>
    <row r="131" spans="1:12" x14ac:dyDescent="0.25">
      <c r="A131" s="143" t="s">
        <v>663</v>
      </c>
      <c r="B131" s="144" t="s">
        <v>664</v>
      </c>
      <c r="C131" s="145">
        <v>0</v>
      </c>
      <c r="D131" s="145">
        <v>0</v>
      </c>
      <c r="E131" s="145">
        <v>865.18</v>
      </c>
      <c r="F131" s="145">
        <v>0</v>
      </c>
      <c r="G131" s="145">
        <v>0</v>
      </c>
      <c r="H131" s="145">
        <v>0</v>
      </c>
      <c r="I131" s="145">
        <v>865.18</v>
      </c>
      <c r="J131" s="145">
        <v>0</v>
      </c>
      <c r="K131" s="145">
        <v>865.18</v>
      </c>
      <c r="L131" s="145">
        <v>0</v>
      </c>
    </row>
    <row r="132" spans="1:12" x14ac:dyDescent="0.25">
      <c r="A132" s="143" t="s">
        <v>665</v>
      </c>
      <c r="B132" s="144" t="s">
        <v>666</v>
      </c>
      <c r="C132" s="145">
        <v>0</v>
      </c>
      <c r="D132" s="145">
        <v>0</v>
      </c>
      <c r="E132" s="145">
        <v>515.54</v>
      </c>
      <c r="F132" s="145">
        <v>0</v>
      </c>
      <c r="G132" s="145">
        <v>0</v>
      </c>
      <c r="H132" s="145">
        <v>0</v>
      </c>
      <c r="I132" s="145">
        <v>515.54</v>
      </c>
      <c r="J132" s="145">
        <v>0</v>
      </c>
      <c r="K132" s="145">
        <v>515.54</v>
      </c>
      <c r="L132" s="145">
        <v>0</v>
      </c>
    </row>
    <row r="133" spans="1:12" x14ac:dyDescent="0.25">
      <c r="A133" s="143" t="s">
        <v>667</v>
      </c>
      <c r="B133" s="144" t="s">
        <v>668</v>
      </c>
      <c r="C133" s="145">
        <v>0</v>
      </c>
      <c r="D133" s="145">
        <v>0</v>
      </c>
      <c r="E133" s="145">
        <v>353.87</v>
      </c>
      <c r="F133" s="145">
        <v>0</v>
      </c>
      <c r="G133" s="145">
        <v>75</v>
      </c>
      <c r="H133" s="145">
        <v>0</v>
      </c>
      <c r="I133" s="145">
        <v>428.87</v>
      </c>
      <c r="J133" s="145">
        <v>0</v>
      </c>
      <c r="K133" s="145">
        <v>428.87</v>
      </c>
      <c r="L133" s="145">
        <v>0</v>
      </c>
    </row>
    <row r="134" spans="1:12" x14ac:dyDescent="0.25">
      <c r="A134" s="143" t="s">
        <v>669</v>
      </c>
      <c r="B134" s="144" t="s">
        <v>670</v>
      </c>
      <c r="C134" s="145">
        <v>0</v>
      </c>
      <c r="D134" s="145">
        <v>0</v>
      </c>
      <c r="E134" s="145">
        <v>177.92</v>
      </c>
      <c r="F134" s="145">
        <v>0</v>
      </c>
      <c r="G134" s="145">
        <v>0</v>
      </c>
      <c r="H134" s="145">
        <v>0</v>
      </c>
      <c r="I134" s="145">
        <v>177.92</v>
      </c>
      <c r="J134" s="145">
        <v>0</v>
      </c>
      <c r="K134" s="145">
        <v>177.92</v>
      </c>
      <c r="L134" s="145">
        <v>0</v>
      </c>
    </row>
    <row r="135" spans="1:12" x14ac:dyDescent="0.25">
      <c r="A135" s="143" t="s">
        <v>671</v>
      </c>
      <c r="B135" s="144" t="s">
        <v>672</v>
      </c>
      <c r="C135" s="145">
        <v>0</v>
      </c>
      <c r="D135" s="145">
        <v>0</v>
      </c>
      <c r="E135" s="145">
        <v>777.15</v>
      </c>
      <c r="F135" s="145">
        <v>0</v>
      </c>
      <c r="G135" s="145">
        <v>0</v>
      </c>
      <c r="H135" s="145">
        <v>0</v>
      </c>
      <c r="I135" s="145">
        <v>777.15</v>
      </c>
      <c r="J135" s="145">
        <v>0</v>
      </c>
      <c r="K135" s="145">
        <v>777.15</v>
      </c>
      <c r="L135" s="145">
        <v>0</v>
      </c>
    </row>
    <row r="136" spans="1:12" x14ac:dyDescent="0.25">
      <c r="A136" s="143" t="s">
        <v>673</v>
      </c>
      <c r="B136" s="144" t="s">
        <v>674</v>
      </c>
      <c r="C136" s="145">
        <v>0</v>
      </c>
      <c r="D136" s="145">
        <v>0</v>
      </c>
      <c r="E136" s="145">
        <v>6479.06</v>
      </c>
      <c r="F136" s="145">
        <v>0</v>
      </c>
      <c r="G136" s="145">
        <v>3602.65</v>
      </c>
      <c r="H136" s="145">
        <v>0</v>
      </c>
      <c r="I136" s="145">
        <v>10081.709999999999</v>
      </c>
      <c r="J136" s="145">
        <v>0</v>
      </c>
      <c r="K136" s="145">
        <v>10081.709999999999</v>
      </c>
      <c r="L136" s="145">
        <v>0</v>
      </c>
    </row>
    <row r="137" spans="1:12" x14ac:dyDescent="0.25">
      <c r="A137" s="143" t="s">
        <v>675</v>
      </c>
      <c r="B137" s="144" t="s">
        <v>676</v>
      </c>
      <c r="C137" s="145">
        <v>0</v>
      </c>
      <c r="D137" s="145">
        <v>0</v>
      </c>
      <c r="E137" s="145">
        <v>554.73</v>
      </c>
      <c r="F137" s="145">
        <v>0</v>
      </c>
      <c r="G137" s="145">
        <v>17.97</v>
      </c>
      <c r="H137" s="145">
        <v>0</v>
      </c>
      <c r="I137" s="145">
        <v>572.70000000000005</v>
      </c>
      <c r="J137" s="145">
        <v>0</v>
      </c>
      <c r="K137" s="145">
        <v>572.70000000000005</v>
      </c>
      <c r="L137" s="145">
        <v>0</v>
      </c>
    </row>
    <row r="138" spans="1:12" x14ac:dyDescent="0.25">
      <c r="A138" s="143" t="s">
        <v>677</v>
      </c>
      <c r="B138" s="144" t="s">
        <v>678</v>
      </c>
      <c r="C138" s="145">
        <v>0</v>
      </c>
      <c r="D138" s="145">
        <v>0</v>
      </c>
      <c r="E138" s="145">
        <v>19422.11</v>
      </c>
      <c r="F138" s="145">
        <v>0</v>
      </c>
      <c r="G138" s="145">
        <v>4049.06</v>
      </c>
      <c r="H138" s="145">
        <v>0</v>
      </c>
      <c r="I138" s="145">
        <v>23471.17</v>
      </c>
      <c r="J138" s="145">
        <v>0</v>
      </c>
      <c r="K138" s="145">
        <v>23471.17</v>
      </c>
      <c r="L138" s="145">
        <v>0</v>
      </c>
    </row>
    <row r="139" spans="1:12" x14ac:dyDescent="0.25">
      <c r="A139" s="143" t="s">
        <v>679</v>
      </c>
      <c r="B139" s="144" t="s">
        <v>680</v>
      </c>
      <c r="C139" s="145">
        <v>0</v>
      </c>
      <c r="D139" s="145">
        <v>0</v>
      </c>
      <c r="E139" s="145">
        <v>2689.15</v>
      </c>
      <c r="F139" s="145">
        <v>0</v>
      </c>
      <c r="G139" s="145">
        <v>0</v>
      </c>
      <c r="H139" s="145">
        <v>0</v>
      </c>
      <c r="I139" s="145">
        <v>2689.15</v>
      </c>
      <c r="J139" s="145">
        <v>0</v>
      </c>
      <c r="K139" s="145">
        <v>2689.15</v>
      </c>
      <c r="L139" s="145">
        <v>0</v>
      </c>
    </row>
    <row r="140" spans="1:12" x14ac:dyDescent="0.25">
      <c r="A140" s="143" t="s">
        <v>681</v>
      </c>
      <c r="B140" s="144" t="s">
        <v>682</v>
      </c>
      <c r="C140" s="145">
        <v>0</v>
      </c>
      <c r="D140" s="145">
        <v>0</v>
      </c>
      <c r="E140" s="145">
        <v>18789</v>
      </c>
      <c r="F140" s="145">
        <v>0</v>
      </c>
      <c r="G140" s="145">
        <v>0</v>
      </c>
      <c r="H140" s="145">
        <v>0</v>
      </c>
      <c r="I140" s="145">
        <v>18789</v>
      </c>
      <c r="J140" s="145">
        <v>0</v>
      </c>
      <c r="K140" s="145">
        <v>18789</v>
      </c>
      <c r="L140" s="145">
        <v>0</v>
      </c>
    </row>
    <row r="141" spans="1:12" x14ac:dyDescent="0.25">
      <c r="A141" s="143" t="s">
        <v>683</v>
      </c>
      <c r="B141" s="144" t="s">
        <v>684</v>
      </c>
      <c r="C141" s="145">
        <v>0</v>
      </c>
      <c r="D141" s="145">
        <v>0</v>
      </c>
      <c r="E141" s="145">
        <v>46044</v>
      </c>
      <c r="F141" s="145">
        <v>0</v>
      </c>
      <c r="G141" s="145">
        <v>4040</v>
      </c>
      <c r="H141" s="145">
        <v>0</v>
      </c>
      <c r="I141" s="145">
        <v>50084</v>
      </c>
      <c r="J141" s="145">
        <v>0</v>
      </c>
      <c r="K141" s="145">
        <v>50084</v>
      </c>
      <c r="L141" s="145">
        <v>0</v>
      </c>
    </row>
    <row r="142" spans="1:12" x14ac:dyDescent="0.25">
      <c r="A142" s="143" t="s">
        <v>685</v>
      </c>
      <c r="B142" s="144" t="s">
        <v>686</v>
      </c>
      <c r="C142" s="145">
        <v>0</v>
      </c>
      <c r="D142" s="145">
        <v>0</v>
      </c>
      <c r="E142" s="145">
        <v>222.85</v>
      </c>
      <c r="F142" s="145">
        <v>0</v>
      </c>
      <c r="G142" s="145">
        <v>0</v>
      </c>
      <c r="H142" s="145">
        <v>0</v>
      </c>
      <c r="I142" s="145">
        <v>222.85</v>
      </c>
      <c r="J142" s="145">
        <v>0</v>
      </c>
      <c r="K142" s="145">
        <v>222.85</v>
      </c>
      <c r="L142" s="145">
        <v>0</v>
      </c>
    </row>
    <row r="143" spans="1:12" x14ac:dyDescent="0.25">
      <c r="A143" s="143" t="s">
        <v>687</v>
      </c>
      <c r="B143" s="144" t="s">
        <v>688</v>
      </c>
      <c r="C143" s="145">
        <v>0</v>
      </c>
      <c r="D143" s="145">
        <v>0</v>
      </c>
      <c r="E143" s="145">
        <v>21309.35</v>
      </c>
      <c r="F143" s="145">
        <v>0</v>
      </c>
      <c r="G143" s="145">
        <v>16685.97</v>
      </c>
      <c r="H143" s="145">
        <v>0</v>
      </c>
      <c r="I143" s="145">
        <v>37995.32</v>
      </c>
      <c r="J143" s="145">
        <v>0</v>
      </c>
      <c r="K143" s="145">
        <v>37995.32</v>
      </c>
      <c r="L143" s="145">
        <v>0</v>
      </c>
    </row>
    <row r="144" spans="1:12" x14ac:dyDescent="0.25">
      <c r="A144" s="143" t="s">
        <v>689</v>
      </c>
      <c r="B144" s="144" t="s">
        <v>690</v>
      </c>
      <c r="C144" s="145">
        <v>0</v>
      </c>
      <c r="D144" s="145">
        <v>0</v>
      </c>
      <c r="E144" s="145">
        <v>15993.88</v>
      </c>
      <c r="F144" s="145">
        <v>0</v>
      </c>
      <c r="G144" s="145">
        <v>0</v>
      </c>
      <c r="H144" s="145">
        <v>0</v>
      </c>
      <c r="I144" s="145">
        <v>15993.88</v>
      </c>
      <c r="J144" s="145">
        <v>0</v>
      </c>
      <c r="K144" s="145">
        <v>15993.88</v>
      </c>
      <c r="L144" s="145">
        <v>0</v>
      </c>
    </row>
    <row r="145" spans="1:12" x14ac:dyDescent="0.25">
      <c r="A145" s="143" t="s">
        <v>691</v>
      </c>
      <c r="B145" s="144" t="s">
        <v>692</v>
      </c>
      <c r="C145" s="145">
        <v>0</v>
      </c>
      <c r="D145" s="145">
        <v>0</v>
      </c>
      <c r="E145" s="145">
        <v>3787.88</v>
      </c>
      <c r="F145" s="145">
        <v>0</v>
      </c>
      <c r="G145" s="145">
        <v>382.45</v>
      </c>
      <c r="H145" s="145">
        <v>0</v>
      </c>
      <c r="I145" s="145">
        <v>4170.33</v>
      </c>
      <c r="J145" s="145">
        <v>0</v>
      </c>
      <c r="K145" s="145">
        <v>4170.33</v>
      </c>
      <c r="L145" s="145">
        <v>0</v>
      </c>
    </row>
    <row r="146" spans="1:12" x14ac:dyDescent="0.25">
      <c r="A146" s="143" t="s">
        <v>693</v>
      </c>
      <c r="B146" s="144" t="s">
        <v>694</v>
      </c>
      <c r="C146" s="145">
        <v>0</v>
      </c>
      <c r="D146" s="145">
        <v>0</v>
      </c>
      <c r="E146" s="145">
        <v>16000</v>
      </c>
      <c r="F146" s="145">
        <v>0</v>
      </c>
      <c r="G146" s="145">
        <v>0</v>
      </c>
      <c r="H146" s="145">
        <v>0</v>
      </c>
      <c r="I146" s="145">
        <v>16000</v>
      </c>
      <c r="J146" s="145">
        <v>0</v>
      </c>
      <c r="K146" s="145">
        <v>16000</v>
      </c>
      <c r="L146" s="145">
        <v>0</v>
      </c>
    </row>
    <row r="147" spans="1:12" x14ac:dyDescent="0.25">
      <c r="A147" s="143" t="s">
        <v>695</v>
      </c>
      <c r="B147" s="144" t="s">
        <v>696</v>
      </c>
      <c r="C147" s="145">
        <v>0</v>
      </c>
      <c r="D147" s="145">
        <v>0</v>
      </c>
      <c r="E147" s="145">
        <v>9128.35</v>
      </c>
      <c r="F147" s="145">
        <v>0</v>
      </c>
      <c r="G147" s="145">
        <v>829.85</v>
      </c>
      <c r="H147" s="145">
        <v>0</v>
      </c>
      <c r="I147" s="145">
        <v>9958.2000000000007</v>
      </c>
      <c r="J147" s="145">
        <v>0</v>
      </c>
      <c r="K147" s="145">
        <v>9958.2000000000007</v>
      </c>
      <c r="L147" s="145">
        <v>0</v>
      </c>
    </row>
    <row r="148" spans="1:12" x14ac:dyDescent="0.25">
      <c r="A148" s="143" t="s">
        <v>697</v>
      </c>
      <c r="B148" s="144" t="s">
        <v>698</v>
      </c>
      <c r="C148" s="145">
        <v>0</v>
      </c>
      <c r="D148" s="145">
        <v>0</v>
      </c>
      <c r="E148" s="145">
        <v>13480</v>
      </c>
      <c r="F148" s="145">
        <v>0</v>
      </c>
      <c r="G148" s="145">
        <v>1200</v>
      </c>
      <c r="H148" s="145">
        <v>0</v>
      </c>
      <c r="I148" s="145">
        <v>14680</v>
      </c>
      <c r="J148" s="145">
        <v>0</v>
      </c>
      <c r="K148" s="145">
        <v>14680</v>
      </c>
      <c r="L148" s="145">
        <v>0</v>
      </c>
    </row>
    <row r="149" spans="1:12" x14ac:dyDescent="0.25">
      <c r="A149" s="143" t="s">
        <v>699</v>
      </c>
      <c r="B149" s="144" t="s">
        <v>700</v>
      </c>
      <c r="C149" s="145">
        <v>0</v>
      </c>
      <c r="D149" s="145">
        <v>0</v>
      </c>
      <c r="E149" s="145">
        <v>4.5</v>
      </c>
      <c r="F149" s="145">
        <v>0</v>
      </c>
      <c r="G149" s="145">
        <v>0</v>
      </c>
      <c r="H149" s="145">
        <v>0</v>
      </c>
      <c r="I149" s="145">
        <v>4.5</v>
      </c>
      <c r="J149" s="145">
        <v>0</v>
      </c>
      <c r="K149" s="145">
        <v>4.5</v>
      </c>
      <c r="L149" s="145">
        <v>0</v>
      </c>
    </row>
    <row r="150" spans="1:12" x14ac:dyDescent="0.25">
      <c r="A150" s="143" t="s">
        <v>701</v>
      </c>
      <c r="B150" s="144" t="s">
        <v>702</v>
      </c>
      <c r="C150" s="145">
        <v>0</v>
      </c>
      <c r="D150" s="145">
        <v>0</v>
      </c>
      <c r="E150" s="145">
        <v>64676.639999999999</v>
      </c>
      <c r="F150" s="145">
        <v>0</v>
      </c>
      <c r="G150" s="145">
        <v>8650.99</v>
      </c>
      <c r="H150" s="145">
        <v>3247.17</v>
      </c>
      <c r="I150" s="145">
        <v>73327.63</v>
      </c>
      <c r="J150" s="145">
        <v>3247.17</v>
      </c>
      <c r="K150" s="145">
        <v>70080.460000000006</v>
      </c>
      <c r="L150" s="145">
        <v>0</v>
      </c>
    </row>
    <row r="151" spans="1:12" x14ac:dyDescent="0.25">
      <c r="A151" s="143" t="s">
        <v>703</v>
      </c>
      <c r="B151" s="144" t="s">
        <v>704</v>
      </c>
      <c r="C151" s="145">
        <v>0</v>
      </c>
      <c r="D151" s="145">
        <v>0</v>
      </c>
      <c r="E151" s="145">
        <v>22381.89</v>
      </c>
      <c r="F151" s="145">
        <v>0</v>
      </c>
      <c r="G151" s="145">
        <v>3010.22</v>
      </c>
      <c r="H151" s="145">
        <v>0</v>
      </c>
      <c r="I151" s="145">
        <v>25392.11</v>
      </c>
      <c r="J151" s="145">
        <v>0</v>
      </c>
      <c r="K151" s="145">
        <v>25392.11</v>
      </c>
      <c r="L151" s="145">
        <v>0</v>
      </c>
    </row>
    <row r="152" spans="1:12" x14ac:dyDescent="0.25">
      <c r="A152" s="143" t="s">
        <v>705</v>
      </c>
      <c r="B152" s="144" t="s">
        <v>706</v>
      </c>
      <c r="C152" s="145">
        <v>0</v>
      </c>
      <c r="D152" s="145">
        <v>0</v>
      </c>
      <c r="E152" s="145">
        <v>0</v>
      </c>
      <c r="F152" s="145">
        <v>0</v>
      </c>
      <c r="G152" s="145">
        <v>0</v>
      </c>
      <c r="H152" s="145">
        <v>4085.45</v>
      </c>
      <c r="I152" s="145">
        <v>0</v>
      </c>
      <c r="J152" s="145">
        <v>4085.45</v>
      </c>
      <c r="K152" s="145">
        <v>-4085.45</v>
      </c>
      <c r="L152" s="145">
        <v>0</v>
      </c>
    </row>
    <row r="153" spans="1:12" x14ac:dyDescent="0.25">
      <c r="A153" s="143" t="s">
        <v>707</v>
      </c>
      <c r="B153" s="144" t="s">
        <v>708</v>
      </c>
      <c r="C153" s="145">
        <v>0</v>
      </c>
      <c r="D153" s="145">
        <v>0</v>
      </c>
      <c r="E153" s="145">
        <v>168.21</v>
      </c>
      <c r="F153" s="145">
        <v>0</v>
      </c>
      <c r="G153" s="145">
        <v>1013.38</v>
      </c>
      <c r="H153" s="145">
        <v>0</v>
      </c>
      <c r="I153" s="145">
        <v>1181.5899999999999</v>
      </c>
      <c r="J153" s="145">
        <v>0</v>
      </c>
      <c r="K153" s="145">
        <v>1181.5899999999999</v>
      </c>
      <c r="L153" s="145">
        <v>0</v>
      </c>
    </row>
    <row r="154" spans="1:12" x14ac:dyDescent="0.25">
      <c r="A154" s="143" t="s">
        <v>709</v>
      </c>
      <c r="B154" s="144" t="s">
        <v>584</v>
      </c>
      <c r="C154" s="145">
        <v>0</v>
      </c>
      <c r="D154" s="145">
        <v>0</v>
      </c>
      <c r="E154" s="145">
        <v>0</v>
      </c>
      <c r="F154" s="145">
        <v>0</v>
      </c>
      <c r="G154" s="145">
        <v>1197.56</v>
      </c>
      <c r="H154" s="145">
        <v>0</v>
      </c>
      <c r="I154" s="145">
        <v>1197.56</v>
      </c>
      <c r="J154" s="145">
        <v>0</v>
      </c>
      <c r="K154" s="145">
        <v>1197.56</v>
      </c>
      <c r="L154" s="145">
        <v>0</v>
      </c>
    </row>
    <row r="155" spans="1:12" x14ac:dyDescent="0.25">
      <c r="A155" s="143" t="s">
        <v>710</v>
      </c>
      <c r="B155" s="144" t="s">
        <v>711</v>
      </c>
      <c r="C155" s="145">
        <v>0</v>
      </c>
      <c r="D155" s="145">
        <v>0</v>
      </c>
      <c r="E155" s="145">
        <v>136.44</v>
      </c>
      <c r="F155" s="145">
        <v>0</v>
      </c>
      <c r="G155" s="145">
        <v>0</v>
      </c>
      <c r="H155" s="145">
        <v>0</v>
      </c>
      <c r="I155" s="145">
        <v>136.44</v>
      </c>
      <c r="J155" s="145">
        <v>0</v>
      </c>
      <c r="K155" s="145">
        <v>136.44</v>
      </c>
      <c r="L155" s="145">
        <v>0</v>
      </c>
    </row>
    <row r="156" spans="1:12" x14ac:dyDescent="0.25">
      <c r="A156" s="143" t="s">
        <v>712</v>
      </c>
      <c r="B156" s="144" t="s">
        <v>713</v>
      </c>
      <c r="C156" s="145">
        <v>0</v>
      </c>
      <c r="D156" s="145">
        <v>0</v>
      </c>
      <c r="E156" s="145">
        <v>33</v>
      </c>
      <c r="F156" s="145">
        <v>0</v>
      </c>
      <c r="G156" s="145">
        <v>0</v>
      </c>
      <c r="H156" s="145">
        <v>0</v>
      </c>
      <c r="I156" s="145">
        <v>33</v>
      </c>
      <c r="J156" s="145">
        <v>0</v>
      </c>
      <c r="K156" s="145">
        <v>33</v>
      </c>
      <c r="L156" s="145">
        <v>0</v>
      </c>
    </row>
    <row r="157" spans="1:12" x14ac:dyDescent="0.25">
      <c r="A157" s="143" t="s">
        <v>714</v>
      </c>
      <c r="B157" s="144" t="s">
        <v>715</v>
      </c>
      <c r="C157" s="145">
        <v>0</v>
      </c>
      <c r="D157" s="145">
        <v>0</v>
      </c>
      <c r="E157" s="145">
        <v>578.5</v>
      </c>
      <c r="F157" s="145">
        <v>0</v>
      </c>
      <c r="G157" s="145">
        <v>1585</v>
      </c>
      <c r="H157" s="145">
        <v>0</v>
      </c>
      <c r="I157" s="145">
        <v>2163.5</v>
      </c>
      <c r="J157" s="145">
        <v>0</v>
      </c>
      <c r="K157" s="145">
        <v>2163.5</v>
      </c>
      <c r="L157" s="145">
        <v>0</v>
      </c>
    </row>
    <row r="158" spans="1:12" x14ac:dyDescent="0.25">
      <c r="A158" s="143" t="s">
        <v>716</v>
      </c>
      <c r="B158" s="144" t="s">
        <v>717</v>
      </c>
      <c r="C158" s="145">
        <v>0</v>
      </c>
      <c r="D158" s="145">
        <v>0</v>
      </c>
      <c r="E158" s="145">
        <v>479.47</v>
      </c>
      <c r="F158" s="145">
        <v>0</v>
      </c>
      <c r="G158" s="145">
        <v>0</v>
      </c>
      <c r="H158" s="145">
        <v>0</v>
      </c>
      <c r="I158" s="145">
        <v>479.47</v>
      </c>
      <c r="J158" s="145">
        <v>0</v>
      </c>
      <c r="K158" s="145">
        <v>479.47</v>
      </c>
      <c r="L158" s="145">
        <v>0</v>
      </c>
    </row>
    <row r="159" spans="1:12" x14ac:dyDescent="0.25">
      <c r="A159" s="143" t="s">
        <v>718</v>
      </c>
      <c r="B159" s="144" t="s">
        <v>719</v>
      </c>
      <c r="C159" s="145">
        <v>0</v>
      </c>
      <c r="D159" s="145">
        <v>0</v>
      </c>
      <c r="E159" s="145">
        <v>675</v>
      </c>
      <c r="F159" s="145">
        <v>0</v>
      </c>
      <c r="G159" s="145">
        <v>0</v>
      </c>
      <c r="H159" s="145">
        <v>0</v>
      </c>
      <c r="I159" s="145">
        <v>675</v>
      </c>
      <c r="J159" s="145">
        <v>0</v>
      </c>
      <c r="K159" s="145">
        <v>675</v>
      </c>
      <c r="L159" s="145">
        <v>0</v>
      </c>
    </row>
    <row r="160" spans="1:12" x14ac:dyDescent="0.25">
      <c r="A160" s="143" t="s">
        <v>720</v>
      </c>
      <c r="B160" s="144" t="s">
        <v>721</v>
      </c>
      <c r="C160" s="145">
        <v>0</v>
      </c>
      <c r="D160" s="145">
        <v>0</v>
      </c>
      <c r="E160" s="145">
        <v>0</v>
      </c>
      <c r="F160" s="145">
        <v>0</v>
      </c>
      <c r="G160" s="145">
        <v>1069.8800000000001</v>
      </c>
      <c r="H160" s="145">
        <v>0</v>
      </c>
      <c r="I160" s="145">
        <v>1069.8800000000001</v>
      </c>
      <c r="J160" s="145">
        <v>0</v>
      </c>
      <c r="K160" s="145">
        <v>1069.8800000000001</v>
      </c>
      <c r="L160" s="145">
        <v>0</v>
      </c>
    </row>
    <row r="161" spans="1:12" x14ac:dyDescent="0.25">
      <c r="A161" s="143" t="s">
        <v>722</v>
      </c>
      <c r="B161" s="144" t="s">
        <v>723</v>
      </c>
      <c r="C161" s="145">
        <v>0</v>
      </c>
      <c r="D161" s="145">
        <v>0</v>
      </c>
      <c r="E161" s="145">
        <v>2739.14</v>
      </c>
      <c r="F161" s="145">
        <v>0</v>
      </c>
      <c r="G161" s="145">
        <v>780.22</v>
      </c>
      <c r="H161" s="145">
        <v>0</v>
      </c>
      <c r="I161" s="145">
        <v>3519.36</v>
      </c>
      <c r="J161" s="145">
        <v>0</v>
      </c>
      <c r="K161" s="145">
        <v>3519.36</v>
      </c>
      <c r="L161" s="145">
        <v>0</v>
      </c>
    </row>
    <row r="162" spans="1:12" x14ac:dyDescent="0.25">
      <c r="A162" s="143" t="s">
        <v>724</v>
      </c>
      <c r="B162" s="144" t="s">
        <v>725</v>
      </c>
      <c r="C162" s="145">
        <v>0</v>
      </c>
      <c r="D162" s="145">
        <v>0</v>
      </c>
      <c r="E162" s="145">
        <v>4103.5</v>
      </c>
      <c r="F162" s="145">
        <v>0</v>
      </c>
      <c r="G162" s="145">
        <v>3026.32</v>
      </c>
      <c r="H162" s="145">
        <v>367.81</v>
      </c>
      <c r="I162" s="145">
        <v>7129.82</v>
      </c>
      <c r="J162" s="145">
        <v>367.81</v>
      </c>
      <c r="K162" s="145">
        <v>6762.01</v>
      </c>
      <c r="L162" s="145">
        <v>0</v>
      </c>
    </row>
    <row r="163" spans="1:12" x14ac:dyDescent="0.25">
      <c r="A163" s="143" t="s">
        <v>726</v>
      </c>
      <c r="B163" s="144" t="s">
        <v>727</v>
      </c>
      <c r="C163" s="145">
        <v>0</v>
      </c>
      <c r="D163" s="145">
        <v>0</v>
      </c>
      <c r="E163" s="145">
        <v>89273.75</v>
      </c>
      <c r="F163" s="145">
        <v>0</v>
      </c>
      <c r="G163" s="145">
        <v>6711.8</v>
      </c>
      <c r="H163" s="145">
        <v>13479</v>
      </c>
      <c r="I163" s="145">
        <v>95985.55</v>
      </c>
      <c r="J163" s="145">
        <v>13479</v>
      </c>
      <c r="K163" s="145">
        <v>82506.55</v>
      </c>
      <c r="L163" s="145">
        <v>0</v>
      </c>
    </row>
    <row r="164" spans="1:12" x14ac:dyDescent="0.25">
      <c r="A164" s="143" t="s">
        <v>728</v>
      </c>
      <c r="B164" s="144" t="s">
        <v>729</v>
      </c>
      <c r="C164" s="145">
        <v>0</v>
      </c>
      <c r="D164" s="145">
        <v>0</v>
      </c>
      <c r="E164" s="145">
        <v>0.16</v>
      </c>
      <c r="F164" s="145">
        <v>0</v>
      </c>
      <c r="G164" s="145">
        <v>0</v>
      </c>
      <c r="H164" s="145">
        <v>0</v>
      </c>
      <c r="I164" s="145">
        <v>0.16</v>
      </c>
      <c r="J164" s="145">
        <v>0</v>
      </c>
      <c r="K164" s="145">
        <v>0.16</v>
      </c>
      <c r="L164" s="145">
        <v>0</v>
      </c>
    </row>
    <row r="165" spans="1:12" x14ac:dyDescent="0.25">
      <c r="A165" s="143" t="s">
        <v>730</v>
      </c>
      <c r="B165" s="144" t="s">
        <v>731</v>
      </c>
      <c r="C165" s="145">
        <v>0</v>
      </c>
      <c r="D165" s="145">
        <v>0</v>
      </c>
      <c r="E165" s="145">
        <v>679.7</v>
      </c>
      <c r="F165" s="145">
        <v>0</v>
      </c>
      <c r="G165" s="145">
        <v>65.5</v>
      </c>
      <c r="H165" s="145">
        <v>0</v>
      </c>
      <c r="I165" s="145">
        <v>745.2</v>
      </c>
      <c r="J165" s="145">
        <v>0</v>
      </c>
      <c r="K165" s="145">
        <v>745.2</v>
      </c>
      <c r="L165" s="145">
        <v>0</v>
      </c>
    </row>
    <row r="166" spans="1:12" x14ac:dyDescent="0.25">
      <c r="A166" s="143" t="s">
        <v>732</v>
      </c>
      <c r="B166" s="144" t="s">
        <v>733</v>
      </c>
      <c r="C166" s="145">
        <v>0</v>
      </c>
      <c r="D166" s="145">
        <v>0</v>
      </c>
      <c r="E166" s="145">
        <v>0</v>
      </c>
      <c r="F166" s="145">
        <v>35151.879999999997</v>
      </c>
      <c r="G166" s="145">
        <v>0</v>
      </c>
      <c r="H166" s="145">
        <v>43186.47</v>
      </c>
      <c r="I166" s="145">
        <v>0</v>
      </c>
      <c r="J166" s="145">
        <v>78338.350000000006</v>
      </c>
      <c r="K166" s="145">
        <v>0</v>
      </c>
      <c r="L166" s="145">
        <v>78338.350000000006</v>
      </c>
    </row>
    <row r="167" spans="1:12" x14ac:dyDescent="0.25">
      <c r="A167" s="143" t="s">
        <v>734</v>
      </c>
      <c r="B167" s="144" t="s">
        <v>735</v>
      </c>
      <c r="C167" s="145">
        <v>0</v>
      </c>
      <c r="D167" s="145">
        <v>0</v>
      </c>
      <c r="E167" s="145">
        <v>0</v>
      </c>
      <c r="F167" s="145">
        <v>53547.67</v>
      </c>
      <c r="G167" s="145">
        <v>0</v>
      </c>
      <c r="H167" s="145">
        <v>15555</v>
      </c>
      <c r="I167" s="145">
        <v>0</v>
      </c>
      <c r="J167" s="145">
        <v>69102.67</v>
      </c>
      <c r="K167" s="145">
        <v>0</v>
      </c>
      <c r="L167" s="145">
        <v>69102.67</v>
      </c>
    </row>
    <row r="168" spans="1:12" x14ac:dyDescent="0.25">
      <c r="A168" s="143" t="s">
        <v>736</v>
      </c>
      <c r="B168" s="144" t="s">
        <v>737</v>
      </c>
      <c r="C168" s="145">
        <v>0</v>
      </c>
      <c r="D168" s="145">
        <v>0</v>
      </c>
      <c r="E168" s="145">
        <v>0</v>
      </c>
      <c r="F168" s="145">
        <v>7512.17</v>
      </c>
      <c r="G168" s="145">
        <v>0</v>
      </c>
      <c r="H168" s="145">
        <v>0</v>
      </c>
      <c r="I168" s="145">
        <v>0</v>
      </c>
      <c r="J168" s="145">
        <v>7512.17</v>
      </c>
      <c r="K168" s="145">
        <v>0</v>
      </c>
      <c r="L168" s="145">
        <v>7512.17</v>
      </c>
    </row>
    <row r="169" spans="1:12" x14ac:dyDescent="0.25">
      <c r="A169" s="143" t="s">
        <v>738</v>
      </c>
      <c r="B169" s="144" t="s">
        <v>739</v>
      </c>
      <c r="C169" s="145">
        <v>0</v>
      </c>
      <c r="D169" s="145">
        <v>0</v>
      </c>
      <c r="E169" s="145">
        <v>0</v>
      </c>
      <c r="F169" s="145">
        <v>20800.5</v>
      </c>
      <c r="G169" s="145">
        <v>0</v>
      </c>
      <c r="H169" s="145">
        <v>0</v>
      </c>
      <c r="I169" s="145">
        <v>0</v>
      </c>
      <c r="J169" s="145">
        <v>20800.5</v>
      </c>
      <c r="K169" s="145">
        <v>0</v>
      </c>
      <c r="L169" s="145">
        <v>20800.5</v>
      </c>
    </row>
    <row r="170" spans="1:12" x14ac:dyDescent="0.25">
      <c r="A170" s="143" t="s">
        <v>740</v>
      </c>
      <c r="B170" s="144" t="s">
        <v>741</v>
      </c>
      <c r="C170" s="145">
        <v>0</v>
      </c>
      <c r="D170" s="145">
        <v>0</v>
      </c>
      <c r="E170" s="145">
        <v>0</v>
      </c>
      <c r="F170" s="145">
        <v>50933</v>
      </c>
      <c r="G170" s="145">
        <v>0</v>
      </c>
      <c r="H170" s="145">
        <v>0</v>
      </c>
      <c r="I170" s="145">
        <v>0</v>
      </c>
      <c r="J170" s="145">
        <v>50933</v>
      </c>
      <c r="K170" s="145">
        <v>0</v>
      </c>
      <c r="L170" s="145">
        <v>50933</v>
      </c>
    </row>
    <row r="171" spans="1:12" x14ac:dyDescent="0.25">
      <c r="A171" s="143" t="s">
        <v>742</v>
      </c>
      <c r="B171" s="144" t="s">
        <v>743</v>
      </c>
      <c r="C171" s="145">
        <v>0</v>
      </c>
      <c r="D171" s="145">
        <v>0</v>
      </c>
      <c r="E171" s="145">
        <v>0</v>
      </c>
      <c r="F171" s="145">
        <v>26705.5</v>
      </c>
      <c r="G171" s="145">
        <v>0</v>
      </c>
      <c r="H171" s="145">
        <v>1502.5</v>
      </c>
      <c r="I171" s="145">
        <v>0</v>
      </c>
      <c r="J171" s="145">
        <v>28208</v>
      </c>
      <c r="K171" s="145">
        <v>0</v>
      </c>
      <c r="L171" s="145">
        <v>28208</v>
      </c>
    </row>
    <row r="172" spans="1:12" x14ac:dyDescent="0.25">
      <c r="A172" s="143" t="s">
        <v>744</v>
      </c>
      <c r="B172" s="144" t="s">
        <v>745</v>
      </c>
      <c r="C172" s="145">
        <v>0</v>
      </c>
      <c r="D172" s="145">
        <v>0</v>
      </c>
      <c r="E172" s="145">
        <v>0</v>
      </c>
      <c r="F172" s="145">
        <v>4180</v>
      </c>
      <c r="G172" s="145">
        <v>0</v>
      </c>
      <c r="H172" s="145">
        <v>0</v>
      </c>
      <c r="I172" s="145">
        <v>0</v>
      </c>
      <c r="J172" s="145">
        <v>4180</v>
      </c>
      <c r="K172" s="145">
        <v>0</v>
      </c>
      <c r="L172" s="145">
        <v>4180</v>
      </c>
    </row>
    <row r="173" spans="1:12" x14ac:dyDescent="0.25">
      <c r="A173" s="143" t="s">
        <v>746</v>
      </c>
      <c r="B173" s="144" t="s">
        <v>747</v>
      </c>
      <c r="C173" s="145">
        <v>0</v>
      </c>
      <c r="D173" s="145">
        <v>0</v>
      </c>
      <c r="E173" s="145">
        <v>0</v>
      </c>
      <c r="F173" s="145">
        <v>660</v>
      </c>
      <c r="G173" s="145">
        <v>0</v>
      </c>
      <c r="H173" s="145">
        <v>0</v>
      </c>
      <c r="I173" s="145">
        <v>0</v>
      </c>
      <c r="J173" s="145">
        <v>660</v>
      </c>
      <c r="K173" s="145">
        <v>0</v>
      </c>
      <c r="L173" s="145">
        <v>660</v>
      </c>
    </row>
    <row r="174" spans="1:12" x14ac:dyDescent="0.25">
      <c r="A174" s="143" t="s">
        <v>748</v>
      </c>
      <c r="B174" s="144" t="s">
        <v>749</v>
      </c>
      <c r="C174" s="145">
        <v>0</v>
      </c>
      <c r="D174" s="145">
        <v>0</v>
      </c>
      <c r="E174" s="145">
        <v>0</v>
      </c>
      <c r="F174" s="145">
        <v>4840</v>
      </c>
      <c r="G174" s="145">
        <v>0</v>
      </c>
      <c r="H174" s="145">
        <v>220</v>
      </c>
      <c r="I174" s="145">
        <v>0</v>
      </c>
      <c r="J174" s="145">
        <v>5060</v>
      </c>
      <c r="K174" s="145">
        <v>0</v>
      </c>
      <c r="L174" s="145">
        <v>5060</v>
      </c>
    </row>
    <row r="175" spans="1:12" x14ac:dyDescent="0.25">
      <c r="A175" s="143" t="s">
        <v>750</v>
      </c>
      <c r="B175" s="144" t="s">
        <v>751</v>
      </c>
      <c r="C175" s="145">
        <v>0</v>
      </c>
      <c r="D175" s="145">
        <v>0</v>
      </c>
      <c r="E175" s="145">
        <v>0</v>
      </c>
      <c r="F175" s="145">
        <v>2217.5</v>
      </c>
      <c r="G175" s="145">
        <v>0</v>
      </c>
      <c r="H175" s="145">
        <v>0</v>
      </c>
      <c r="I175" s="145">
        <v>0</v>
      </c>
      <c r="J175" s="145">
        <v>2217.5</v>
      </c>
      <c r="K175" s="145">
        <v>0</v>
      </c>
      <c r="L175" s="145">
        <v>2217.5</v>
      </c>
    </row>
    <row r="176" spans="1:12" x14ac:dyDescent="0.25">
      <c r="A176" s="143" t="s">
        <v>752</v>
      </c>
      <c r="B176" s="144" t="s">
        <v>753</v>
      </c>
      <c r="C176" s="145">
        <v>0</v>
      </c>
      <c r="D176" s="145">
        <v>0</v>
      </c>
      <c r="E176" s="145">
        <v>0</v>
      </c>
      <c r="F176" s="145">
        <v>22693</v>
      </c>
      <c r="G176" s="145">
        <v>0</v>
      </c>
      <c r="H176" s="145">
        <v>1232</v>
      </c>
      <c r="I176" s="145">
        <v>0</v>
      </c>
      <c r="J176" s="145">
        <v>23925</v>
      </c>
      <c r="K176" s="145">
        <v>0</v>
      </c>
      <c r="L176" s="145">
        <v>23925</v>
      </c>
    </row>
    <row r="177" spans="1:12" x14ac:dyDescent="0.25">
      <c r="A177" s="143" t="s">
        <v>754</v>
      </c>
      <c r="B177" s="144" t="s">
        <v>755</v>
      </c>
      <c r="C177" s="145">
        <v>0</v>
      </c>
      <c r="D177" s="145">
        <v>0</v>
      </c>
      <c r="E177" s="145">
        <v>0</v>
      </c>
      <c r="F177" s="145">
        <v>-4333.32</v>
      </c>
      <c r="G177" s="145">
        <v>0</v>
      </c>
      <c r="H177" s="145">
        <v>0</v>
      </c>
      <c r="I177" s="145">
        <v>0</v>
      </c>
      <c r="J177" s="145">
        <v>-4333.32</v>
      </c>
      <c r="K177" s="145">
        <v>0</v>
      </c>
      <c r="L177" s="145">
        <v>-4333.32</v>
      </c>
    </row>
    <row r="178" spans="1:12" x14ac:dyDescent="0.25">
      <c r="A178" s="143" t="s">
        <v>756</v>
      </c>
      <c r="B178" s="144" t="s">
        <v>757</v>
      </c>
      <c r="C178" s="145">
        <v>0</v>
      </c>
      <c r="D178" s="145">
        <v>0</v>
      </c>
      <c r="E178" s="145">
        <v>0</v>
      </c>
      <c r="F178" s="145">
        <v>3500</v>
      </c>
      <c r="G178" s="145">
        <v>0</v>
      </c>
      <c r="H178" s="145">
        <v>0</v>
      </c>
      <c r="I178" s="145">
        <v>0</v>
      </c>
      <c r="J178" s="145">
        <v>3500</v>
      </c>
      <c r="K178" s="145">
        <v>0</v>
      </c>
      <c r="L178" s="145">
        <v>3500</v>
      </c>
    </row>
    <row r="179" spans="1:12" x14ac:dyDescent="0.25">
      <c r="A179" s="143" t="s">
        <v>758</v>
      </c>
      <c r="B179" s="144" t="s">
        <v>759</v>
      </c>
      <c r="C179" s="145">
        <v>0</v>
      </c>
      <c r="D179" s="145">
        <v>0</v>
      </c>
      <c r="E179" s="145">
        <v>0</v>
      </c>
      <c r="F179" s="145">
        <v>33349.32</v>
      </c>
      <c r="G179" s="145">
        <v>0</v>
      </c>
      <c r="H179" s="145">
        <v>0</v>
      </c>
      <c r="I179" s="145">
        <v>0</v>
      </c>
      <c r="J179" s="145">
        <v>33349.32</v>
      </c>
      <c r="K179" s="145">
        <v>0</v>
      </c>
      <c r="L179" s="145">
        <v>33349.32</v>
      </c>
    </row>
    <row r="180" spans="1:12" x14ac:dyDescent="0.25">
      <c r="A180" s="143" t="s">
        <v>760</v>
      </c>
      <c r="B180" s="144" t="s">
        <v>761</v>
      </c>
      <c r="C180" s="145">
        <v>0</v>
      </c>
      <c r="D180" s="145">
        <v>0</v>
      </c>
      <c r="E180" s="145">
        <v>0</v>
      </c>
      <c r="F180" s="145">
        <v>0</v>
      </c>
      <c r="G180" s="145">
        <v>0</v>
      </c>
      <c r="H180" s="145">
        <v>1547.94</v>
      </c>
      <c r="I180" s="145">
        <v>0</v>
      </c>
      <c r="J180" s="145">
        <v>1547.94</v>
      </c>
      <c r="K180" s="145">
        <v>0</v>
      </c>
      <c r="L180" s="145">
        <v>1547.94</v>
      </c>
    </row>
    <row r="181" spans="1:12" x14ac:dyDescent="0.25">
      <c r="A181" s="143" t="s">
        <v>762</v>
      </c>
      <c r="B181" s="144" t="s">
        <v>763</v>
      </c>
      <c r="C181" s="145">
        <v>0</v>
      </c>
      <c r="D181" s="145">
        <v>0</v>
      </c>
      <c r="E181" s="145">
        <v>0</v>
      </c>
      <c r="F181" s="145">
        <v>0</v>
      </c>
      <c r="G181" s="145">
        <v>0</v>
      </c>
      <c r="H181" s="145">
        <v>21011.62</v>
      </c>
      <c r="I181" s="145">
        <v>0</v>
      </c>
      <c r="J181" s="145">
        <v>21011.62</v>
      </c>
      <c r="K181" s="145">
        <v>0</v>
      </c>
      <c r="L181" s="145">
        <v>21011.62</v>
      </c>
    </row>
    <row r="182" spans="1:12" x14ac:dyDescent="0.25">
      <c r="A182" s="143" t="s">
        <v>764</v>
      </c>
      <c r="B182" s="144" t="s">
        <v>765</v>
      </c>
      <c r="C182" s="145">
        <v>0</v>
      </c>
      <c r="D182" s="145">
        <v>0</v>
      </c>
      <c r="E182" s="145">
        <v>0</v>
      </c>
      <c r="F182" s="145">
        <v>0.08</v>
      </c>
      <c r="G182" s="145">
        <v>0</v>
      </c>
      <c r="H182" s="145">
        <v>0</v>
      </c>
      <c r="I182" s="145">
        <v>0</v>
      </c>
      <c r="J182" s="145">
        <v>0.08</v>
      </c>
      <c r="K182" s="145">
        <v>0</v>
      </c>
      <c r="L182" s="145">
        <v>0.08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766</v>
      </c>
      <c r="B2" s="141" t="s">
        <v>30</v>
      </c>
      <c r="C2" s="142">
        <v>105217.75</v>
      </c>
      <c r="D2" s="142">
        <v>0</v>
      </c>
      <c r="E2" s="142">
        <v>105217.75</v>
      </c>
      <c r="F2" s="142">
        <v>0</v>
      </c>
      <c r="G2" s="142">
        <v>0</v>
      </c>
      <c r="H2" s="142">
        <v>0</v>
      </c>
      <c r="I2" s="142">
        <v>0</v>
      </c>
      <c r="J2" s="142">
        <v>0</v>
      </c>
      <c r="K2" s="142">
        <v>105217.75</v>
      </c>
      <c r="L2" s="142">
        <v>0</v>
      </c>
    </row>
    <row r="3" spans="1:12" x14ac:dyDescent="0.25">
      <c r="A3" s="140" t="s">
        <v>767</v>
      </c>
      <c r="B3" s="141" t="s">
        <v>415</v>
      </c>
      <c r="C3" s="142">
        <v>800953.74</v>
      </c>
      <c r="D3" s="142">
        <v>0</v>
      </c>
      <c r="E3" s="142">
        <v>822183.69</v>
      </c>
      <c r="F3" s="142">
        <v>0</v>
      </c>
      <c r="G3" s="142">
        <v>0</v>
      </c>
      <c r="H3" s="142">
        <v>0</v>
      </c>
      <c r="I3" s="142">
        <v>21229.95</v>
      </c>
      <c r="J3" s="142">
        <v>0</v>
      </c>
      <c r="K3" s="142">
        <v>822183.69</v>
      </c>
      <c r="L3" s="142">
        <v>0</v>
      </c>
    </row>
    <row r="4" spans="1:12" x14ac:dyDescent="0.25">
      <c r="A4" s="140" t="s">
        <v>768</v>
      </c>
      <c r="B4" s="141" t="s">
        <v>457</v>
      </c>
      <c r="C4" s="142">
        <v>0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21229.95</v>
      </c>
      <c r="J4" s="142">
        <v>21229.95</v>
      </c>
      <c r="K4" s="142">
        <v>0</v>
      </c>
      <c r="L4" s="142">
        <v>0</v>
      </c>
    </row>
    <row r="5" spans="1:12" x14ac:dyDescent="0.25">
      <c r="A5" s="140" t="s">
        <v>769</v>
      </c>
      <c r="B5" s="141" t="s">
        <v>459</v>
      </c>
      <c r="C5" s="142">
        <v>2047833.04</v>
      </c>
      <c r="D5" s="142">
        <v>0</v>
      </c>
      <c r="E5" s="142">
        <v>2047833.04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2047833.04</v>
      </c>
      <c r="L5" s="142">
        <v>0</v>
      </c>
    </row>
    <row r="6" spans="1:12" x14ac:dyDescent="0.25">
      <c r="A6" s="140" t="s">
        <v>770</v>
      </c>
      <c r="B6" s="141" t="s">
        <v>771</v>
      </c>
      <c r="C6" s="142">
        <v>213753.01</v>
      </c>
      <c r="D6" s="142">
        <v>0</v>
      </c>
      <c r="E6" s="142">
        <v>542503.01</v>
      </c>
      <c r="F6" s="142">
        <v>0</v>
      </c>
      <c r="G6" s="142">
        <v>21011.62</v>
      </c>
      <c r="H6" s="142">
        <v>0</v>
      </c>
      <c r="I6" s="142">
        <v>350011.62</v>
      </c>
      <c r="J6" s="142">
        <v>250</v>
      </c>
      <c r="K6" s="142">
        <v>563514.63</v>
      </c>
      <c r="L6" s="142">
        <v>0</v>
      </c>
    </row>
    <row r="7" spans="1:12" x14ac:dyDescent="0.25">
      <c r="A7" s="140" t="s">
        <v>772</v>
      </c>
      <c r="B7" s="141" t="s">
        <v>773</v>
      </c>
      <c r="C7" s="142">
        <v>-81116.990000000005</v>
      </c>
      <c r="D7" s="142">
        <v>0</v>
      </c>
      <c r="E7" s="142">
        <v>-95442.22</v>
      </c>
      <c r="F7" s="142">
        <v>0</v>
      </c>
      <c r="G7" s="142">
        <v>14397.66</v>
      </c>
      <c r="H7" s="142">
        <v>422</v>
      </c>
      <c r="I7" s="142">
        <v>14397.66</v>
      </c>
      <c r="J7" s="142">
        <v>14747.23</v>
      </c>
      <c r="K7" s="142">
        <v>-81466.559999999998</v>
      </c>
      <c r="L7" s="142">
        <v>0</v>
      </c>
    </row>
    <row r="8" spans="1:12" x14ac:dyDescent="0.25">
      <c r="A8" s="140" t="s">
        <v>774</v>
      </c>
      <c r="B8" s="141" t="s">
        <v>477</v>
      </c>
      <c r="C8" s="142">
        <v>-635150.85</v>
      </c>
      <c r="D8" s="142">
        <v>0</v>
      </c>
      <c r="E8" s="142">
        <v>-710099.37</v>
      </c>
      <c r="F8" s="142">
        <v>0</v>
      </c>
      <c r="G8" s="142">
        <v>13479</v>
      </c>
      <c r="H8" s="142">
        <v>20687.46</v>
      </c>
      <c r="I8" s="142">
        <v>13479</v>
      </c>
      <c r="J8" s="142">
        <v>95635.98</v>
      </c>
      <c r="K8" s="142">
        <v>-717307.83</v>
      </c>
      <c r="L8" s="142">
        <v>0</v>
      </c>
    </row>
    <row r="9" spans="1:12" x14ac:dyDescent="0.25">
      <c r="A9" s="140" t="s">
        <v>775</v>
      </c>
      <c r="B9" s="141" t="s">
        <v>776</v>
      </c>
      <c r="C9" s="142">
        <v>-8584.59</v>
      </c>
      <c r="D9" s="142">
        <v>0</v>
      </c>
      <c r="E9" s="142">
        <v>2110.96</v>
      </c>
      <c r="F9" s="142">
        <v>0</v>
      </c>
      <c r="G9" s="142">
        <v>3966</v>
      </c>
      <c r="H9" s="142">
        <v>11000.6</v>
      </c>
      <c r="I9" s="142">
        <v>22621</v>
      </c>
      <c r="J9" s="142">
        <v>18960.05</v>
      </c>
      <c r="K9" s="142">
        <v>-4923.6400000000003</v>
      </c>
      <c r="L9" s="142">
        <v>0</v>
      </c>
    </row>
    <row r="10" spans="1:12" x14ac:dyDescent="0.25">
      <c r="A10" s="140" t="s">
        <v>777</v>
      </c>
      <c r="B10" s="141" t="s">
        <v>521</v>
      </c>
      <c r="C10" s="142">
        <v>108</v>
      </c>
      <c r="D10" s="142">
        <v>0</v>
      </c>
      <c r="E10" s="142">
        <v>2148</v>
      </c>
      <c r="F10" s="142">
        <v>0</v>
      </c>
      <c r="G10" s="142">
        <v>0</v>
      </c>
      <c r="H10" s="142">
        <v>1816</v>
      </c>
      <c r="I10" s="142">
        <v>2040</v>
      </c>
      <c r="J10" s="142">
        <v>1816</v>
      </c>
      <c r="K10" s="142">
        <v>332</v>
      </c>
      <c r="L10" s="142">
        <v>0</v>
      </c>
    </row>
    <row r="11" spans="1:12" x14ac:dyDescent="0.25">
      <c r="A11" s="140" t="s">
        <v>778</v>
      </c>
      <c r="B11" s="141" t="s">
        <v>779</v>
      </c>
      <c r="C11" s="142">
        <v>505585.28</v>
      </c>
      <c r="D11" s="142">
        <v>0</v>
      </c>
      <c r="E11" s="142">
        <v>393156.64</v>
      </c>
      <c r="F11" s="142">
        <v>0</v>
      </c>
      <c r="G11" s="142">
        <v>15237.3</v>
      </c>
      <c r="H11" s="142">
        <v>53945.13</v>
      </c>
      <c r="I11" s="142">
        <v>651976.62</v>
      </c>
      <c r="J11" s="142">
        <v>803113.09</v>
      </c>
      <c r="K11" s="142">
        <v>354448.81</v>
      </c>
      <c r="L11" s="142">
        <v>0</v>
      </c>
    </row>
    <row r="12" spans="1:12" x14ac:dyDescent="0.25">
      <c r="A12" s="140" t="s">
        <v>780</v>
      </c>
      <c r="B12" s="141" t="s">
        <v>527</v>
      </c>
      <c r="C12" s="142">
        <v>0</v>
      </c>
      <c r="D12" s="142">
        <v>0</v>
      </c>
      <c r="E12" s="142">
        <v>0</v>
      </c>
      <c r="F12" s="142">
        <v>0</v>
      </c>
      <c r="G12" s="142">
        <v>7412</v>
      </c>
      <c r="H12" s="142">
        <v>7412</v>
      </c>
      <c r="I12" s="142">
        <v>26067</v>
      </c>
      <c r="J12" s="142">
        <v>26067</v>
      </c>
      <c r="K12" s="142">
        <v>0</v>
      </c>
      <c r="L12" s="142">
        <v>0</v>
      </c>
    </row>
    <row r="13" spans="1:12" x14ac:dyDescent="0.25">
      <c r="A13" s="140" t="s">
        <v>781</v>
      </c>
      <c r="B13" s="141" t="s">
        <v>782</v>
      </c>
      <c r="C13" s="142">
        <v>54836.31</v>
      </c>
      <c r="D13" s="142">
        <v>0</v>
      </c>
      <c r="E13" s="142">
        <v>61028.83</v>
      </c>
      <c r="F13" s="142">
        <v>0</v>
      </c>
      <c r="G13" s="142">
        <v>77605.759999999995</v>
      </c>
      <c r="H13" s="142">
        <v>14246.14</v>
      </c>
      <c r="I13" s="142">
        <v>391044.5</v>
      </c>
      <c r="J13" s="142">
        <v>321492.36</v>
      </c>
      <c r="K13" s="142">
        <v>124388.45</v>
      </c>
      <c r="L13" s="142">
        <v>0</v>
      </c>
    </row>
    <row r="14" spans="1:12" x14ac:dyDescent="0.25">
      <c r="A14" s="140" t="s">
        <v>783</v>
      </c>
      <c r="B14" s="141" t="s">
        <v>534</v>
      </c>
      <c r="C14" s="142">
        <v>5300</v>
      </c>
      <c r="D14" s="142">
        <v>0</v>
      </c>
      <c r="E14" s="142">
        <v>18320.580000000002</v>
      </c>
      <c r="F14" s="142">
        <v>0</v>
      </c>
      <c r="G14" s="142">
        <v>16356.01</v>
      </c>
      <c r="H14" s="142">
        <v>35369.269999999997</v>
      </c>
      <c r="I14" s="142">
        <v>58395.61</v>
      </c>
      <c r="J14" s="142">
        <v>64388.29</v>
      </c>
      <c r="K14" s="142">
        <v>-692.68</v>
      </c>
      <c r="L14" s="142">
        <v>0</v>
      </c>
    </row>
    <row r="15" spans="1:12" x14ac:dyDescent="0.25">
      <c r="A15" s="140" t="s">
        <v>784</v>
      </c>
      <c r="B15" s="141" t="s">
        <v>785</v>
      </c>
      <c r="C15" s="142">
        <v>0</v>
      </c>
      <c r="D15" s="142">
        <v>28927.91</v>
      </c>
      <c r="E15" s="142">
        <v>0</v>
      </c>
      <c r="F15" s="142">
        <v>19632.98</v>
      </c>
      <c r="G15" s="142">
        <v>61388.04</v>
      </c>
      <c r="H15" s="142">
        <v>55316.7</v>
      </c>
      <c r="I15" s="142">
        <v>319968.59000000003</v>
      </c>
      <c r="J15" s="142">
        <v>304602.32</v>
      </c>
      <c r="K15" s="142">
        <v>0</v>
      </c>
      <c r="L15" s="142">
        <v>13561.64</v>
      </c>
    </row>
    <row r="16" spans="1:12" x14ac:dyDescent="0.25">
      <c r="A16" s="140" t="s">
        <v>786</v>
      </c>
      <c r="B16" s="141" t="s">
        <v>546</v>
      </c>
      <c r="C16" s="142">
        <v>0</v>
      </c>
      <c r="D16" s="142">
        <v>3923.17</v>
      </c>
      <c r="E16" s="142">
        <v>0</v>
      </c>
      <c r="F16" s="142">
        <v>3247.17</v>
      </c>
      <c r="G16" s="142">
        <v>3247.17</v>
      </c>
      <c r="H16" s="142">
        <v>3923.17</v>
      </c>
      <c r="I16" s="142">
        <v>3923.17</v>
      </c>
      <c r="J16" s="142">
        <v>3923.17</v>
      </c>
      <c r="K16" s="142">
        <v>0</v>
      </c>
      <c r="L16" s="142">
        <v>3923.17</v>
      </c>
    </row>
    <row r="17" spans="1:12" x14ac:dyDescent="0.25">
      <c r="A17" s="140" t="s">
        <v>787</v>
      </c>
      <c r="B17" s="141" t="s">
        <v>788</v>
      </c>
      <c r="C17" s="142">
        <v>0</v>
      </c>
      <c r="D17" s="142">
        <v>0</v>
      </c>
      <c r="E17" s="142">
        <v>0</v>
      </c>
      <c r="F17" s="142">
        <v>555</v>
      </c>
      <c r="G17" s="142">
        <v>555</v>
      </c>
      <c r="H17" s="142">
        <v>0</v>
      </c>
      <c r="I17" s="142">
        <v>555</v>
      </c>
      <c r="J17" s="142">
        <v>555</v>
      </c>
      <c r="K17" s="142">
        <v>0</v>
      </c>
      <c r="L17" s="142">
        <v>0</v>
      </c>
    </row>
    <row r="18" spans="1:12" x14ac:dyDescent="0.25">
      <c r="A18" s="140" t="s">
        <v>789</v>
      </c>
      <c r="B18" s="141" t="s">
        <v>550</v>
      </c>
      <c r="C18" s="142">
        <v>0</v>
      </c>
      <c r="D18" s="142">
        <v>3238.86</v>
      </c>
      <c r="E18" s="142">
        <v>0</v>
      </c>
      <c r="F18" s="142">
        <v>-18.649999999999999</v>
      </c>
      <c r="G18" s="142">
        <v>0</v>
      </c>
      <c r="H18" s="142">
        <v>18.649999999999999</v>
      </c>
      <c r="I18" s="142">
        <v>3257.51</v>
      </c>
      <c r="J18" s="142">
        <v>18.649999999999999</v>
      </c>
      <c r="K18" s="142">
        <v>0</v>
      </c>
      <c r="L18" s="142">
        <v>0</v>
      </c>
    </row>
    <row r="19" spans="1:12" x14ac:dyDescent="0.25">
      <c r="A19" s="140" t="s">
        <v>790</v>
      </c>
      <c r="B19" s="141" t="s">
        <v>552</v>
      </c>
      <c r="C19" s="142">
        <v>0</v>
      </c>
      <c r="D19" s="142">
        <v>4387.05</v>
      </c>
      <c r="E19" s="142">
        <v>0</v>
      </c>
      <c r="F19" s="142">
        <v>12644.11</v>
      </c>
      <c r="G19" s="142">
        <v>11408.03</v>
      </c>
      <c r="H19" s="142">
        <v>2852.67</v>
      </c>
      <c r="I19" s="142">
        <v>114664</v>
      </c>
      <c r="J19" s="142">
        <v>114365.7</v>
      </c>
      <c r="K19" s="142">
        <v>0</v>
      </c>
      <c r="L19" s="142">
        <v>4088.75</v>
      </c>
    </row>
    <row r="20" spans="1:12" x14ac:dyDescent="0.25">
      <c r="A20" s="140" t="s">
        <v>791</v>
      </c>
      <c r="B20" s="141" t="s">
        <v>556</v>
      </c>
      <c r="C20" s="142">
        <v>0</v>
      </c>
      <c r="D20" s="142">
        <v>0</v>
      </c>
      <c r="E20" s="142">
        <v>-707.8</v>
      </c>
      <c r="F20" s="142">
        <v>0</v>
      </c>
      <c r="G20" s="142">
        <v>772.4</v>
      </c>
      <c r="H20" s="142">
        <v>64.599999999999994</v>
      </c>
      <c r="I20" s="142">
        <v>772.4</v>
      </c>
      <c r="J20" s="142">
        <v>772.4</v>
      </c>
      <c r="K20" s="142">
        <v>0</v>
      </c>
      <c r="L20" s="142">
        <v>0</v>
      </c>
    </row>
    <row r="21" spans="1:12" x14ac:dyDescent="0.25">
      <c r="A21" s="140" t="s">
        <v>792</v>
      </c>
      <c r="B21" s="141" t="s">
        <v>793</v>
      </c>
      <c r="C21" s="142">
        <v>0</v>
      </c>
      <c r="D21" s="142">
        <v>2955.97</v>
      </c>
      <c r="E21" s="142">
        <v>0</v>
      </c>
      <c r="F21" s="142">
        <v>5271.16</v>
      </c>
      <c r="G21" s="142">
        <v>33628.519999999997</v>
      </c>
      <c r="H21" s="142">
        <v>31116.51</v>
      </c>
      <c r="I21" s="142">
        <v>65298</v>
      </c>
      <c r="J21" s="142">
        <v>65101.18</v>
      </c>
      <c r="K21" s="142">
        <v>0</v>
      </c>
      <c r="L21" s="142">
        <v>2759.15</v>
      </c>
    </row>
    <row r="22" spans="1:12" x14ac:dyDescent="0.25">
      <c r="A22" s="140" t="s">
        <v>794</v>
      </c>
      <c r="B22" s="141" t="s">
        <v>564</v>
      </c>
      <c r="C22" s="142">
        <v>6502.01</v>
      </c>
      <c r="D22" s="142">
        <v>0</v>
      </c>
      <c r="E22" s="142">
        <v>1627.91</v>
      </c>
      <c r="F22" s="142">
        <v>0</v>
      </c>
      <c r="G22" s="142">
        <v>2177.64</v>
      </c>
      <c r="H22" s="142">
        <v>0</v>
      </c>
      <c r="I22" s="142">
        <v>2177.64</v>
      </c>
      <c r="J22" s="142">
        <v>4874.1000000000004</v>
      </c>
      <c r="K22" s="142">
        <v>3805.55</v>
      </c>
      <c r="L22" s="142">
        <v>0</v>
      </c>
    </row>
    <row r="23" spans="1:12" x14ac:dyDescent="0.25">
      <c r="A23" s="140" t="s">
        <v>795</v>
      </c>
      <c r="B23" s="141" t="s">
        <v>568</v>
      </c>
      <c r="C23" s="142">
        <v>-892.17</v>
      </c>
      <c r="D23" s="142">
        <v>0</v>
      </c>
      <c r="E23" s="142">
        <v>8573.77</v>
      </c>
      <c r="F23" s="142">
        <v>9399.31</v>
      </c>
      <c r="G23" s="142">
        <v>11050.39</v>
      </c>
      <c r="H23" s="142">
        <v>11050.39</v>
      </c>
      <c r="I23" s="142">
        <v>20516.330000000002</v>
      </c>
      <c r="J23" s="142">
        <v>20449.7</v>
      </c>
      <c r="K23" s="142">
        <v>-825.54</v>
      </c>
      <c r="L23" s="142">
        <v>0</v>
      </c>
    </row>
    <row r="24" spans="1:12" x14ac:dyDescent="0.25">
      <c r="A24" s="140" t="s">
        <v>796</v>
      </c>
      <c r="B24" s="141" t="s">
        <v>797</v>
      </c>
      <c r="C24" s="142">
        <v>0</v>
      </c>
      <c r="D24" s="142">
        <v>-10916.74</v>
      </c>
      <c r="E24" s="142">
        <v>0</v>
      </c>
      <c r="F24" s="142">
        <v>-8598.74</v>
      </c>
      <c r="G24" s="142">
        <v>16899.72</v>
      </c>
      <c r="H24" s="142">
        <v>23520.35</v>
      </c>
      <c r="I24" s="142">
        <v>113202.72</v>
      </c>
      <c r="J24" s="142">
        <v>122141.35</v>
      </c>
      <c r="K24" s="142">
        <v>0</v>
      </c>
      <c r="L24" s="142">
        <v>-1978.11</v>
      </c>
    </row>
    <row r="25" spans="1:12" x14ac:dyDescent="0.25">
      <c r="A25" s="140" t="s">
        <v>798</v>
      </c>
      <c r="B25" s="141" t="s">
        <v>582</v>
      </c>
      <c r="C25" s="142">
        <v>0</v>
      </c>
      <c r="D25" s="142">
        <v>371.51</v>
      </c>
      <c r="E25" s="142">
        <v>0</v>
      </c>
      <c r="F25" s="142">
        <v>-322.5</v>
      </c>
      <c r="G25" s="142">
        <v>543.75</v>
      </c>
      <c r="H25" s="142">
        <v>1197.56</v>
      </c>
      <c r="I25" s="142">
        <v>1374.2</v>
      </c>
      <c r="J25" s="142">
        <v>1334</v>
      </c>
      <c r="K25" s="142">
        <v>0</v>
      </c>
      <c r="L25" s="142">
        <v>331.31</v>
      </c>
    </row>
    <row r="26" spans="1:12" x14ac:dyDescent="0.25">
      <c r="A26" s="140" t="s">
        <v>799</v>
      </c>
      <c r="B26" s="141" t="s">
        <v>586</v>
      </c>
      <c r="C26" s="142">
        <v>0</v>
      </c>
      <c r="D26" s="142">
        <v>85000</v>
      </c>
      <c r="E26" s="142">
        <v>0</v>
      </c>
      <c r="F26" s="142">
        <v>229000</v>
      </c>
      <c r="G26" s="142">
        <v>0</v>
      </c>
      <c r="H26" s="142">
        <v>0</v>
      </c>
      <c r="I26" s="142">
        <v>0</v>
      </c>
      <c r="J26" s="142">
        <v>144000</v>
      </c>
      <c r="K26" s="142">
        <v>0</v>
      </c>
      <c r="L26" s="142">
        <v>229000</v>
      </c>
    </row>
    <row r="27" spans="1:12" x14ac:dyDescent="0.25">
      <c r="A27" s="140" t="s">
        <v>800</v>
      </c>
      <c r="B27" s="141" t="s">
        <v>588</v>
      </c>
      <c r="C27" s="142">
        <v>0</v>
      </c>
      <c r="D27" s="142">
        <v>199315.17</v>
      </c>
      <c r="E27" s="142">
        <v>0</v>
      </c>
      <c r="F27" s="142">
        <v>349315.17</v>
      </c>
      <c r="G27" s="142">
        <v>0</v>
      </c>
      <c r="H27" s="142">
        <v>0</v>
      </c>
      <c r="I27" s="142">
        <v>0</v>
      </c>
      <c r="J27" s="142">
        <v>150000</v>
      </c>
      <c r="K27" s="142">
        <v>0</v>
      </c>
      <c r="L27" s="142">
        <v>349315.17</v>
      </c>
    </row>
    <row r="28" spans="1:12" x14ac:dyDescent="0.25">
      <c r="A28" s="140" t="s">
        <v>801</v>
      </c>
      <c r="B28" s="141" t="s">
        <v>802</v>
      </c>
      <c r="C28" s="142">
        <v>0</v>
      </c>
      <c r="D28" s="142">
        <v>0</v>
      </c>
      <c r="E28" s="142">
        <v>0</v>
      </c>
      <c r="F28" s="142">
        <v>-6985.32</v>
      </c>
      <c r="G28" s="142">
        <v>0</v>
      </c>
      <c r="H28" s="142">
        <v>6985.32</v>
      </c>
      <c r="I28" s="142">
        <v>6985.32</v>
      </c>
      <c r="J28" s="142">
        <v>6985.32</v>
      </c>
      <c r="K28" s="142">
        <v>0</v>
      </c>
      <c r="L28" s="142">
        <v>0</v>
      </c>
    </row>
    <row r="29" spans="1:12" x14ac:dyDescent="0.25">
      <c r="A29" s="140" t="s">
        <v>803</v>
      </c>
      <c r="B29" s="141" t="s">
        <v>103</v>
      </c>
      <c r="C29" s="142">
        <v>0</v>
      </c>
      <c r="D29" s="142">
        <v>0</v>
      </c>
      <c r="E29" s="142">
        <v>-1547.94</v>
      </c>
      <c r="F29" s="142">
        <v>0</v>
      </c>
      <c r="G29" s="142">
        <v>1547.94</v>
      </c>
      <c r="H29" s="142">
        <v>0</v>
      </c>
      <c r="I29" s="142">
        <v>1547.94</v>
      </c>
      <c r="J29" s="142">
        <v>1547.94</v>
      </c>
      <c r="K29" s="142">
        <v>0</v>
      </c>
      <c r="L29" s="142">
        <v>0</v>
      </c>
    </row>
    <row r="30" spans="1:12" x14ac:dyDescent="0.25">
      <c r="A30" s="140" t="s">
        <v>804</v>
      </c>
      <c r="B30" s="141" t="s">
        <v>593</v>
      </c>
      <c r="C30" s="142">
        <v>0</v>
      </c>
      <c r="D30" s="142">
        <v>0</v>
      </c>
      <c r="E30" s="142">
        <v>0</v>
      </c>
      <c r="F30" s="142">
        <v>-453.55</v>
      </c>
      <c r="G30" s="142">
        <v>60</v>
      </c>
      <c r="H30" s="142">
        <v>513.54999999999995</v>
      </c>
      <c r="I30" s="142">
        <v>5008.88</v>
      </c>
      <c r="J30" s="142">
        <v>5008.88</v>
      </c>
      <c r="K30" s="142">
        <v>0</v>
      </c>
      <c r="L30" s="142">
        <v>0</v>
      </c>
    </row>
    <row r="31" spans="1:12" x14ac:dyDescent="0.25">
      <c r="A31" s="140" t="s">
        <v>805</v>
      </c>
      <c r="B31" s="141" t="s">
        <v>601</v>
      </c>
      <c r="C31" s="142">
        <v>3007.13</v>
      </c>
      <c r="D31" s="142">
        <v>0</v>
      </c>
      <c r="E31" s="142">
        <v>4224.04</v>
      </c>
      <c r="F31" s="142">
        <v>0</v>
      </c>
      <c r="G31" s="142">
        <v>17451.63</v>
      </c>
      <c r="H31" s="142">
        <v>3007.13</v>
      </c>
      <c r="I31" s="142">
        <v>18668.54</v>
      </c>
      <c r="J31" s="142">
        <v>3007.13</v>
      </c>
      <c r="K31" s="142">
        <v>18668.54</v>
      </c>
      <c r="L31" s="142">
        <v>0</v>
      </c>
    </row>
    <row r="32" spans="1:12" x14ac:dyDescent="0.25">
      <c r="A32" s="140" t="s">
        <v>806</v>
      </c>
      <c r="B32" s="141" t="s">
        <v>609</v>
      </c>
      <c r="C32" s="142">
        <v>0</v>
      </c>
      <c r="D32" s="142">
        <v>0</v>
      </c>
      <c r="E32" s="142">
        <v>0</v>
      </c>
      <c r="F32" s="142">
        <v>20750.68</v>
      </c>
      <c r="G32" s="142">
        <v>0</v>
      </c>
      <c r="H32" s="142">
        <v>4000</v>
      </c>
      <c r="I32" s="142">
        <v>0</v>
      </c>
      <c r="J32" s="142">
        <v>24750.68</v>
      </c>
      <c r="K32" s="142">
        <v>0</v>
      </c>
      <c r="L32" s="142">
        <v>24750.68</v>
      </c>
    </row>
    <row r="33" spans="1:12" x14ac:dyDescent="0.25">
      <c r="A33" s="140" t="s">
        <v>807</v>
      </c>
      <c r="B33" s="141" t="s">
        <v>611</v>
      </c>
      <c r="C33" s="142">
        <v>-4276.2</v>
      </c>
      <c r="D33" s="142">
        <v>0</v>
      </c>
      <c r="E33" s="142">
        <v>-4276.2</v>
      </c>
      <c r="F33" s="142">
        <v>0</v>
      </c>
      <c r="G33" s="142">
        <v>0</v>
      </c>
      <c r="H33" s="142">
        <v>1069.8800000000001</v>
      </c>
      <c r="I33" s="142">
        <v>0</v>
      </c>
      <c r="J33" s="142">
        <v>1069.8800000000001</v>
      </c>
      <c r="K33" s="142">
        <v>-5346.08</v>
      </c>
      <c r="L33" s="142">
        <v>0</v>
      </c>
    </row>
    <row r="34" spans="1:12" x14ac:dyDescent="0.25">
      <c r="A34" s="140" t="s">
        <v>808</v>
      </c>
      <c r="B34" s="141" t="s">
        <v>809</v>
      </c>
      <c r="C34" s="142">
        <v>0</v>
      </c>
      <c r="D34" s="142">
        <v>255593.18</v>
      </c>
      <c r="E34" s="142">
        <v>0</v>
      </c>
      <c r="F34" s="142">
        <v>255593.18</v>
      </c>
      <c r="G34" s="142">
        <v>0</v>
      </c>
      <c r="H34" s="142">
        <v>0</v>
      </c>
      <c r="I34" s="142">
        <v>0</v>
      </c>
      <c r="J34" s="142">
        <v>0</v>
      </c>
      <c r="K34" s="142">
        <v>0</v>
      </c>
      <c r="L34" s="142">
        <v>255593.18</v>
      </c>
    </row>
    <row r="35" spans="1:12" x14ac:dyDescent="0.25">
      <c r="A35" s="140" t="s">
        <v>810</v>
      </c>
      <c r="B35" s="141" t="s">
        <v>617</v>
      </c>
      <c r="C35" s="142">
        <v>0</v>
      </c>
      <c r="D35" s="142">
        <v>1613225</v>
      </c>
      <c r="E35" s="142">
        <v>0</v>
      </c>
      <c r="F35" s="142">
        <v>1613225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  <c r="L35" s="142">
        <v>1613225</v>
      </c>
    </row>
    <row r="36" spans="1:12" x14ac:dyDescent="0.25">
      <c r="A36" s="140" t="s">
        <v>811</v>
      </c>
      <c r="B36" s="141" t="s">
        <v>619</v>
      </c>
      <c r="C36" s="142">
        <v>0</v>
      </c>
      <c r="D36" s="142">
        <v>54538.63</v>
      </c>
      <c r="E36" s="142">
        <v>0</v>
      </c>
      <c r="F36" s="142">
        <v>54538.63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  <c r="L36" s="142">
        <v>54538.63</v>
      </c>
    </row>
    <row r="37" spans="1:12" x14ac:dyDescent="0.25">
      <c r="A37" s="140" t="s">
        <v>812</v>
      </c>
      <c r="B37" s="141" t="s">
        <v>621</v>
      </c>
      <c r="C37" s="142">
        <v>0</v>
      </c>
      <c r="D37" s="142">
        <v>1015070.28</v>
      </c>
      <c r="E37" s="142">
        <v>0</v>
      </c>
      <c r="F37" s="142">
        <v>1015070.28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  <c r="L37" s="142">
        <v>1015070.28</v>
      </c>
    </row>
    <row r="38" spans="1:12" x14ac:dyDescent="0.25">
      <c r="A38" s="140" t="s">
        <v>813</v>
      </c>
      <c r="B38" s="141" t="s">
        <v>627</v>
      </c>
      <c r="C38" s="142">
        <v>0</v>
      </c>
      <c r="D38" s="142">
        <v>-238893.3</v>
      </c>
      <c r="E38" s="142">
        <v>0</v>
      </c>
      <c r="F38" s="142">
        <v>-277637.68</v>
      </c>
      <c r="G38" s="142">
        <v>0</v>
      </c>
      <c r="H38" s="142">
        <v>0</v>
      </c>
      <c r="I38" s="142">
        <v>38744.379999999997</v>
      </c>
      <c r="J38" s="142">
        <v>0</v>
      </c>
      <c r="K38" s="142">
        <v>0</v>
      </c>
      <c r="L38" s="142">
        <v>-277637.68</v>
      </c>
    </row>
    <row r="39" spans="1:12" x14ac:dyDescent="0.25">
      <c r="A39" s="140" t="s">
        <v>814</v>
      </c>
      <c r="B39" s="141" t="s">
        <v>629</v>
      </c>
      <c r="C39" s="142">
        <v>38744.379999999997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38744.379999999997</v>
      </c>
      <c r="K39" s="142">
        <v>0</v>
      </c>
      <c r="L39" s="142">
        <v>0</v>
      </c>
    </row>
    <row r="40" spans="1:12" x14ac:dyDescent="0.25">
      <c r="A40" s="140" t="s">
        <v>815</v>
      </c>
      <c r="B40" s="141" t="s">
        <v>631</v>
      </c>
      <c r="C40" s="142">
        <v>0</v>
      </c>
      <c r="D40" s="142">
        <v>-420.36</v>
      </c>
      <c r="E40" s="142">
        <v>0</v>
      </c>
      <c r="F40" s="142">
        <v>-252.15</v>
      </c>
      <c r="G40" s="142">
        <v>44.8</v>
      </c>
      <c r="H40" s="142">
        <v>14.58</v>
      </c>
      <c r="I40" s="142">
        <v>44.8</v>
      </c>
      <c r="J40" s="142">
        <v>182.79</v>
      </c>
      <c r="K40" s="142">
        <v>0</v>
      </c>
      <c r="L40" s="142">
        <v>-282.37</v>
      </c>
    </row>
    <row r="41" spans="1:12" x14ac:dyDescent="0.25">
      <c r="A41" s="140" t="s">
        <v>816</v>
      </c>
      <c r="B41" s="141" t="s">
        <v>817</v>
      </c>
      <c r="C41" s="142">
        <v>0</v>
      </c>
      <c r="D41" s="142">
        <v>35503.519999999997</v>
      </c>
      <c r="E41" s="142">
        <v>0</v>
      </c>
      <c r="F41" s="142">
        <v>17751.759999999998</v>
      </c>
      <c r="G41" s="142">
        <v>0</v>
      </c>
      <c r="H41" s="142">
        <v>0</v>
      </c>
      <c r="I41" s="142">
        <v>17751.759999999998</v>
      </c>
      <c r="J41" s="142">
        <v>0</v>
      </c>
      <c r="K41" s="142">
        <v>0</v>
      </c>
      <c r="L41" s="142">
        <v>17751.759999999998</v>
      </c>
    </row>
    <row r="42" spans="1:12" x14ac:dyDescent="0.25">
      <c r="A42" s="140" t="s">
        <v>818</v>
      </c>
      <c r="B42" s="141" t="s">
        <v>819</v>
      </c>
      <c r="C42" s="142">
        <v>0</v>
      </c>
      <c r="D42" s="142">
        <v>0</v>
      </c>
      <c r="E42" s="142">
        <v>9467.83</v>
      </c>
      <c r="F42" s="142">
        <v>0</v>
      </c>
      <c r="G42" s="142">
        <v>4600.32</v>
      </c>
      <c r="H42" s="142">
        <v>0</v>
      </c>
      <c r="I42" s="142">
        <v>14068.15</v>
      </c>
      <c r="J42" s="142">
        <v>0</v>
      </c>
      <c r="K42" s="142">
        <v>14068.15</v>
      </c>
      <c r="L42" s="142">
        <v>0</v>
      </c>
    </row>
    <row r="43" spans="1:12" x14ac:dyDescent="0.25">
      <c r="A43" s="140" t="s">
        <v>820</v>
      </c>
      <c r="B43" s="141" t="s">
        <v>821</v>
      </c>
      <c r="C43" s="142">
        <v>0</v>
      </c>
      <c r="D43" s="142">
        <v>0</v>
      </c>
      <c r="E43" s="142">
        <v>3294.81</v>
      </c>
      <c r="F43" s="142">
        <v>0</v>
      </c>
      <c r="G43" s="142">
        <v>191.46</v>
      </c>
      <c r="H43" s="142">
        <v>0</v>
      </c>
      <c r="I43" s="142">
        <v>3486.27</v>
      </c>
      <c r="J43" s="142">
        <v>0</v>
      </c>
      <c r="K43" s="142">
        <v>3486.27</v>
      </c>
      <c r="L43" s="142">
        <v>0</v>
      </c>
    </row>
    <row r="44" spans="1:12" x14ac:dyDescent="0.25">
      <c r="A44" s="140" t="s">
        <v>822</v>
      </c>
      <c r="B44" s="141" t="s">
        <v>823</v>
      </c>
      <c r="C44" s="142">
        <v>0</v>
      </c>
      <c r="D44" s="142">
        <v>0</v>
      </c>
      <c r="E44" s="142">
        <v>579.39</v>
      </c>
      <c r="F44" s="142">
        <v>0</v>
      </c>
      <c r="G44" s="142">
        <v>1603.06</v>
      </c>
      <c r="H44" s="142">
        <v>0</v>
      </c>
      <c r="I44" s="142">
        <v>2182.4499999999998</v>
      </c>
      <c r="J44" s="142">
        <v>0</v>
      </c>
      <c r="K44" s="142">
        <v>2182.4499999999998</v>
      </c>
      <c r="L44" s="142">
        <v>0</v>
      </c>
    </row>
    <row r="45" spans="1:12" x14ac:dyDescent="0.25">
      <c r="A45" s="140" t="s">
        <v>824</v>
      </c>
      <c r="B45" s="141" t="s">
        <v>658</v>
      </c>
      <c r="C45" s="142">
        <v>0</v>
      </c>
      <c r="D45" s="142">
        <v>0</v>
      </c>
      <c r="E45" s="142">
        <v>3456.16</v>
      </c>
      <c r="F45" s="142">
        <v>0</v>
      </c>
      <c r="G45" s="142">
        <v>430.58</v>
      </c>
      <c r="H45" s="142">
        <v>0</v>
      </c>
      <c r="I45" s="142">
        <v>3886.74</v>
      </c>
      <c r="J45" s="142">
        <v>0</v>
      </c>
      <c r="K45" s="142">
        <v>3886.74</v>
      </c>
      <c r="L45" s="142">
        <v>0</v>
      </c>
    </row>
    <row r="46" spans="1:12" x14ac:dyDescent="0.25">
      <c r="A46" s="140" t="s">
        <v>825</v>
      </c>
      <c r="B46" s="141" t="s">
        <v>674</v>
      </c>
      <c r="C46" s="142">
        <v>0</v>
      </c>
      <c r="D46" s="142">
        <v>0</v>
      </c>
      <c r="E46" s="142">
        <v>6479.06</v>
      </c>
      <c r="F46" s="142">
        <v>0</v>
      </c>
      <c r="G46" s="142">
        <v>3602.65</v>
      </c>
      <c r="H46" s="142">
        <v>0</v>
      </c>
      <c r="I46" s="142">
        <v>10081.709999999999</v>
      </c>
      <c r="J46" s="142">
        <v>0</v>
      </c>
      <c r="K46" s="142">
        <v>10081.709999999999</v>
      </c>
      <c r="L46" s="142">
        <v>0</v>
      </c>
    </row>
    <row r="47" spans="1:12" x14ac:dyDescent="0.25">
      <c r="A47" s="140" t="s">
        <v>826</v>
      </c>
      <c r="B47" s="141" t="s">
        <v>676</v>
      </c>
      <c r="C47" s="142">
        <v>0</v>
      </c>
      <c r="D47" s="142">
        <v>0</v>
      </c>
      <c r="E47" s="142">
        <v>554.73</v>
      </c>
      <c r="F47" s="142">
        <v>0</v>
      </c>
      <c r="G47" s="142">
        <v>17.97</v>
      </c>
      <c r="H47" s="142">
        <v>0</v>
      </c>
      <c r="I47" s="142">
        <v>572.70000000000005</v>
      </c>
      <c r="J47" s="142">
        <v>0</v>
      </c>
      <c r="K47" s="142">
        <v>572.70000000000005</v>
      </c>
      <c r="L47" s="142">
        <v>0</v>
      </c>
    </row>
    <row r="48" spans="1:12" x14ac:dyDescent="0.25">
      <c r="A48" s="140" t="s">
        <v>827</v>
      </c>
      <c r="B48" s="141" t="s">
        <v>678</v>
      </c>
      <c r="C48" s="142">
        <v>0</v>
      </c>
      <c r="D48" s="142">
        <v>0</v>
      </c>
      <c r="E48" s="142">
        <v>166871.07</v>
      </c>
      <c r="F48" s="142">
        <v>0</v>
      </c>
      <c r="G48" s="142">
        <v>27187.33</v>
      </c>
      <c r="H48" s="142">
        <v>0</v>
      </c>
      <c r="I48" s="142">
        <v>194058.4</v>
      </c>
      <c r="J48" s="142">
        <v>0</v>
      </c>
      <c r="K48" s="142">
        <v>194058.4</v>
      </c>
      <c r="L48" s="142">
        <v>0</v>
      </c>
    </row>
    <row r="49" spans="1:12" x14ac:dyDescent="0.25">
      <c r="A49" s="140" t="s">
        <v>828</v>
      </c>
      <c r="B49" s="141" t="s">
        <v>702</v>
      </c>
      <c r="C49" s="142">
        <v>0</v>
      </c>
      <c r="D49" s="142">
        <v>0</v>
      </c>
      <c r="E49" s="142">
        <v>64676.639999999999</v>
      </c>
      <c r="F49" s="142">
        <v>0</v>
      </c>
      <c r="G49" s="142">
        <v>8650.99</v>
      </c>
      <c r="H49" s="142">
        <v>3247.17</v>
      </c>
      <c r="I49" s="142">
        <v>73327.63</v>
      </c>
      <c r="J49" s="142">
        <v>3247.17</v>
      </c>
      <c r="K49" s="142">
        <v>70080.460000000006</v>
      </c>
      <c r="L49" s="142">
        <v>0</v>
      </c>
    </row>
    <row r="50" spans="1:12" x14ac:dyDescent="0.25">
      <c r="A50" s="140" t="s">
        <v>829</v>
      </c>
      <c r="B50" s="141" t="s">
        <v>704</v>
      </c>
      <c r="C50" s="142">
        <v>0</v>
      </c>
      <c r="D50" s="142">
        <v>0</v>
      </c>
      <c r="E50" s="142">
        <v>22381.89</v>
      </c>
      <c r="F50" s="142">
        <v>0</v>
      </c>
      <c r="G50" s="142">
        <v>3010.22</v>
      </c>
      <c r="H50" s="142">
        <v>4085.45</v>
      </c>
      <c r="I50" s="142">
        <v>25392.11</v>
      </c>
      <c r="J50" s="142">
        <v>4085.45</v>
      </c>
      <c r="K50" s="142">
        <v>21306.66</v>
      </c>
      <c r="L50" s="142">
        <v>0</v>
      </c>
    </row>
    <row r="51" spans="1:12" x14ac:dyDescent="0.25">
      <c r="A51" s="140" t="s">
        <v>830</v>
      </c>
      <c r="B51" s="141" t="s">
        <v>708</v>
      </c>
      <c r="C51" s="142">
        <v>0</v>
      </c>
      <c r="D51" s="142">
        <v>0</v>
      </c>
      <c r="E51" s="142">
        <v>168.21</v>
      </c>
      <c r="F51" s="142">
        <v>0</v>
      </c>
      <c r="G51" s="142">
        <v>1013.38</v>
      </c>
      <c r="H51" s="142">
        <v>0</v>
      </c>
      <c r="I51" s="142">
        <v>1181.5899999999999</v>
      </c>
      <c r="J51" s="142">
        <v>0</v>
      </c>
      <c r="K51" s="142">
        <v>1181.5899999999999</v>
      </c>
      <c r="L51" s="142">
        <v>0</v>
      </c>
    </row>
    <row r="52" spans="1:12" x14ac:dyDescent="0.25">
      <c r="A52" s="140" t="s">
        <v>831</v>
      </c>
      <c r="B52" s="141" t="s">
        <v>584</v>
      </c>
      <c r="C52" s="142">
        <v>0</v>
      </c>
      <c r="D52" s="142">
        <v>0</v>
      </c>
      <c r="E52" s="142">
        <v>0</v>
      </c>
      <c r="F52" s="142">
        <v>0</v>
      </c>
      <c r="G52" s="142">
        <v>1197.56</v>
      </c>
      <c r="H52" s="142">
        <v>0</v>
      </c>
      <c r="I52" s="142">
        <v>1197.56</v>
      </c>
      <c r="J52" s="142">
        <v>0</v>
      </c>
      <c r="K52" s="142">
        <v>1197.56</v>
      </c>
      <c r="L52" s="142">
        <v>0</v>
      </c>
    </row>
    <row r="53" spans="1:12" x14ac:dyDescent="0.25">
      <c r="A53" s="140" t="s">
        <v>832</v>
      </c>
      <c r="B53" s="141" t="s">
        <v>711</v>
      </c>
      <c r="C53" s="142">
        <v>0</v>
      </c>
      <c r="D53" s="142">
        <v>0</v>
      </c>
      <c r="E53" s="142">
        <v>136.44</v>
      </c>
      <c r="F53" s="142">
        <v>0</v>
      </c>
      <c r="G53" s="142">
        <v>0</v>
      </c>
      <c r="H53" s="142">
        <v>0</v>
      </c>
      <c r="I53" s="142">
        <v>136.44</v>
      </c>
      <c r="J53" s="142">
        <v>0</v>
      </c>
      <c r="K53" s="142">
        <v>136.44</v>
      </c>
      <c r="L53" s="142">
        <v>0</v>
      </c>
    </row>
    <row r="54" spans="1:12" x14ac:dyDescent="0.25">
      <c r="A54" s="140" t="s">
        <v>833</v>
      </c>
      <c r="B54" s="141" t="s">
        <v>582</v>
      </c>
      <c r="C54" s="142">
        <v>0</v>
      </c>
      <c r="D54" s="142">
        <v>0</v>
      </c>
      <c r="E54" s="142">
        <v>611.5</v>
      </c>
      <c r="F54" s="142">
        <v>0</v>
      </c>
      <c r="G54" s="142">
        <v>1585</v>
      </c>
      <c r="H54" s="142">
        <v>0</v>
      </c>
      <c r="I54" s="142">
        <v>2196.5</v>
      </c>
      <c r="J54" s="142">
        <v>0</v>
      </c>
      <c r="K54" s="142">
        <v>2196.5</v>
      </c>
      <c r="L54" s="142">
        <v>0</v>
      </c>
    </row>
    <row r="55" spans="1:12" x14ac:dyDescent="0.25">
      <c r="A55" s="140" t="s">
        <v>834</v>
      </c>
      <c r="B55" s="141" t="s">
        <v>717</v>
      </c>
      <c r="C55" s="142">
        <v>0</v>
      </c>
      <c r="D55" s="142">
        <v>0</v>
      </c>
      <c r="E55" s="142">
        <v>479.47</v>
      </c>
      <c r="F55" s="142">
        <v>0</v>
      </c>
      <c r="G55" s="142">
        <v>0</v>
      </c>
      <c r="H55" s="142">
        <v>0</v>
      </c>
      <c r="I55" s="142">
        <v>479.47</v>
      </c>
      <c r="J55" s="142">
        <v>0</v>
      </c>
      <c r="K55" s="142">
        <v>479.47</v>
      </c>
      <c r="L55" s="142">
        <v>0</v>
      </c>
    </row>
    <row r="56" spans="1:12" x14ac:dyDescent="0.25">
      <c r="A56" s="140" t="s">
        <v>835</v>
      </c>
      <c r="B56" s="141" t="s">
        <v>719</v>
      </c>
      <c r="C56" s="142">
        <v>0</v>
      </c>
      <c r="D56" s="142">
        <v>0</v>
      </c>
      <c r="E56" s="142">
        <v>675</v>
      </c>
      <c r="F56" s="142">
        <v>0</v>
      </c>
      <c r="G56" s="142">
        <v>0</v>
      </c>
      <c r="H56" s="142">
        <v>0</v>
      </c>
      <c r="I56" s="142">
        <v>675</v>
      </c>
      <c r="J56" s="142">
        <v>0</v>
      </c>
      <c r="K56" s="142">
        <v>675</v>
      </c>
      <c r="L56" s="142">
        <v>0</v>
      </c>
    </row>
    <row r="57" spans="1:12" x14ac:dyDescent="0.25">
      <c r="A57" s="140" t="s">
        <v>836</v>
      </c>
      <c r="B57" s="141" t="s">
        <v>721</v>
      </c>
      <c r="C57" s="142">
        <v>0</v>
      </c>
      <c r="D57" s="142">
        <v>0</v>
      </c>
      <c r="E57" s="142">
        <v>0</v>
      </c>
      <c r="F57" s="142">
        <v>0</v>
      </c>
      <c r="G57" s="142">
        <v>1069.8800000000001</v>
      </c>
      <c r="H57" s="142">
        <v>0</v>
      </c>
      <c r="I57" s="142">
        <v>1069.8800000000001</v>
      </c>
      <c r="J57" s="142">
        <v>0</v>
      </c>
      <c r="K57" s="142">
        <v>1069.8800000000001</v>
      </c>
      <c r="L57" s="142">
        <v>0</v>
      </c>
    </row>
    <row r="58" spans="1:12" x14ac:dyDescent="0.25">
      <c r="A58" s="140" t="s">
        <v>837</v>
      </c>
      <c r="B58" s="141" t="s">
        <v>838</v>
      </c>
      <c r="C58" s="142">
        <v>0</v>
      </c>
      <c r="D58" s="142">
        <v>0</v>
      </c>
      <c r="E58" s="142">
        <v>6842.64</v>
      </c>
      <c r="F58" s="142">
        <v>0</v>
      </c>
      <c r="G58" s="142">
        <v>3806.54</v>
      </c>
      <c r="H58" s="142">
        <v>367.81</v>
      </c>
      <c r="I58" s="142">
        <v>10649.18</v>
      </c>
      <c r="J58" s="142">
        <v>367.81</v>
      </c>
      <c r="K58" s="142">
        <v>10281.370000000001</v>
      </c>
      <c r="L58" s="142">
        <v>0</v>
      </c>
    </row>
    <row r="59" spans="1:12" x14ac:dyDescent="0.25">
      <c r="A59" s="140" t="s">
        <v>839</v>
      </c>
      <c r="B59" s="141" t="s">
        <v>727</v>
      </c>
      <c r="C59" s="142">
        <v>0</v>
      </c>
      <c r="D59" s="142">
        <v>0</v>
      </c>
      <c r="E59" s="142">
        <v>89273.75</v>
      </c>
      <c r="F59" s="142">
        <v>0</v>
      </c>
      <c r="G59" s="142">
        <v>6711.8</v>
      </c>
      <c r="H59" s="142">
        <v>13479</v>
      </c>
      <c r="I59" s="142">
        <v>95985.55</v>
      </c>
      <c r="J59" s="142">
        <v>13479</v>
      </c>
      <c r="K59" s="142">
        <v>82506.55</v>
      </c>
      <c r="L59" s="142">
        <v>0</v>
      </c>
    </row>
    <row r="60" spans="1:12" x14ac:dyDescent="0.25">
      <c r="A60" s="140" t="s">
        <v>840</v>
      </c>
      <c r="B60" s="141" t="s">
        <v>729</v>
      </c>
      <c r="C60" s="142">
        <v>0</v>
      </c>
      <c r="D60" s="142">
        <v>0</v>
      </c>
      <c r="E60" s="142">
        <v>679.86</v>
      </c>
      <c r="F60" s="142">
        <v>0</v>
      </c>
      <c r="G60" s="142">
        <v>65.5</v>
      </c>
      <c r="H60" s="142">
        <v>0</v>
      </c>
      <c r="I60" s="142">
        <v>745.36</v>
      </c>
      <c r="J60" s="142">
        <v>0</v>
      </c>
      <c r="K60" s="142">
        <v>745.36</v>
      </c>
      <c r="L60" s="142">
        <v>0</v>
      </c>
    </row>
    <row r="61" spans="1:12" x14ac:dyDescent="0.25">
      <c r="A61" s="140" t="s">
        <v>841</v>
      </c>
      <c r="B61" s="141" t="s">
        <v>733</v>
      </c>
      <c r="C61" s="142">
        <v>0</v>
      </c>
      <c r="D61" s="142">
        <v>0</v>
      </c>
      <c r="E61" s="142">
        <v>0</v>
      </c>
      <c r="F61" s="142">
        <v>261757.22</v>
      </c>
      <c r="G61" s="142">
        <v>0</v>
      </c>
      <c r="H61" s="142">
        <v>61695.97</v>
      </c>
      <c r="I61" s="142">
        <v>0</v>
      </c>
      <c r="J61" s="142">
        <v>323453.19</v>
      </c>
      <c r="K61" s="142">
        <v>0</v>
      </c>
      <c r="L61" s="142">
        <v>323453.19</v>
      </c>
    </row>
    <row r="62" spans="1:12" x14ac:dyDescent="0.25">
      <c r="A62" s="140" t="s">
        <v>842</v>
      </c>
      <c r="B62" s="141" t="s">
        <v>761</v>
      </c>
      <c r="C62" s="142">
        <v>0</v>
      </c>
      <c r="D62" s="142">
        <v>0</v>
      </c>
      <c r="E62" s="142">
        <v>0</v>
      </c>
      <c r="F62" s="142">
        <v>0</v>
      </c>
      <c r="G62" s="142">
        <v>0</v>
      </c>
      <c r="H62" s="142">
        <v>1547.94</v>
      </c>
      <c r="I62" s="142">
        <v>0</v>
      </c>
      <c r="J62" s="142">
        <v>1547.94</v>
      </c>
      <c r="K62" s="142">
        <v>0</v>
      </c>
      <c r="L62" s="142">
        <v>1547.94</v>
      </c>
    </row>
    <row r="63" spans="1:12" x14ac:dyDescent="0.25">
      <c r="A63" s="140" t="s">
        <v>843</v>
      </c>
      <c r="B63" s="141" t="s">
        <v>763</v>
      </c>
      <c r="C63" s="142">
        <v>0</v>
      </c>
      <c r="D63" s="142">
        <v>0</v>
      </c>
      <c r="E63" s="142">
        <v>0</v>
      </c>
      <c r="F63" s="142">
        <v>0</v>
      </c>
      <c r="G63" s="142">
        <v>0</v>
      </c>
      <c r="H63" s="142">
        <v>21011.62</v>
      </c>
      <c r="I63" s="142">
        <v>0</v>
      </c>
      <c r="J63" s="142">
        <v>21011.62</v>
      </c>
      <c r="K63" s="142">
        <v>0</v>
      </c>
      <c r="L63" s="142">
        <v>21011.62</v>
      </c>
    </row>
    <row r="64" spans="1:12" x14ac:dyDescent="0.25">
      <c r="A64" s="140" t="s">
        <v>844</v>
      </c>
      <c r="B64" s="141" t="s">
        <v>765</v>
      </c>
      <c r="C64" s="142">
        <v>0</v>
      </c>
      <c r="D64" s="142">
        <v>0</v>
      </c>
      <c r="E64" s="142">
        <v>0</v>
      </c>
      <c r="F64" s="142">
        <v>0.08</v>
      </c>
      <c r="G64" s="142">
        <v>0</v>
      </c>
      <c r="H64" s="142">
        <v>0</v>
      </c>
      <c r="I64" s="142">
        <v>0</v>
      </c>
      <c r="J64" s="142">
        <v>0.08</v>
      </c>
      <c r="K64" s="142">
        <v>0</v>
      </c>
      <c r="L64" s="142">
        <v>0.08</v>
      </c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9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845</v>
      </c>
      <c r="B2" s="141" t="s">
        <v>846</v>
      </c>
      <c r="C2" s="140" t="s">
        <v>847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848</v>
      </c>
      <c r="B3" s="141" t="s">
        <v>849</v>
      </c>
      <c r="C3" s="140" t="s">
        <v>850</v>
      </c>
      <c r="D3" s="142">
        <v>325001.13</v>
      </c>
      <c r="E3" s="142">
        <v>325833.8</v>
      </c>
      <c r="F3" s="142">
        <v>325001</v>
      </c>
      <c r="G3" s="142">
        <v>325833</v>
      </c>
    </row>
    <row r="4" spans="1:7" x14ac:dyDescent="0.25">
      <c r="A4" s="141" t="s">
        <v>851</v>
      </c>
      <c r="B4" s="141" t="s">
        <v>852</v>
      </c>
      <c r="C4" s="140" t="s">
        <v>853</v>
      </c>
      <c r="D4" s="142">
        <v>0</v>
      </c>
      <c r="E4" s="142">
        <v>0</v>
      </c>
      <c r="F4" s="142">
        <v>0</v>
      </c>
      <c r="G4" s="142">
        <v>0</v>
      </c>
    </row>
    <row r="5" spans="1:7" x14ac:dyDescent="0.25">
      <c r="A5" s="141" t="s">
        <v>854</v>
      </c>
      <c r="B5" s="141" t="s">
        <v>855</v>
      </c>
      <c r="C5" s="140" t="s">
        <v>856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857</v>
      </c>
      <c r="B6" s="141" t="s">
        <v>858</v>
      </c>
      <c r="C6" s="140" t="s">
        <v>859</v>
      </c>
      <c r="D6" s="142">
        <v>323453.19</v>
      </c>
      <c r="E6" s="142">
        <v>310650.37</v>
      </c>
      <c r="F6" s="142">
        <v>323453</v>
      </c>
      <c r="G6" s="142">
        <v>310650</v>
      </c>
    </row>
    <row r="7" spans="1:7" x14ac:dyDescent="0.25">
      <c r="A7" s="141" t="s">
        <v>860</v>
      </c>
      <c r="B7" s="141" t="s">
        <v>861</v>
      </c>
      <c r="C7" s="140" t="s">
        <v>862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863</v>
      </c>
      <c r="B8" s="141" t="s">
        <v>864</v>
      </c>
      <c r="C8" s="140" t="s">
        <v>865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866</v>
      </c>
      <c r="B9" s="141" t="s">
        <v>867</v>
      </c>
      <c r="C9" s="140" t="s">
        <v>868</v>
      </c>
      <c r="D9" s="142">
        <v>0</v>
      </c>
      <c r="E9" s="142">
        <v>14800</v>
      </c>
      <c r="F9" s="142">
        <v>0</v>
      </c>
      <c r="G9" s="142">
        <v>14800</v>
      </c>
    </row>
    <row r="10" spans="1:7" x14ac:dyDescent="0.25">
      <c r="A10" s="141" t="s">
        <v>869</v>
      </c>
      <c r="B10" s="141" t="s">
        <v>870</v>
      </c>
      <c r="C10" s="140" t="s">
        <v>871</v>
      </c>
      <c r="D10" s="142">
        <v>1547.94</v>
      </c>
      <c r="E10" s="142">
        <v>383.43</v>
      </c>
      <c r="F10" s="142">
        <v>1548</v>
      </c>
      <c r="G10" s="142">
        <v>383</v>
      </c>
    </row>
    <row r="11" spans="1:7" x14ac:dyDescent="0.25">
      <c r="A11" s="141" t="s">
        <v>848</v>
      </c>
      <c r="B11" s="141" t="s">
        <v>872</v>
      </c>
      <c r="C11" s="140" t="s">
        <v>873</v>
      </c>
      <c r="D11" s="142">
        <v>419447.9</v>
      </c>
      <c r="E11" s="142">
        <v>361781.58</v>
      </c>
      <c r="F11" s="142">
        <v>419448</v>
      </c>
      <c r="G11" s="142">
        <v>361780</v>
      </c>
    </row>
    <row r="12" spans="1:7" x14ac:dyDescent="0.25">
      <c r="A12" s="141" t="s">
        <v>874</v>
      </c>
      <c r="B12" s="141" t="s">
        <v>875</v>
      </c>
      <c r="C12" s="140" t="s">
        <v>876</v>
      </c>
      <c r="D12" s="142">
        <v>0</v>
      </c>
      <c r="E12" s="142">
        <v>0</v>
      </c>
      <c r="F12" s="142">
        <v>0</v>
      </c>
      <c r="G12" s="142">
        <v>0</v>
      </c>
    </row>
    <row r="13" spans="1:7" x14ac:dyDescent="0.25">
      <c r="A13" s="141" t="s">
        <v>877</v>
      </c>
      <c r="B13" s="141" t="s">
        <v>878</v>
      </c>
      <c r="C13" s="140" t="s">
        <v>879</v>
      </c>
      <c r="D13" s="142">
        <v>19736.87</v>
      </c>
      <c r="E13" s="142">
        <v>30451.99</v>
      </c>
      <c r="F13" s="142">
        <v>19737</v>
      </c>
      <c r="G13" s="142">
        <v>30452</v>
      </c>
    </row>
    <row r="14" spans="1:7" x14ac:dyDescent="0.25">
      <c r="A14" s="141" t="s">
        <v>880</v>
      </c>
      <c r="B14" s="141" t="s">
        <v>881</v>
      </c>
      <c r="C14" s="140" t="s">
        <v>882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883</v>
      </c>
      <c r="B15" s="141" t="s">
        <v>884</v>
      </c>
      <c r="C15" s="140" t="s">
        <v>885</v>
      </c>
      <c r="D15" s="142">
        <v>208599.55</v>
      </c>
      <c r="E15" s="142">
        <v>127112.84</v>
      </c>
      <c r="F15" s="142">
        <v>208598</v>
      </c>
      <c r="G15" s="142">
        <v>127111</v>
      </c>
    </row>
    <row r="16" spans="1:7" x14ac:dyDescent="0.25">
      <c r="A16" s="141" t="s">
        <v>886</v>
      </c>
      <c r="B16" s="141" t="s">
        <v>887</v>
      </c>
      <c r="C16" s="140" t="s">
        <v>888</v>
      </c>
      <c r="D16" s="142">
        <v>92568.71</v>
      </c>
      <c r="E16" s="142">
        <v>108502.43</v>
      </c>
      <c r="F16" s="142">
        <v>92569</v>
      </c>
      <c r="G16" s="142">
        <v>108503</v>
      </c>
    </row>
    <row r="17" spans="1:7" x14ac:dyDescent="0.25">
      <c r="A17" s="141" t="s">
        <v>889</v>
      </c>
      <c r="B17" s="141" t="s">
        <v>890</v>
      </c>
      <c r="C17" s="140" t="s">
        <v>891</v>
      </c>
      <c r="D17" s="142">
        <v>70080.460000000006</v>
      </c>
      <c r="E17" s="142">
        <v>78857.72</v>
      </c>
      <c r="F17" s="142">
        <v>70080</v>
      </c>
      <c r="G17" s="142">
        <v>78858</v>
      </c>
    </row>
    <row r="18" spans="1:7" x14ac:dyDescent="0.25">
      <c r="A18" s="141">
        <v>2</v>
      </c>
      <c r="B18" s="141" t="s">
        <v>892</v>
      </c>
      <c r="C18" s="140" t="s">
        <v>893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894</v>
      </c>
      <c r="C19" s="140" t="s">
        <v>895</v>
      </c>
      <c r="D19" s="142">
        <v>21306.66</v>
      </c>
      <c r="E19" s="142">
        <v>27485.8</v>
      </c>
      <c r="F19" s="142">
        <v>21307</v>
      </c>
      <c r="G19" s="142">
        <v>27486</v>
      </c>
    </row>
    <row r="20" spans="1:7" x14ac:dyDescent="0.25">
      <c r="A20" s="141">
        <v>4</v>
      </c>
      <c r="B20" s="141" t="s">
        <v>896</v>
      </c>
      <c r="C20" s="140" t="s">
        <v>897</v>
      </c>
      <c r="D20" s="142">
        <v>1181.5899999999999</v>
      </c>
      <c r="E20" s="142">
        <v>2158.91</v>
      </c>
      <c r="F20" s="142">
        <v>1182</v>
      </c>
      <c r="G20" s="142">
        <v>2159</v>
      </c>
    </row>
    <row r="21" spans="1:7" x14ac:dyDescent="0.25">
      <c r="A21" s="141" t="s">
        <v>898</v>
      </c>
      <c r="B21" s="141" t="s">
        <v>899</v>
      </c>
      <c r="C21" s="140" t="s">
        <v>900</v>
      </c>
      <c r="D21" s="142">
        <v>3530.5</v>
      </c>
      <c r="E21" s="142">
        <v>2750.13</v>
      </c>
      <c r="F21" s="142">
        <v>3531</v>
      </c>
      <c r="G21" s="142">
        <v>2750</v>
      </c>
    </row>
    <row r="22" spans="1:7" x14ac:dyDescent="0.25">
      <c r="A22" s="141" t="s">
        <v>901</v>
      </c>
      <c r="B22" s="141" t="s">
        <v>902</v>
      </c>
      <c r="C22" s="140" t="s">
        <v>903</v>
      </c>
      <c r="D22" s="142">
        <v>82506.55</v>
      </c>
      <c r="E22" s="142">
        <v>91794.36</v>
      </c>
      <c r="F22" s="142">
        <v>82507</v>
      </c>
      <c r="G22" s="142">
        <v>91794</v>
      </c>
    </row>
    <row r="23" spans="1:7" x14ac:dyDescent="0.25">
      <c r="A23" s="141" t="s">
        <v>904</v>
      </c>
      <c r="B23" s="141" t="s">
        <v>905</v>
      </c>
      <c r="C23" s="140" t="s">
        <v>906</v>
      </c>
      <c r="D23" s="142">
        <v>82506.55</v>
      </c>
      <c r="E23" s="142">
        <v>91794.36</v>
      </c>
      <c r="F23" s="142">
        <v>82507</v>
      </c>
      <c r="G23" s="142">
        <v>91794</v>
      </c>
    </row>
    <row r="24" spans="1:7" x14ac:dyDescent="0.25">
      <c r="A24" s="141">
        <v>2</v>
      </c>
      <c r="B24" s="141" t="s">
        <v>907</v>
      </c>
      <c r="C24" s="140" t="s">
        <v>908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909</v>
      </c>
      <c r="B25" s="141" t="s">
        <v>910</v>
      </c>
      <c r="C25" s="140" t="s">
        <v>911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851</v>
      </c>
      <c r="B26" s="141" t="s">
        <v>912</v>
      </c>
      <c r="C26" s="140" t="s">
        <v>913</v>
      </c>
      <c r="D26" s="142">
        <v>1069.8800000000001</v>
      </c>
      <c r="E26" s="142">
        <v>556.69000000000005</v>
      </c>
      <c r="F26" s="142">
        <v>1070</v>
      </c>
      <c r="G26" s="142">
        <v>557</v>
      </c>
    </row>
    <row r="27" spans="1:7" x14ac:dyDescent="0.25">
      <c r="A27" s="141" t="s">
        <v>914</v>
      </c>
      <c r="B27" s="141" t="s">
        <v>915</v>
      </c>
      <c r="C27" s="140" t="s">
        <v>916</v>
      </c>
      <c r="D27" s="142">
        <v>11435.84</v>
      </c>
      <c r="E27" s="142">
        <v>613.14</v>
      </c>
      <c r="F27" s="142">
        <v>11436</v>
      </c>
      <c r="G27" s="142">
        <v>613</v>
      </c>
    </row>
    <row r="28" spans="1:7" x14ac:dyDescent="0.25">
      <c r="A28" s="141" t="s">
        <v>917</v>
      </c>
      <c r="B28" s="141" t="s">
        <v>918</v>
      </c>
      <c r="C28" s="140" t="s">
        <v>919</v>
      </c>
      <c r="D28" s="142">
        <v>-94446.77</v>
      </c>
      <c r="E28" s="142">
        <v>-35947.78</v>
      </c>
      <c r="F28" s="142">
        <v>-94447</v>
      </c>
      <c r="G28" s="142">
        <v>-35947</v>
      </c>
    </row>
    <row r="29" spans="1:7" x14ac:dyDescent="0.25">
      <c r="A29" s="141" t="s">
        <v>845</v>
      </c>
      <c r="B29" s="141" t="s">
        <v>920</v>
      </c>
      <c r="C29" s="140" t="s">
        <v>921</v>
      </c>
      <c r="D29" s="142">
        <v>95116.77</v>
      </c>
      <c r="E29" s="142">
        <v>153085.54</v>
      </c>
      <c r="F29" s="142">
        <v>95118</v>
      </c>
      <c r="G29" s="142">
        <v>153087</v>
      </c>
    </row>
    <row r="30" spans="1:7" x14ac:dyDescent="0.25">
      <c r="A30" s="141" t="s">
        <v>848</v>
      </c>
      <c r="B30" s="141" t="s">
        <v>922</v>
      </c>
      <c r="C30" s="140" t="s">
        <v>923</v>
      </c>
      <c r="D30" s="142">
        <v>21011.7</v>
      </c>
      <c r="E30" s="142">
        <v>1741.33</v>
      </c>
      <c r="F30" s="142">
        <v>21012</v>
      </c>
      <c r="G30" s="142">
        <v>1741</v>
      </c>
    </row>
    <row r="31" spans="1:7" x14ac:dyDescent="0.25">
      <c r="A31" s="141" t="s">
        <v>924</v>
      </c>
      <c r="B31" s="141" t="s">
        <v>925</v>
      </c>
      <c r="C31" s="140" t="s">
        <v>926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927</v>
      </c>
      <c r="B32" s="141" t="s">
        <v>928</v>
      </c>
      <c r="C32" s="140" t="s">
        <v>929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930</v>
      </c>
      <c r="B33" s="141" t="s">
        <v>931</v>
      </c>
      <c r="C33" s="140" t="s">
        <v>932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933</v>
      </c>
      <c r="C34" s="140" t="s">
        <v>934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935</v>
      </c>
      <c r="C35" s="140" t="s">
        <v>936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937</v>
      </c>
      <c r="B36" s="141" t="s">
        <v>938</v>
      </c>
      <c r="C36" s="140" t="s">
        <v>939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940</v>
      </c>
      <c r="B37" s="141" t="s">
        <v>941</v>
      </c>
      <c r="C37" s="140" t="s">
        <v>942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943</v>
      </c>
      <c r="C38" s="140" t="s">
        <v>944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945</v>
      </c>
      <c r="C39" s="140" t="s">
        <v>946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947</v>
      </c>
      <c r="B40" s="141" t="s">
        <v>948</v>
      </c>
      <c r="C40" s="140" t="s">
        <v>949</v>
      </c>
      <c r="D40" s="142">
        <v>21011.62</v>
      </c>
      <c r="E40" s="142">
        <v>1741.26</v>
      </c>
      <c r="F40" s="142">
        <v>21012</v>
      </c>
      <c r="G40" s="142">
        <v>1741</v>
      </c>
    </row>
    <row r="41" spans="1:7" x14ac:dyDescent="0.25">
      <c r="A41" s="141" t="s">
        <v>950</v>
      </c>
      <c r="B41" s="141" t="s">
        <v>951</v>
      </c>
      <c r="C41" s="140" t="s">
        <v>952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953</v>
      </c>
      <c r="C42" s="140" t="s">
        <v>954</v>
      </c>
      <c r="D42" s="142">
        <v>21011.62</v>
      </c>
      <c r="E42" s="142">
        <v>1741.26</v>
      </c>
      <c r="F42" s="142">
        <v>21012</v>
      </c>
      <c r="G42" s="142">
        <v>1741</v>
      </c>
    </row>
    <row r="43" spans="1:7" x14ac:dyDescent="0.25">
      <c r="A43" s="141" t="s">
        <v>955</v>
      </c>
      <c r="B43" s="141" t="s">
        <v>956</v>
      </c>
      <c r="C43" s="140" t="s">
        <v>957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958</v>
      </c>
      <c r="B44" s="141" t="s">
        <v>959</v>
      </c>
      <c r="C44" s="140" t="s">
        <v>960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961</v>
      </c>
      <c r="B45" s="141" t="s">
        <v>962</v>
      </c>
      <c r="C45" s="140" t="s">
        <v>963</v>
      </c>
      <c r="D45" s="142">
        <v>0.08</v>
      </c>
      <c r="E45" s="142">
        <v>7.0000000000000007E-2</v>
      </c>
      <c r="F45" s="142">
        <v>0</v>
      </c>
      <c r="G45" s="142">
        <v>0</v>
      </c>
    </row>
    <row r="46" spans="1:7" x14ac:dyDescent="0.25">
      <c r="A46" s="141" t="s">
        <v>848</v>
      </c>
      <c r="B46" s="141" t="s">
        <v>964</v>
      </c>
      <c r="C46" s="140" t="s">
        <v>965</v>
      </c>
      <c r="D46" s="142">
        <v>745.36</v>
      </c>
      <c r="E46" s="142">
        <v>550.54999999999995</v>
      </c>
      <c r="F46" s="142">
        <v>745</v>
      </c>
      <c r="G46" s="142">
        <v>551</v>
      </c>
    </row>
    <row r="47" spans="1:7" x14ac:dyDescent="0.25">
      <c r="A47" s="141" t="s">
        <v>966</v>
      </c>
      <c r="B47" s="141" t="s">
        <v>967</v>
      </c>
      <c r="C47" s="140" t="s">
        <v>968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969</v>
      </c>
      <c r="B48" s="141" t="s">
        <v>970</v>
      </c>
      <c r="C48" s="140" t="s">
        <v>971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972</v>
      </c>
      <c r="B49" s="141" t="s">
        <v>973</v>
      </c>
      <c r="C49" s="140" t="s">
        <v>974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975</v>
      </c>
      <c r="B50" s="141" t="s">
        <v>976</v>
      </c>
      <c r="C50" s="140" t="s">
        <v>977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25">
      <c r="A51" s="141" t="s">
        <v>978</v>
      </c>
      <c r="B51" s="141" t="s">
        <v>979</v>
      </c>
      <c r="C51" s="140" t="s">
        <v>980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981</v>
      </c>
      <c r="C52" s="140" t="s">
        <v>982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25">
      <c r="A53" s="141" t="s">
        <v>983</v>
      </c>
      <c r="B53" s="141" t="s">
        <v>984</v>
      </c>
      <c r="C53" s="140" t="s">
        <v>985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986</v>
      </c>
      <c r="B54" s="141" t="s">
        <v>987</v>
      </c>
      <c r="C54" s="140" t="s">
        <v>988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989</v>
      </c>
      <c r="B55" s="141" t="s">
        <v>990</v>
      </c>
      <c r="C55" s="140" t="s">
        <v>991</v>
      </c>
      <c r="D55" s="142">
        <v>745.36</v>
      </c>
      <c r="E55" s="142">
        <v>550.54999999999995</v>
      </c>
      <c r="F55" s="142">
        <v>745</v>
      </c>
      <c r="G55" s="142">
        <v>551</v>
      </c>
    </row>
    <row r="56" spans="1:7" x14ac:dyDescent="0.25">
      <c r="A56" s="141" t="s">
        <v>917</v>
      </c>
      <c r="B56" s="141" t="s">
        <v>992</v>
      </c>
      <c r="C56" s="140" t="s">
        <v>993</v>
      </c>
      <c r="D56" s="142">
        <v>20266.34</v>
      </c>
      <c r="E56" s="142">
        <v>1190.78</v>
      </c>
      <c r="F56" s="142">
        <v>20267</v>
      </c>
      <c r="G56" s="142">
        <v>1190</v>
      </c>
    </row>
    <row r="57" spans="1:7" x14ac:dyDescent="0.25">
      <c r="A57" s="141" t="s">
        <v>994</v>
      </c>
      <c r="B57" s="141" t="s">
        <v>995</v>
      </c>
      <c r="C57" s="140" t="s">
        <v>996</v>
      </c>
      <c r="D57" s="142">
        <v>-74180.429999999993</v>
      </c>
      <c r="E57" s="142">
        <v>-34757</v>
      </c>
      <c r="F57" s="142">
        <v>-74180</v>
      </c>
      <c r="G57" s="142">
        <v>-34757</v>
      </c>
    </row>
    <row r="58" spans="1:7" x14ac:dyDescent="0.25">
      <c r="A58" s="141" t="s">
        <v>997</v>
      </c>
      <c r="B58" s="141" t="s">
        <v>998</v>
      </c>
      <c r="C58" s="140" t="s">
        <v>999</v>
      </c>
      <c r="D58" s="142">
        <v>960</v>
      </c>
      <c r="E58" s="142">
        <v>3987.38</v>
      </c>
      <c r="F58" s="142">
        <v>960</v>
      </c>
      <c r="G58" s="142">
        <v>3987</v>
      </c>
    </row>
    <row r="59" spans="1:7" x14ac:dyDescent="0.25">
      <c r="A59" s="141" t="s">
        <v>1000</v>
      </c>
      <c r="B59" s="141" t="s">
        <v>1001</v>
      </c>
      <c r="C59" s="140" t="s">
        <v>1002</v>
      </c>
      <c r="D59" s="142">
        <v>960</v>
      </c>
      <c r="E59" s="142">
        <v>3987.38</v>
      </c>
      <c r="F59" s="142">
        <v>960</v>
      </c>
      <c r="G59" s="142">
        <v>3987</v>
      </c>
    </row>
    <row r="60" spans="1:7" x14ac:dyDescent="0.25">
      <c r="A60" s="141">
        <v>2</v>
      </c>
      <c r="B60" s="141" t="s">
        <v>1003</v>
      </c>
      <c r="C60" s="140" t="s">
        <v>1004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1005</v>
      </c>
      <c r="B61" s="141" t="s">
        <v>1006</v>
      </c>
      <c r="C61" s="140" t="s">
        <v>1007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994</v>
      </c>
      <c r="B62" s="141" t="s">
        <v>1008</v>
      </c>
      <c r="C62" s="140" t="s">
        <v>1009</v>
      </c>
      <c r="D62" s="142">
        <v>-75140.429999999993</v>
      </c>
      <c r="E62" s="142">
        <v>-38744.379999999997</v>
      </c>
      <c r="F62" s="142">
        <v>-75140</v>
      </c>
      <c r="G62" s="142">
        <v>-38744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4" t="s">
        <v>845</v>
      </c>
      <c r="B2" s="144" t="s">
        <v>846</v>
      </c>
      <c r="C2" s="143" t="s">
        <v>847</v>
      </c>
      <c r="D2" s="145">
        <v>0</v>
      </c>
      <c r="E2" s="145">
        <v>0</v>
      </c>
      <c r="F2" s="145">
        <v>0</v>
      </c>
      <c r="G2" s="145">
        <v>0</v>
      </c>
    </row>
    <row r="3" spans="1:7" x14ac:dyDescent="0.25">
      <c r="A3" s="144" t="s">
        <v>848</v>
      </c>
      <c r="B3" s="144" t="s">
        <v>849</v>
      </c>
      <c r="C3" s="143" t="s">
        <v>850</v>
      </c>
      <c r="D3" s="142">
        <v>325833.8</v>
      </c>
      <c r="E3" s="142">
        <v>0</v>
      </c>
      <c r="F3" s="142">
        <v>325833</v>
      </c>
      <c r="G3" s="142">
        <v>0</v>
      </c>
    </row>
    <row r="4" spans="1:7" x14ac:dyDescent="0.25">
      <c r="A4" s="144" t="s">
        <v>851</v>
      </c>
      <c r="B4" s="144" t="s">
        <v>852</v>
      </c>
      <c r="C4" s="143" t="s">
        <v>853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854</v>
      </c>
      <c r="B5" s="144" t="s">
        <v>855</v>
      </c>
      <c r="C5" s="143" t="s">
        <v>856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 t="s">
        <v>857</v>
      </c>
      <c r="B6" s="144" t="s">
        <v>858</v>
      </c>
      <c r="C6" s="143" t="s">
        <v>859</v>
      </c>
      <c r="D6" s="145">
        <v>310650.37</v>
      </c>
      <c r="E6" s="145">
        <v>0</v>
      </c>
      <c r="F6" s="145">
        <v>310650</v>
      </c>
      <c r="G6" s="145">
        <v>0</v>
      </c>
    </row>
    <row r="7" spans="1:7" x14ac:dyDescent="0.25">
      <c r="A7" s="144" t="s">
        <v>860</v>
      </c>
      <c r="B7" s="144" t="s">
        <v>861</v>
      </c>
      <c r="C7" s="143" t="s">
        <v>862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863</v>
      </c>
      <c r="B8" s="144" t="s">
        <v>864</v>
      </c>
      <c r="C8" s="143" t="s">
        <v>865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866</v>
      </c>
      <c r="B9" s="144" t="s">
        <v>867</v>
      </c>
      <c r="C9" s="143" t="s">
        <v>868</v>
      </c>
      <c r="D9" s="145">
        <v>14800</v>
      </c>
      <c r="E9" s="145">
        <v>0</v>
      </c>
      <c r="F9" s="145">
        <v>14800</v>
      </c>
      <c r="G9" s="145">
        <v>0</v>
      </c>
    </row>
    <row r="10" spans="1:7" x14ac:dyDescent="0.25">
      <c r="A10" s="144" t="s">
        <v>869</v>
      </c>
      <c r="B10" s="144" t="s">
        <v>870</v>
      </c>
      <c r="C10" s="143" t="s">
        <v>871</v>
      </c>
      <c r="D10" s="145">
        <v>383.43</v>
      </c>
      <c r="E10" s="145">
        <v>0</v>
      </c>
      <c r="F10" s="145">
        <v>383</v>
      </c>
      <c r="G10" s="145">
        <v>0</v>
      </c>
    </row>
    <row r="11" spans="1:7" x14ac:dyDescent="0.25">
      <c r="A11" s="144" t="s">
        <v>848</v>
      </c>
      <c r="B11" s="144" t="s">
        <v>872</v>
      </c>
      <c r="C11" s="143" t="s">
        <v>873</v>
      </c>
      <c r="D11" s="145">
        <v>361781.58</v>
      </c>
      <c r="E11" s="145">
        <v>0</v>
      </c>
      <c r="F11" s="145">
        <v>361780</v>
      </c>
      <c r="G11" s="145">
        <v>0</v>
      </c>
    </row>
    <row r="12" spans="1:7" x14ac:dyDescent="0.25">
      <c r="A12" s="144" t="s">
        <v>874</v>
      </c>
      <c r="B12" s="144" t="s">
        <v>875</v>
      </c>
      <c r="C12" s="143" t="s">
        <v>876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877</v>
      </c>
      <c r="B13" s="144" t="s">
        <v>878</v>
      </c>
      <c r="C13" s="143" t="s">
        <v>879</v>
      </c>
      <c r="D13" s="145">
        <v>30451.99</v>
      </c>
      <c r="E13" s="145">
        <v>0</v>
      </c>
      <c r="F13" s="145">
        <v>30452</v>
      </c>
      <c r="G13" s="145">
        <v>0</v>
      </c>
    </row>
    <row r="14" spans="1:7" x14ac:dyDescent="0.25">
      <c r="A14" s="144" t="s">
        <v>880</v>
      </c>
      <c r="B14" s="144" t="s">
        <v>881</v>
      </c>
      <c r="C14" s="143" t="s">
        <v>882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 t="s">
        <v>883</v>
      </c>
      <c r="B15" s="144" t="s">
        <v>884</v>
      </c>
      <c r="C15" s="143" t="s">
        <v>885</v>
      </c>
      <c r="D15" s="145">
        <v>127112.84</v>
      </c>
      <c r="E15" s="145">
        <v>0</v>
      </c>
      <c r="F15" s="145">
        <v>127111</v>
      </c>
      <c r="G15" s="145">
        <v>0</v>
      </c>
    </row>
    <row r="16" spans="1:7" x14ac:dyDescent="0.25">
      <c r="A16" s="144" t="s">
        <v>886</v>
      </c>
      <c r="B16" s="144" t="s">
        <v>887</v>
      </c>
      <c r="C16" s="143" t="s">
        <v>888</v>
      </c>
      <c r="D16" s="145">
        <v>108502.43</v>
      </c>
      <c r="E16" s="145">
        <v>0</v>
      </c>
      <c r="F16" s="145">
        <v>108503</v>
      </c>
      <c r="G16" s="145">
        <v>0</v>
      </c>
    </row>
    <row r="17" spans="1:7" x14ac:dyDescent="0.25">
      <c r="A17" s="144" t="s">
        <v>889</v>
      </c>
      <c r="B17" s="144" t="s">
        <v>890</v>
      </c>
      <c r="C17" s="143" t="s">
        <v>891</v>
      </c>
      <c r="D17" s="145">
        <v>78857.72</v>
      </c>
      <c r="E17" s="145">
        <v>0</v>
      </c>
      <c r="F17" s="145">
        <v>78858</v>
      </c>
      <c r="G17" s="145">
        <v>0</v>
      </c>
    </row>
    <row r="18" spans="1:7" x14ac:dyDescent="0.25">
      <c r="A18" s="144">
        <v>2</v>
      </c>
      <c r="B18" s="144" t="s">
        <v>892</v>
      </c>
      <c r="C18" s="143" t="s">
        <v>893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894</v>
      </c>
      <c r="C19" s="143" t="s">
        <v>895</v>
      </c>
      <c r="D19" s="145">
        <v>27485.8</v>
      </c>
      <c r="E19" s="145">
        <v>0</v>
      </c>
      <c r="F19" s="145">
        <v>27486</v>
      </c>
      <c r="G19" s="145">
        <v>0</v>
      </c>
    </row>
    <row r="20" spans="1:7" x14ac:dyDescent="0.25">
      <c r="A20" s="144">
        <v>4</v>
      </c>
      <c r="B20" s="144" t="s">
        <v>896</v>
      </c>
      <c r="C20" s="143" t="s">
        <v>897</v>
      </c>
      <c r="D20" s="145">
        <v>2158.91</v>
      </c>
      <c r="E20" s="145">
        <v>0</v>
      </c>
      <c r="F20" s="145">
        <v>2159</v>
      </c>
      <c r="G20" s="145">
        <v>0</v>
      </c>
    </row>
    <row r="21" spans="1:7" x14ac:dyDescent="0.25">
      <c r="A21" s="144" t="s">
        <v>898</v>
      </c>
      <c r="B21" s="144" t="s">
        <v>899</v>
      </c>
      <c r="C21" s="143" t="s">
        <v>900</v>
      </c>
      <c r="D21" s="145">
        <v>2750.13</v>
      </c>
      <c r="E21" s="145">
        <v>0</v>
      </c>
      <c r="F21" s="145">
        <v>2750</v>
      </c>
      <c r="G21" s="145">
        <v>0</v>
      </c>
    </row>
    <row r="22" spans="1:7" x14ac:dyDescent="0.25">
      <c r="A22" s="144" t="s">
        <v>901</v>
      </c>
      <c r="B22" s="144" t="s">
        <v>902</v>
      </c>
      <c r="C22" s="143" t="s">
        <v>903</v>
      </c>
      <c r="D22" s="145">
        <v>91794.36</v>
      </c>
      <c r="E22" s="145">
        <v>0</v>
      </c>
      <c r="F22" s="145">
        <v>91794</v>
      </c>
      <c r="G22" s="145">
        <v>0</v>
      </c>
    </row>
    <row r="23" spans="1:7" x14ac:dyDescent="0.25">
      <c r="A23" s="144" t="s">
        <v>904</v>
      </c>
      <c r="B23" s="144" t="s">
        <v>905</v>
      </c>
      <c r="C23" s="143" t="s">
        <v>906</v>
      </c>
      <c r="D23" s="145">
        <v>91794.36</v>
      </c>
      <c r="E23" s="145">
        <v>0</v>
      </c>
      <c r="F23" s="145">
        <v>91794</v>
      </c>
      <c r="G23" s="145">
        <v>0</v>
      </c>
    </row>
    <row r="24" spans="1:7" x14ac:dyDescent="0.25">
      <c r="A24" s="144">
        <v>2</v>
      </c>
      <c r="B24" s="144" t="s">
        <v>907</v>
      </c>
      <c r="C24" s="143" t="s">
        <v>908</v>
      </c>
      <c r="D24" s="145">
        <v>0</v>
      </c>
      <c r="E24" s="145">
        <v>0</v>
      </c>
      <c r="F24" s="145">
        <v>0</v>
      </c>
      <c r="G24" s="145">
        <v>0</v>
      </c>
    </row>
    <row r="25" spans="1:7" x14ac:dyDescent="0.25">
      <c r="A25" s="144" t="s">
        <v>909</v>
      </c>
      <c r="B25" s="144" t="s">
        <v>910</v>
      </c>
      <c r="C25" s="143" t="s">
        <v>911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851</v>
      </c>
      <c r="B26" s="144" t="s">
        <v>912</v>
      </c>
      <c r="C26" s="143" t="s">
        <v>913</v>
      </c>
      <c r="D26" s="145">
        <v>556.69000000000005</v>
      </c>
      <c r="E26" s="145">
        <v>0</v>
      </c>
      <c r="F26" s="145">
        <v>557</v>
      </c>
      <c r="G26" s="145">
        <v>0</v>
      </c>
    </row>
    <row r="27" spans="1:7" x14ac:dyDescent="0.25">
      <c r="A27" s="144" t="s">
        <v>914</v>
      </c>
      <c r="B27" s="144" t="s">
        <v>915</v>
      </c>
      <c r="C27" s="143" t="s">
        <v>916</v>
      </c>
      <c r="D27" s="145">
        <v>613.14</v>
      </c>
      <c r="E27" s="145">
        <v>0</v>
      </c>
      <c r="F27" s="145">
        <v>613</v>
      </c>
      <c r="G27" s="145">
        <v>0</v>
      </c>
    </row>
    <row r="28" spans="1:7" x14ac:dyDescent="0.25">
      <c r="A28" s="144" t="s">
        <v>917</v>
      </c>
      <c r="B28" s="144" t="s">
        <v>918</v>
      </c>
      <c r="C28" s="143" t="s">
        <v>919</v>
      </c>
      <c r="D28" s="145">
        <v>-35947.78</v>
      </c>
      <c r="E28" s="145">
        <v>0</v>
      </c>
      <c r="F28" s="145">
        <v>-35947</v>
      </c>
      <c r="G28" s="145">
        <v>0</v>
      </c>
    </row>
    <row r="29" spans="1:7" x14ac:dyDescent="0.25">
      <c r="A29" s="144" t="s">
        <v>845</v>
      </c>
      <c r="B29" s="144" t="s">
        <v>920</v>
      </c>
      <c r="C29" s="143" t="s">
        <v>921</v>
      </c>
      <c r="D29" s="145">
        <v>153085.54</v>
      </c>
      <c r="E29" s="145">
        <v>0</v>
      </c>
      <c r="F29" s="145">
        <v>153087</v>
      </c>
      <c r="G29" s="145">
        <v>0</v>
      </c>
    </row>
    <row r="30" spans="1:7" x14ac:dyDescent="0.25">
      <c r="A30" s="144" t="s">
        <v>848</v>
      </c>
      <c r="B30" s="144" t="s">
        <v>922</v>
      </c>
      <c r="C30" s="143" t="s">
        <v>923</v>
      </c>
      <c r="D30" s="145">
        <v>1741.33</v>
      </c>
      <c r="E30" s="145">
        <v>0</v>
      </c>
      <c r="F30" s="145">
        <v>1741</v>
      </c>
      <c r="G30" s="145">
        <v>0</v>
      </c>
    </row>
    <row r="31" spans="1:7" x14ac:dyDescent="0.25">
      <c r="A31" s="144" t="s">
        <v>924</v>
      </c>
      <c r="B31" s="144" t="s">
        <v>925</v>
      </c>
      <c r="C31" s="143" t="s">
        <v>926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 t="s">
        <v>927</v>
      </c>
      <c r="B32" s="144" t="s">
        <v>928</v>
      </c>
      <c r="C32" s="143" t="s">
        <v>929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 t="s">
        <v>930</v>
      </c>
      <c r="B33" s="144" t="s">
        <v>931</v>
      </c>
      <c r="C33" s="143" t="s">
        <v>932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2</v>
      </c>
      <c r="B34" s="144" t="s">
        <v>933</v>
      </c>
      <c r="C34" s="143" t="s">
        <v>934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3</v>
      </c>
      <c r="B35" s="144" t="s">
        <v>935</v>
      </c>
      <c r="C35" s="143" t="s">
        <v>936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 t="s">
        <v>937</v>
      </c>
      <c r="B36" s="144" t="s">
        <v>938</v>
      </c>
      <c r="C36" s="143" t="s">
        <v>939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 t="s">
        <v>940</v>
      </c>
      <c r="B37" s="144" t="s">
        <v>941</v>
      </c>
      <c r="C37" s="143" t="s">
        <v>942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2</v>
      </c>
      <c r="B38" s="144" t="s">
        <v>943</v>
      </c>
      <c r="C38" s="143" t="s">
        <v>944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3</v>
      </c>
      <c r="B39" s="144" t="s">
        <v>945</v>
      </c>
      <c r="C39" s="143" t="s">
        <v>946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 t="s">
        <v>947</v>
      </c>
      <c r="B40" s="144" t="s">
        <v>948</v>
      </c>
      <c r="C40" s="143" t="s">
        <v>949</v>
      </c>
      <c r="D40" s="145">
        <v>1741.26</v>
      </c>
      <c r="E40" s="145">
        <v>0</v>
      </c>
      <c r="F40" s="145">
        <v>1741</v>
      </c>
      <c r="G40" s="145">
        <v>0</v>
      </c>
    </row>
    <row r="41" spans="1:7" x14ac:dyDescent="0.25">
      <c r="A41" s="144" t="s">
        <v>950</v>
      </c>
      <c r="B41" s="144" t="s">
        <v>951</v>
      </c>
      <c r="C41" s="143" t="s">
        <v>952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>
        <v>2</v>
      </c>
      <c r="B42" s="144" t="s">
        <v>953</v>
      </c>
      <c r="C42" s="143" t="s">
        <v>954</v>
      </c>
      <c r="D42" s="145">
        <v>1741.26</v>
      </c>
      <c r="E42" s="145">
        <v>0</v>
      </c>
      <c r="F42" s="145">
        <v>1741</v>
      </c>
      <c r="G42" s="145">
        <v>0</v>
      </c>
    </row>
    <row r="43" spans="1:7" x14ac:dyDescent="0.25">
      <c r="A43" s="144" t="s">
        <v>955</v>
      </c>
      <c r="B43" s="144" t="s">
        <v>956</v>
      </c>
      <c r="C43" s="143" t="s">
        <v>957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958</v>
      </c>
      <c r="B44" s="144" t="s">
        <v>959</v>
      </c>
      <c r="C44" s="143" t="s">
        <v>960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961</v>
      </c>
      <c r="B45" s="144" t="s">
        <v>962</v>
      </c>
      <c r="C45" s="143" t="s">
        <v>963</v>
      </c>
      <c r="D45" s="145">
        <v>7.0000000000000007E-2</v>
      </c>
      <c r="E45" s="145">
        <v>0</v>
      </c>
      <c r="F45" s="145">
        <v>0</v>
      </c>
      <c r="G45" s="145">
        <v>0</v>
      </c>
    </row>
    <row r="46" spans="1:7" x14ac:dyDescent="0.25">
      <c r="A46" s="144" t="s">
        <v>848</v>
      </c>
      <c r="B46" s="144" t="s">
        <v>964</v>
      </c>
      <c r="C46" s="143" t="s">
        <v>965</v>
      </c>
      <c r="D46" s="145">
        <v>550.54999999999995</v>
      </c>
      <c r="E46" s="145">
        <v>0</v>
      </c>
      <c r="F46" s="145">
        <v>551</v>
      </c>
      <c r="G46" s="145">
        <v>0</v>
      </c>
    </row>
    <row r="47" spans="1:7" x14ac:dyDescent="0.25">
      <c r="A47" s="144" t="s">
        <v>966</v>
      </c>
      <c r="B47" s="144" t="s">
        <v>967</v>
      </c>
      <c r="C47" s="143" t="s">
        <v>968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969</v>
      </c>
      <c r="B48" s="144" t="s">
        <v>970</v>
      </c>
      <c r="C48" s="143" t="s">
        <v>971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972</v>
      </c>
      <c r="B49" s="144" t="s">
        <v>973</v>
      </c>
      <c r="C49" s="143" t="s">
        <v>974</v>
      </c>
      <c r="D49" s="145">
        <v>0</v>
      </c>
      <c r="E49" s="145">
        <v>0</v>
      </c>
      <c r="F49" s="145">
        <v>0</v>
      </c>
      <c r="G49" s="145">
        <v>0</v>
      </c>
    </row>
    <row r="50" spans="1:7" x14ac:dyDescent="0.25">
      <c r="A50" s="144" t="s">
        <v>975</v>
      </c>
      <c r="B50" s="144" t="s">
        <v>976</v>
      </c>
      <c r="C50" s="143" t="s">
        <v>977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 t="s">
        <v>978</v>
      </c>
      <c r="B51" s="144" t="s">
        <v>979</v>
      </c>
      <c r="C51" s="143" t="s">
        <v>980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2</v>
      </c>
      <c r="B52" s="144" t="s">
        <v>981</v>
      </c>
      <c r="C52" s="143" t="s">
        <v>982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 t="s">
        <v>983</v>
      </c>
      <c r="B53" s="144" t="s">
        <v>984</v>
      </c>
      <c r="C53" s="143" t="s">
        <v>985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144" t="s">
        <v>986</v>
      </c>
      <c r="B54" s="144" t="s">
        <v>987</v>
      </c>
      <c r="C54" s="143" t="s">
        <v>988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 t="s">
        <v>989</v>
      </c>
      <c r="B55" s="144" t="s">
        <v>990</v>
      </c>
      <c r="C55" s="143" t="s">
        <v>991</v>
      </c>
      <c r="D55" s="145">
        <v>550.54999999999995</v>
      </c>
      <c r="E55" s="145">
        <v>0</v>
      </c>
      <c r="F55" s="145">
        <v>551</v>
      </c>
      <c r="G55" s="145">
        <v>0</v>
      </c>
    </row>
    <row r="56" spans="1:7" x14ac:dyDescent="0.25">
      <c r="A56" s="144" t="s">
        <v>917</v>
      </c>
      <c r="B56" s="144" t="s">
        <v>992</v>
      </c>
      <c r="C56" s="143" t="s">
        <v>993</v>
      </c>
      <c r="D56" s="145">
        <v>1190.78</v>
      </c>
      <c r="E56" s="145">
        <v>0</v>
      </c>
      <c r="F56" s="145">
        <v>1190</v>
      </c>
      <c r="G56" s="145">
        <v>0</v>
      </c>
    </row>
    <row r="57" spans="1:7" x14ac:dyDescent="0.25">
      <c r="A57" s="144" t="s">
        <v>994</v>
      </c>
      <c r="B57" s="144" t="s">
        <v>995</v>
      </c>
      <c r="C57" s="143" t="s">
        <v>996</v>
      </c>
      <c r="D57" s="145">
        <v>-34757</v>
      </c>
      <c r="E57" s="145">
        <v>0</v>
      </c>
      <c r="F57" s="145">
        <v>-34757</v>
      </c>
      <c r="G57" s="145">
        <v>0</v>
      </c>
    </row>
    <row r="58" spans="1:7" x14ac:dyDescent="0.25">
      <c r="A58" s="144" t="s">
        <v>997</v>
      </c>
      <c r="B58" s="144" t="s">
        <v>998</v>
      </c>
      <c r="C58" s="143" t="s">
        <v>999</v>
      </c>
      <c r="D58" s="145">
        <v>3987.38</v>
      </c>
      <c r="E58" s="145">
        <v>0</v>
      </c>
      <c r="F58" s="145">
        <v>3987</v>
      </c>
      <c r="G58" s="145">
        <v>0</v>
      </c>
    </row>
    <row r="59" spans="1:7" x14ac:dyDescent="0.25">
      <c r="A59" s="144" t="s">
        <v>1000</v>
      </c>
      <c r="B59" s="144" t="s">
        <v>1001</v>
      </c>
      <c r="C59" s="143" t="s">
        <v>1002</v>
      </c>
      <c r="D59" s="145">
        <v>3987.38</v>
      </c>
      <c r="E59" s="145">
        <v>0</v>
      </c>
      <c r="F59" s="145">
        <v>3987</v>
      </c>
      <c r="G59" s="145">
        <v>0</v>
      </c>
    </row>
    <row r="60" spans="1:7" x14ac:dyDescent="0.25">
      <c r="A60" s="144">
        <v>2</v>
      </c>
      <c r="B60" s="144" t="s">
        <v>1003</v>
      </c>
      <c r="C60" s="143" t="s">
        <v>1004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 t="s">
        <v>1005</v>
      </c>
      <c r="B61" s="144" t="s">
        <v>1006</v>
      </c>
      <c r="C61" s="143" t="s">
        <v>1007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994</v>
      </c>
      <c r="B62" s="144" t="s">
        <v>1008</v>
      </c>
      <c r="C62" s="143" t="s">
        <v>1009</v>
      </c>
      <c r="D62" s="145">
        <v>-38744.379999999997</v>
      </c>
      <c r="E62" s="145">
        <v>0</v>
      </c>
      <c r="F62" s="145">
        <v>-38744</v>
      </c>
      <c r="G62" s="145">
        <v>0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1010</v>
      </c>
      <c r="C2" s="140" t="s">
        <v>1011</v>
      </c>
      <c r="D2" s="142">
        <v>4035794.25</v>
      </c>
      <c r="E2" s="142">
        <v>804120.47</v>
      </c>
      <c r="F2" s="142">
        <v>3231673.78</v>
      </c>
      <c r="G2" s="142">
        <v>3024884.38</v>
      </c>
      <c r="H2" s="142">
        <v>4035796</v>
      </c>
      <c r="I2" s="142">
        <v>804121</v>
      </c>
      <c r="J2" s="142">
        <v>3231675</v>
      </c>
      <c r="K2" s="142">
        <v>3024884</v>
      </c>
    </row>
    <row r="3" spans="1:11" x14ac:dyDescent="0.25">
      <c r="A3" s="141" t="s">
        <v>874</v>
      </c>
      <c r="B3" s="141" t="s">
        <v>1012</v>
      </c>
      <c r="C3" s="140" t="s">
        <v>1013</v>
      </c>
      <c r="D3" s="142">
        <v>3538749.11</v>
      </c>
      <c r="E3" s="142">
        <v>798774.39</v>
      </c>
      <c r="F3" s="142">
        <v>2739974.72</v>
      </c>
      <c r="G3" s="142">
        <v>2451489.7000000002</v>
      </c>
      <c r="H3" s="142">
        <v>3538750</v>
      </c>
      <c r="I3" s="142">
        <v>798775</v>
      </c>
      <c r="J3" s="142">
        <v>2739975</v>
      </c>
      <c r="K3" s="142">
        <v>2451490</v>
      </c>
    </row>
    <row r="4" spans="1:11" x14ac:dyDescent="0.25">
      <c r="A4" s="141" t="s">
        <v>1014</v>
      </c>
      <c r="B4" s="141" t="s">
        <v>1015</v>
      </c>
      <c r="C4" s="140" t="s">
        <v>1016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25">
      <c r="A5" s="141" t="s">
        <v>1017</v>
      </c>
      <c r="B5" s="141" t="s">
        <v>1018</v>
      </c>
      <c r="C5" s="140" t="s">
        <v>1019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1020</v>
      </c>
      <c r="C6" s="140" t="s">
        <v>1021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25">
      <c r="A7" s="141">
        <v>3</v>
      </c>
      <c r="B7" s="141" t="s">
        <v>1022</v>
      </c>
      <c r="C7" s="140" t="s">
        <v>1023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1024</v>
      </c>
      <c r="C8" s="140" t="s">
        <v>1025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1026</v>
      </c>
      <c r="C9" s="140" t="s">
        <v>1027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1028</v>
      </c>
      <c r="C10" s="140" t="s">
        <v>1029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1030</v>
      </c>
      <c r="C11" s="140" t="s">
        <v>1031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1032</v>
      </c>
      <c r="B12" s="141" t="s">
        <v>1033</v>
      </c>
      <c r="C12" s="140" t="s">
        <v>1034</v>
      </c>
      <c r="D12" s="142">
        <v>927401.44</v>
      </c>
      <c r="E12" s="142">
        <v>798774.39</v>
      </c>
      <c r="F12" s="142">
        <v>128627.05</v>
      </c>
      <c r="G12" s="142">
        <v>189903.65</v>
      </c>
      <c r="H12" s="142">
        <v>927402</v>
      </c>
      <c r="I12" s="142">
        <v>798775</v>
      </c>
      <c r="J12" s="142">
        <v>128627</v>
      </c>
      <c r="K12" s="142">
        <v>189904</v>
      </c>
    </row>
    <row r="13" spans="1:11" x14ac:dyDescent="0.25">
      <c r="A13" s="141" t="s">
        <v>1035</v>
      </c>
      <c r="B13" s="141" t="s">
        <v>1036</v>
      </c>
      <c r="C13" s="140" t="s">
        <v>1037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1038</v>
      </c>
      <c r="C14" s="140" t="s">
        <v>1039</v>
      </c>
      <c r="D14" s="142">
        <v>105217.75</v>
      </c>
      <c r="E14" s="142">
        <v>81466.559999999998</v>
      </c>
      <c r="F14" s="142">
        <v>23751.19</v>
      </c>
      <c r="G14" s="142">
        <v>24100.76</v>
      </c>
      <c r="H14" s="142">
        <v>105218</v>
      </c>
      <c r="I14" s="142">
        <v>81467</v>
      </c>
      <c r="J14" s="142">
        <v>23751</v>
      </c>
      <c r="K14" s="142">
        <v>24101</v>
      </c>
    </row>
    <row r="15" spans="1:11" x14ac:dyDescent="0.25">
      <c r="A15" s="141">
        <v>3</v>
      </c>
      <c r="B15" s="141" t="s">
        <v>1040</v>
      </c>
      <c r="C15" s="140" t="s">
        <v>1041</v>
      </c>
      <c r="D15" s="142">
        <v>822183.69</v>
      </c>
      <c r="E15" s="142">
        <v>717307.83</v>
      </c>
      <c r="F15" s="142">
        <v>104875.86</v>
      </c>
      <c r="G15" s="142">
        <v>165802.89000000001</v>
      </c>
      <c r="H15" s="142">
        <v>822184</v>
      </c>
      <c r="I15" s="142">
        <v>717308</v>
      </c>
      <c r="J15" s="142">
        <v>104876</v>
      </c>
      <c r="K15" s="142">
        <v>165803</v>
      </c>
    </row>
    <row r="16" spans="1:11" x14ac:dyDescent="0.25">
      <c r="A16" s="141">
        <v>4</v>
      </c>
      <c r="B16" s="141" t="s">
        <v>1042</v>
      </c>
      <c r="C16" s="140" t="s">
        <v>1043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1044</v>
      </c>
      <c r="C17" s="140" t="s">
        <v>1045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1046</v>
      </c>
      <c r="C18" s="140" t="s">
        <v>1047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1048</v>
      </c>
      <c r="C19" s="140" t="s">
        <v>1049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x14ac:dyDescent="0.25">
      <c r="A20" s="141">
        <v>8</v>
      </c>
      <c r="B20" s="141" t="s">
        <v>1050</v>
      </c>
      <c r="C20" s="140" t="s">
        <v>1051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1052</v>
      </c>
      <c r="C21" s="140" t="s">
        <v>1053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1054</v>
      </c>
      <c r="B22" s="141" t="s">
        <v>1055</v>
      </c>
      <c r="C22" s="140" t="s">
        <v>766</v>
      </c>
      <c r="D22" s="142">
        <v>2611347.67</v>
      </c>
      <c r="E22" s="142">
        <v>0</v>
      </c>
      <c r="F22" s="142">
        <v>2611347.67</v>
      </c>
      <c r="G22" s="142">
        <v>2261586.0499999998</v>
      </c>
      <c r="H22" s="142">
        <v>2611348</v>
      </c>
      <c r="I22" s="142">
        <v>0</v>
      </c>
      <c r="J22" s="142">
        <v>2611348</v>
      </c>
      <c r="K22" s="142">
        <v>2261586</v>
      </c>
    </row>
    <row r="23" spans="1:11" x14ac:dyDescent="0.25">
      <c r="A23" s="141" t="s">
        <v>1056</v>
      </c>
      <c r="B23" s="141" t="s">
        <v>1057</v>
      </c>
      <c r="C23" s="140" t="s">
        <v>767</v>
      </c>
      <c r="D23" s="142">
        <v>2047833.04</v>
      </c>
      <c r="E23" s="142">
        <v>0</v>
      </c>
      <c r="F23" s="142">
        <v>2047833.04</v>
      </c>
      <c r="G23" s="142">
        <v>2047833.04</v>
      </c>
      <c r="H23" s="142">
        <v>2047833</v>
      </c>
      <c r="I23" s="142">
        <v>0</v>
      </c>
      <c r="J23" s="142">
        <v>2047833</v>
      </c>
      <c r="K23" s="142">
        <v>2047833</v>
      </c>
    </row>
    <row r="24" spans="1:11" x14ac:dyDescent="0.25">
      <c r="A24" s="141">
        <v>2</v>
      </c>
      <c r="B24" s="141" t="s">
        <v>1058</v>
      </c>
      <c r="C24" s="140" t="s">
        <v>1059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1060</v>
      </c>
      <c r="C25" s="140" t="s">
        <v>1061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1062</v>
      </c>
      <c r="C26" s="140" t="s">
        <v>1063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1064</v>
      </c>
      <c r="C27" s="140" t="s">
        <v>1065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1066</v>
      </c>
      <c r="C28" s="140" t="s">
        <v>1067</v>
      </c>
      <c r="D28" s="142">
        <v>563514.63</v>
      </c>
      <c r="E28" s="142">
        <v>0</v>
      </c>
      <c r="F28" s="142">
        <v>563514.63</v>
      </c>
      <c r="G28" s="142">
        <v>213753.01</v>
      </c>
      <c r="H28" s="142">
        <v>563515</v>
      </c>
      <c r="I28" s="142">
        <v>0</v>
      </c>
      <c r="J28" s="142">
        <v>563515</v>
      </c>
      <c r="K28" s="142">
        <v>213753</v>
      </c>
    </row>
    <row r="29" spans="1:11" x14ac:dyDescent="0.25">
      <c r="A29" s="141">
        <v>7</v>
      </c>
      <c r="B29" s="141" t="s">
        <v>1068</v>
      </c>
      <c r="C29" s="140" t="s">
        <v>1069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1070</v>
      </c>
      <c r="C30" s="140" t="s">
        <v>1071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1072</v>
      </c>
      <c r="C31" s="140" t="s">
        <v>1073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1074</v>
      </c>
      <c r="C32" s="140" t="s">
        <v>1075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1076</v>
      </c>
      <c r="C33" s="140" t="s">
        <v>1077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877</v>
      </c>
      <c r="B34" s="141" t="s">
        <v>1078</v>
      </c>
      <c r="C34" s="140" t="s">
        <v>1079</v>
      </c>
      <c r="D34" s="142">
        <v>478376.6</v>
      </c>
      <c r="E34" s="142">
        <v>5346.08</v>
      </c>
      <c r="F34" s="142">
        <v>473030.52</v>
      </c>
      <c r="G34" s="142">
        <v>570387.55000000005</v>
      </c>
      <c r="H34" s="142">
        <v>478377</v>
      </c>
      <c r="I34" s="142">
        <v>5346</v>
      </c>
      <c r="J34" s="142">
        <v>473031</v>
      </c>
      <c r="K34" s="142">
        <v>570387</v>
      </c>
    </row>
    <row r="35" spans="1:11" x14ac:dyDescent="0.25">
      <c r="A35" s="141" t="s">
        <v>1080</v>
      </c>
      <c r="B35" s="141" t="s">
        <v>1081</v>
      </c>
      <c r="C35" s="140" t="s">
        <v>1082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</row>
    <row r="36" spans="1:11" x14ac:dyDescent="0.25">
      <c r="A36" s="141" t="s">
        <v>1083</v>
      </c>
      <c r="B36" s="141" t="s">
        <v>1084</v>
      </c>
      <c r="C36" s="140" t="s">
        <v>1085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1086</v>
      </c>
      <c r="C37" s="140" t="s">
        <v>1087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1088</v>
      </c>
      <c r="C38" s="140" t="s">
        <v>1089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1090</v>
      </c>
      <c r="C39" s="140" t="s">
        <v>1091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1092</v>
      </c>
      <c r="C40" s="140" t="s">
        <v>1093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</row>
    <row r="41" spans="1:11" x14ac:dyDescent="0.25">
      <c r="A41" s="141">
        <v>6</v>
      </c>
      <c r="B41" s="141" t="s">
        <v>1094</v>
      </c>
      <c r="C41" s="140" t="s">
        <v>1095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1096</v>
      </c>
      <c r="B42" s="141" t="s">
        <v>1097</v>
      </c>
      <c r="C42" s="140" t="s">
        <v>1098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1099</v>
      </c>
      <c r="B43" s="141" t="s">
        <v>1100</v>
      </c>
      <c r="C43" s="140" t="s">
        <v>768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1101</v>
      </c>
      <c r="B44" s="141" t="s">
        <v>1102</v>
      </c>
      <c r="C44" s="140" t="s">
        <v>1103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1104</v>
      </c>
      <c r="B45" s="141" t="s">
        <v>1105</v>
      </c>
      <c r="C45" s="140" t="s">
        <v>1106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1107</v>
      </c>
      <c r="B46" s="141" t="s">
        <v>1108</v>
      </c>
      <c r="C46" s="140" t="s">
        <v>1109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1110</v>
      </c>
      <c r="C47" s="140" t="s">
        <v>1111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1112</v>
      </c>
      <c r="C48" s="140" t="s">
        <v>1113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1114</v>
      </c>
      <c r="C49" s="140" t="s">
        <v>1115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1116</v>
      </c>
      <c r="C50" s="140" t="s">
        <v>1117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1118</v>
      </c>
      <c r="C51" s="140" t="s">
        <v>1119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1120</v>
      </c>
      <c r="C52" s="140" t="s">
        <v>1121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1122</v>
      </c>
      <c r="C53" s="140" t="s">
        <v>1123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1124</v>
      </c>
      <c r="B54" s="141" t="s">
        <v>1125</v>
      </c>
      <c r="C54" s="140" t="s">
        <v>1126</v>
      </c>
      <c r="D54" s="142">
        <v>128519.43</v>
      </c>
      <c r="E54" s="142">
        <v>5346.08</v>
      </c>
      <c r="F54" s="142">
        <v>123173.35</v>
      </c>
      <c r="G54" s="142">
        <v>73278.86</v>
      </c>
      <c r="H54" s="142">
        <v>128520</v>
      </c>
      <c r="I54" s="142">
        <v>5346</v>
      </c>
      <c r="J54" s="142">
        <v>123174</v>
      </c>
      <c r="K54" s="142">
        <v>73279</v>
      </c>
    </row>
    <row r="55" spans="1:11" x14ac:dyDescent="0.25">
      <c r="A55" s="141" t="s">
        <v>1127</v>
      </c>
      <c r="B55" s="141" t="s">
        <v>1128</v>
      </c>
      <c r="C55" s="140" t="s">
        <v>1129</v>
      </c>
      <c r="D55" s="142">
        <v>123695.77</v>
      </c>
      <c r="E55" s="142">
        <v>5346.08</v>
      </c>
      <c r="F55" s="142">
        <v>118349.69</v>
      </c>
      <c r="G55" s="142">
        <v>55860.11</v>
      </c>
      <c r="H55" s="142">
        <v>123696</v>
      </c>
      <c r="I55" s="142">
        <v>5346</v>
      </c>
      <c r="J55" s="142">
        <v>118350</v>
      </c>
      <c r="K55" s="142">
        <v>55860</v>
      </c>
    </row>
    <row r="56" spans="1:11" x14ac:dyDescent="0.25">
      <c r="A56" s="141" t="s">
        <v>1101</v>
      </c>
      <c r="B56" s="141" t="s">
        <v>1102</v>
      </c>
      <c r="C56" s="140" t="s">
        <v>1130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1104</v>
      </c>
      <c r="B57" s="141" t="s">
        <v>1105</v>
      </c>
      <c r="C57" s="140" t="s">
        <v>1131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1107</v>
      </c>
      <c r="B58" s="141" t="s">
        <v>1108</v>
      </c>
      <c r="C58" s="140" t="s">
        <v>1132</v>
      </c>
      <c r="D58" s="142">
        <v>123695.77</v>
      </c>
      <c r="E58" s="142">
        <v>5346.08</v>
      </c>
      <c r="F58" s="142">
        <v>118349.69</v>
      </c>
      <c r="G58" s="142">
        <v>55860.11</v>
      </c>
      <c r="H58" s="142">
        <v>123696</v>
      </c>
      <c r="I58" s="142">
        <v>5346</v>
      </c>
      <c r="J58" s="142">
        <v>118350</v>
      </c>
      <c r="K58" s="142">
        <v>55860</v>
      </c>
    </row>
    <row r="59" spans="1:11" x14ac:dyDescent="0.25">
      <c r="A59" s="141">
        <v>2</v>
      </c>
      <c r="B59" s="141" t="s">
        <v>1110</v>
      </c>
      <c r="C59" s="140" t="s">
        <v>1133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1112</v>
      </c>
      <c r="C60" s="140" t="s">
        <v>1134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1114</v>
      </c>
      <c r="C61" s="140" t="s">
        <v>1135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1136</v>
      </c>
      <c r="C62" s="140" t="s">
        <v>769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1137</v>
      </c>
      <c r="B63" s="141" t="s">
        <v>1138</v>
      </c>
      <c r="C63" s="140" t="s">
        <v>1139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1140</v>
      </c>
      <c r="C64" s="140" t="s">
        <v>1141</v>
      </c>
      <c r="D64" s="142">
        <v>4823.66</v>
      </c>
      <c r="E64" s="142">
        <v>0</v>
      </c>
      <c r="F64" s="142">
        <v>4823.66</v>
      </c>
      <c r="G64" s="142">
        <v>17418.75</v>
      </c>
      <c r="H64" s="142">
        <v>4824</v>
      </c>
      <c r="I64" s="142">
        <v>0</v>
      </c>
      <c r="J64" s="142">
        <v>4824</v>
      </c>
      <c r="K64" s="142">
        <v>17419</v>
      </c>
    </row>
    <row r="65" spans="1:11" x14ac:dyDescent="0.25">
      <c r="A65" s="141">
        <v>8</v>
      </c>
      <c r="B65" s="141" t="s">
        <v>1118</v>
      </c>
      <c r="C65" s="140" t="s">
        <v>1142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1143</v>
      </c>
      <c r="C66" s="140" t="s">
        <v>1144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1145</v>
      </c>
      <c r="B67" s="141" t="s">
        <v>1146</v>
      </c>
      <c r="C67" s="140" t="s">
        <v>1147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1148</v>
      </c>
      <c r="B68" s="141" t="s">
        <v>1149</v>
      </c>
      <c r="C68" s="140" t="s">
        <v>770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1150</v>
      </c>
      <c r="C69" s="147" t="s">
        <v>1151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1152</v>
      </c>
      <c r="C70" s="147" t="s">
        <v>1153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1154</v>
      </c>
      <c r="C71" s="147" t="s">
        <v>1155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1156</v>
      </c>
      <c r="B72" s="146" t="s">
        <v>1157</v>
      </c>
      <c r="C72" s="147" t="s">
        <v>1158</v>
      </c>
      <c r="D72" s="148">
        <v>349857.17</v>
      </c>
      <c r="E72" s="148">
        <v>0</v>
      </c>
      <c r="F72" s="148">
        <v>349857.17</v>
      </c>
      <c r="G72" s="148">
        <v>497108.69</v>
      </c>
      <c r="H72" s="148">
        <v>349857</v>
      </c>
      <c r="I72" s="148">
        <v>0</v>
      </c>
      <c r="J72" s="148">
        <v>349857</v>
      </c>
      <c r="K72" s="148">
        <v>497108</v>
      </c>
    </row>
    <row r="73" spans="1:11" x14ac:dyDescent="0.25">
      <c r="A73" s="146" t="s">
        <v>1159</v>
      </c>
      <c r="B73" s="146" t="s">
        <v>1160</v>
      </c>
      <c r="C73" s="147" t="s">
        <v>1161</v>
      </c>
      <c r="D73" s="148">
        <v>-4591.6400000000003</v>
      </c>
      <c r="E73" s="148">
        <v>0</v>
      </c>
      <c r="F73" s="148">
        <v>-4591.6400000000003</v>
      </c>
      <c r="G73" s="148">
        <v>-8476.59</v>
      </c>
      <c r="H73" s="148">
        <v>-4592</v>
      </c>
      <c r="I73" s="148">
        <v>0</v>
      </c>
      <c r="J73" s="148">
        <v>-4592</v>
      </c>
      <c r="K73" s="148">
        <v>-8477</v>
      </c>
    </row>
    <row r="74" spans="1:11" x14ac:dyDescent="0.25">
      <c r="A74" s="146">
        <v>2</v>
      </c>
      <c r="B74" s="146" t="s">
        <v>1162</v>
      </c>
      <c r="C74" s="147" t="s">
        <v>1163</v>
      </c>
      <c r="D74" s="148">
        <v>354448.81</v>
      </c>
      <c r="E74" s="148">
        <v>0</v>
      </c>
      <c r="F74" s="148">
        <v>354448.81</v>
      </c>
      <c r="G74" s="148">
        <v>505585.28</v>
      </c>
      <c r="H74" s="148">
        <v>354449</v>
      </c>
      <c r="I74" s="148">
        <v>0</v>
      </c>
      <c r="J74" s="148">
        <v>354449</v>
      </c>
      <c r="K74" s="148">
        <v>505585</v>
      </c>
    </row>
    <row r="75" spans="1:11" x14ac:dyDescent="0.25">
      <c r="A75" s="146" t="s">
        <v>880</v>
      </c>
      <c r="B75" s="146" t="s">
        <v>1164</v>
      </c>
      <c r="C75" s="147" t="s">
        <v>1165</v>
      </c>
      <c r="D75" s="148">
        <v>18668.54</v>
      </c>
      <c r="E75" s="148">
        <v>0</v>
      </c>
      <c r="F75" s="148">
        <v>18668.54</v>
      </c>
      <c r="G75" s="148">
        <v>3007.13</v>
      </c>
      <c r="H75" s="148">
        <v>18669</v>
      </c>
      <c r="I75" s="148">
        <v>0</v>
      </c>
      <c r="J75" s="148">
        <v>18669</v>
      </c>
      <c r="K75" s="148">
        <v>3007</v>
      </c>
    </row>
    <row r="76" spans="1:11" x14ac:dyDescent="0.25">
      <c r="A76" s="146" t="s">
        <v>1166</v>
      </c>
      <c r="B76" s="146" t="s">
        <v>1167</v>
      </c>
      <c r="C76" s="147" t="s">
        <v>1168</v>
      </c>
      <c r="D76" s="148">
        <v>18668.54</v>
      </c>
      <c r="E76" s="148">
        <v>0</v>
      </c>
      <c r="F76" s="148">
        <v>18668.54</v>
      </c>
      <c r="G76" s="148">
        <v>3007.13</v>
      </c>
      <c r="H76" s="148">
        <v>18669</v>
      </c>
      <c r="I76" s="148">
        <v>0</v>
      </c>
      <c r="J76" s="148">
        <v>18669</v>
      </c>
      <c r="K76" s="148">
        <v>3007</v>
      </c>
    </row>
    <row r="77" spans="1:11" x14ac:dyDescent="0.25">
      <c r="A77" s="146">
        <v>2</v>
      </c>
      <c r="B77" s="146" t="s">
        <v>1169</v>
      </c>
      <c r="C77" s="147" t="s">
        <v>1170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1171</v>
      </c>
      <c r="C78" s="147" t="s">
        <v>1172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1173</v>
      </c>
      <c r="C79" s="147" t="s">
        <v>1174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105217.75</v>
      </c>
      <c r="D6" s="168">
        <f>SUMIF(HK!A:A,"022*",HK!C:C)-SUMIF(HK!A:A,"022*",HK!D:D)</f>
        <v>800953.74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906171.49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105217.75</v>
      </c>
      <c r="D10" s="168">
        <f>SUMIF(HK!A:A,"022*",HK!K:K)-SUMIF(HK!A:A,"022*",HK!L:L)</f>
        <v>822183.69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906171.49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81116.990000000005</v>
      </c>
      <c r="D12" s="168">
        <f>SUMIF(HK!A:A,"082*",HK!D:D)-SUMIF(HK!A:A,"082*",HK!C:C)</f>
        <v>635150.85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716267.84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81466.559999999998</v>
      </c>
      <c r="D16" s="168">
        <f>SUMIF(HK!A:A,"082*",HK!L:L)-SUMIF(HK!A:A,"082*",HK!K:K)</f>
        <v>717307.83000000007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716267.84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189903.65000000002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189903.65000000002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0</v>
      </c>
      <c r="D32" s="168">
        <f>SUMIF(HKM!A:A,"022*",HKM!C:C)-SUMIF(HKM!A:A,"022*",HKM!D:D)</f>
        <v>0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0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0</v>
      </c>
      <c r="D36" s="168">
        <f>SUMIF(HKM!A:A,"022*",HKM!K:K)-SUMIF(HKM!A:A,"022*",HKM!L:L)</f>
        <v>0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0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0</v>
      </c>
      <c r="D42" s="168">
        <f>SUMIF(HKM!A:A,"082*",HKM!L:L)-SUMIF(HKM!A:A,"082*",HKM!K:K)</f>
        <v>0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0</v>
      </c>
      <c r="C50" s="132">
        <f t="shared" ref="C50:J50" si="8">C32-C38-C44</f>
        <v>0</v>
      </c>
      <c r="D50" s="132">
        <f t="shared" si="8"/>
        <v>0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0</v>
      </c>
    </row>
    <row r="51" spans="1:10" ht="15" customHeight="1" thickBot="1" x14ac:dyDescent="0.3">
      <c r="A51" s="188" t="s">
        <v>21</v>
      </c>
      <c r="B51" s="135">
        <f>B36-B42-B48</f>
        <v>0</v>
      </c>
      <c r="C51" s="135">
        <f t="shared" ref="C51:J51" si="9">C36-C42-C48</f>
        <v>0</v>
      </c>
      <c r="D51" s="135">
        <f t="shared" si="9"/>
        <v>0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0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7" t="s">
        <v>1175</v>
      </c>
      <c r="C2" s="143" t="s">
        <v>1176</v>
      </c>
      <c r="D2" s="145">
        <v>3231673.78</v>
      </c>
      <c r="E2" s="145">
        <v>3024884.38</v>
      </c>
      <c r="F2" s="145">
        <v>3231675</v>
      </c>
      <c r="G2" s="145">
        <v>3024884</v>
      </c>
    </row>
    <row r="3" spans="1:7" x14ac:dyDescent="0.25">
      <c r="A3" s="144" t="s">
        <v>874</v>
      </c>
      <c r="B3" s="144" t="s">
        <v>1177</v>
      </c>
      <c r="C3" s="143" t="s">
        <v>1178</v>
      </c>
      <c r="D3" s="142">
        <v>2585648.98</v>
      </c>
      <c r="E3" s="142">
        <v>2660789.41</v>
      </c>
      <c r="F3" s="142">
        <v>2585649</v>
      </c>
      <c r="G3" s="142">
        <v>2660790</v>
      </c>
    </row>
    <row r="4" spans="1:7" x14ac:dyDescent="0.25">
      <c r="A4" s="144" t="s">
        <v>1014</v>
      </c>
      <c r="B4" s="144" t="s">
        <v>1179</v>
      </c>
      <c r="C4" s="143" t="s">
        <v>772</v>
      </c>
      <c r="D4" s="145">
        <v>255593.18</v>
      </c>
      <c r="E4" s="145">
        <v>255593.18</v>
      </c>
      <c r="F4" s="145">
        <v>255593</v>
      </c>
      <c r="G4" s="145">
        <v>255593</v>
      </c>
    </row>
    <row r="5" spans="1:7" x14ac:dyDescent="0.25">
      <c r="A5" s="144" t="s">
        <v>1180</v>
      </c>
      <c r="B5" s="144" t="s">
        <v>1181</v>
      </c>
      <c r="C5" s="143" t="s">
        <v>774</v>
      </c>
      <c r="D5" s="145">
        <v>255593.18</v>
      </c>
      <c r="E5" s="145">
        <v>255593.18</v>
      </c>
      <c r="F5" s="145">
        <v>255593</v>
      </c>
      <c r="G5" s="145">
        <v>255593</v>
      </c>
    </row>
    <row r="6" spans="1:7" x14ac:dyDescent="0.25">
      <c r="A6" s="144">
        <v>2</v>
      </c>
      <c r="B6" s="144" t="s">
        <v>1182</v>
      </c>
      <c r="C6" s="143" t="s">
        <v>1183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1184</v>
      </c>
      <c r="C7" s="143" t="s">
        <v>1185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1032</v>
      </c>
      <c r="B8" s="144" t="s">
        <v>1186</v>
      </c>
      <c r="C8" s="143" t="s">
        <v>1187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1188</v>
      </c>
      <c r="B9" s="144" t="s">
        <v>1189</v>
      </c>
      <c r="C9" s="143" t="s">
        <v>1190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1191</v>
      </c>
      <c r="B10" s="144" t="s">
        <v>1192</v>
      </c>
      <c r="C10" s="143" t="s">
        <v>1193</v>
      </c>
      <c r="D10" s="145">
        <v>54538.63</v>
      </c>
      <c r="E10" s="145">
        <v>54538.63</v>
      </c>
      <c r="F10" s="145">
        <v>54539</v>
      </c>
      <c r="G10" s="145">
        <v>54539</v>
      </c>
    </row>
    <row r="11" spans="1:7" x14ac:dyDescent="0.25">
      <c r="A11" s="144" t="s">
        <v>1194</v>
      </c>
      <c r="B11" s="144" t="s">
        <v>1195</v>
      </c>
      <c r="C11" s="143" t="s">
        <v>1196</v>
      </c>
      <c r="D11" s="145">
        <v>54538.63</v>
      </c>
      <c r="E11" s="145">
        <v>54538.63</v>
      </c>
      <c r="F11" s="145">
        <v>54539</v>
      </c>
      <c r="G11" s="145">
        <v>54539</v>
      </c>
    </row>
    <row r="12" spans="1:7" x14ac:dyDescent="0.25">
      <c r="A12" s="144">
        <v>2</v>
      </c>
      <c r="B12" s="144" t="s">
        <v>1197</v>
      </c>
      <c r="C12" s="143" t="s">
        <v>1198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1199</v>
      </c>
      <c r="B13" s="144" t="s">
        <v>1200</v>
      </c>
      <c r="C13" s="143" t="s">
        <v>1201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1202</v>
      </c>
      <c r="B14" s="144" t="s">
        <v>1203</v>
      </c>
      <c r="C14" s="143" t="s">
        <v>1204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1205</v>
      </c>
      <c r="C15" s="143" t="s">
        <v>1206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1207</v>
      </c>
      <c r="B16" s="144" t="s">
        <v>1208</v>
      </c>
      <c r="C16" s="143" t="s">
        <v>1209</v>
      </c>
      <c r="D16" s="145">
        <v>1613225</v>
      </c>
      <c r="E16" s="145">
        <v>1613225</v>
      </c>
      <c r="F16" s="145">
        <v>1613225</v>
      </c>
      <c r="G16" s="145">
        <v>1613225</v>
      </c>
    </row>
    <row r="17" spans="1:7" x14ac:dyDescent="0.25">
      <c r="A17" s="144" t="s">
        <v>1210</v>
      </c>
      <c r="B17" s="144" t="s">
        <v>1211</v>
      </c>
      <c r="C17" s="143" t="s">
        <v>1212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1213</v>
      </c>
      <c r="C18" s="143" t="s">
        <v>1214</v>
      </c>
      <c r="D18" s="145">
        <v>1613225</v>
      </c>
      <c r="E18" s="145">
        <v>1613225</v>
      </c>
      <c r="F18" s="145">
        <v>1613225</v>
      </c>
      <c r="G18" s="145">
        <v>1613225</v>
      </c>
    </row>
    <row r="19" spans="1:7" x14ac:dyDescent="0.25">
      <c r="A19" s="144">
        <v>3</v>
      </c>
      <c r="B19" s="144" t="s">
        <v>1215</v>
      </c>
      <c r="C19" s="143" t="s">
        <v>1216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1217</v>
      </c>
      <c r="B20" s="144" t="s">
        <v>1218</v>
      </c>
      <c r="C20" s="143" t="s">
        <v>1219</v>
      </c>
      <c r="D20" s="145">
        <v>737432.6</v>
      </c>
      <c r="E20" s="145">
        <v>776176.98</v>
      </c>
      <c r="F20" s="145">
        <v>737432</v>
      </c>
      <c r="G20" s="145">
        <v>776177</v>
      </c>
    </row>
    <row r="21" spans="1:7" x14ac:dyDescent="0.25">
      <c r="A21" s="144" t="s">
        <v>1220</v>
      </c>
      <c r="B21" s="144" t="s">
        <v>1221</v>
      </c>
      <c r="C21" s="143" t="s">
        <v>1222</v>
      </c>
      <c r="D21" s="145">
        <v>1015070.28</v>
      </c>
      <c r="E21" s="145">
        <v>1015070.28</v>
      </c>
      <c r="F21" s="145">
        <v>1015070</v>
      </c>
      <c r="G21" s="145">
        <v>1015070</v>
      </c>
    </row>
    <row r="22" spans="1:7" x14ac:dyDescent="0.25">
      <c r="A22" s="144">
        <v>2</v>
      </c>
      <c r="B22" s="144" t="s">
        <v>1223</v>
      </c>
      <c r="C22" s="143" t="s">
        <v>1224</v>
      </c>
      <c r="D22" s="145">
        <v>-277637.68</v>
      </c>
      <c r="E22" s="145">
        <v>-238893.3</v>
      </c>
      <c r="F22" s="145">
        <v>-277638</v>
      </c>
      <c r="G22" s="145">
        <v>-238893</v>
      </c>
    </row>
    <row r="23" spans="1:7" x14ac:dyDescent="0.25">
      <c r="A23" s="144" t="s">
        <v>1225</v>
      </c>
      <c r="B23" s="144" t="s">
        <v>1226</v>
      </c>
      <c r="C23" s="143" t="s">
        <v>1227</v>
      </c>
      <c r="D23" s="145">
        <v>-75140.429999999993</v>
      </c>
      <c r="E23" s="145">
        <v>-38744.379999999997</v>
      </c>
      <c r="F23" s="145">
        <v>-75140</v>
      </c>
      <c r="G23" s="145">
        <v>-38744</v>
      </c>
    </row>
    <row r="24" spans="1:7" x14ac:dyDescent="0.25">
      <c r="A24" s="144" t="s">
        <v>877</v>
      </c>
      <c r="B24" s="144" t="s">
        <v>1228</v>
      </c>
      <c r="C24" s="143" t="s">
        <v>1229</v>
      </c>
      <c r="D24" s="145">
        <v>621274.12</v>
      </c>
      <c r="E24" s="145">
        <v>364094.97</v>
      </c>
      <c r="F24" s="145">
        <v>621275</v>
      </c>
      <c r="G24" s="145">
        <v>364094</v>
      </c>
    </row>
    <row r="25" spans="1:7" x14ac:dyDescent="0.25">
      <c r="A25" s="144" t="s">
        <v>1080</v>
      </c>
      <c r="B25" s="144" t="s">
        <v>1230</v>
      </c>
      <c r="C25" s="143" t="s">
        <v>1231</v>
      </c>
      <c r="D25" s="145">
        <v>17469.39</v>
      </c>
      <c r="E25" s="145">
        <v>35083.160000000003</v>
      </c>
      <c r="F25" s="145">
        <v>17470</v>
      </c>
      <c r="G25" s="145">
        <v>35084</v>
      </c>
    </row>
    <row r="26" spans="1:7" x14ac:dyDescent="0.25">
      <c r="A26" s="144" t="s">
        <v>1083</v>
      </c>
      <c r="B26" s="144" t="s">
        <v>1232</v>
      </c>
      <c r="C26" s="143" t="s">
        <v>1233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1101</v>
      </c>
      <c r="B27" s="144" t="s">
        <v>1234</v>
      </c>
      <c r="C27" s="143" t="s">
        <v>1235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1104</v>
      </c>
      <c r="B28" s="144" t="s">
        <v>1236</v>
      </c>
      <c r="C28" s="143" t="s">
        <v>1237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1107</v>
      </c>
      <c r="B29" s="144" t="s">
        <v>1238</v>
      </c>
      <c r="C29" s="143" t="s">
        <v>1239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1110</v>
      </c>
      <c r="C30" s="143" t="s">
        <v>1240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1241</v>
      </c>
      <c r="C31" s="143" t="s">
        <v>1242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1243</v>
      </c>
      <c r="C32" s="143" t="s">
        <v>1244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1245</v>
      </c>
      <c r="C33" s="143" t="s">
        <v>1246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1247</v>
      </c>
      <c r="C34" s="143" t="s">
        <v>1248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1249</v>
      </c>
      <c r="C35" s="143" t="s">
        <v>1250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1251</v>
      </c>
      <c r="C36" s="143" t="s">
        <v>1252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1253</v>
      </c>
      <c r="C37" s="143" t="s">
        <v>1254</v>
      </c>
      <c r="D37" s="145">
        <v>-282.37</v>
      </c>
      <c r="E37" s="145">
        <v>-420.36</v>
      </c>
      <c r="F37" s="145">
        <v>-282</v>
      </c>
      <c r="G37" s="145">
        <v>-420</v>
      </c>
    </row>
    <row r="38" spans="1:7" x14ac:dyDescent="0.25">
      <c r="A38" s="144">
        <v>10</v>
      </c>
      <c r="B38" s="144" t="s">
        <v>1255</v>
      </c>
      <c r="C38" s="143" t="s">
        <v>1256</v>
      </c>
      <c r="D38" s="145">
        <v>17751.759999999998</v>
      </c>
      <c r="E38" s="145">
        <v>35503.519999999997</v>
      </c>
      <c r="F38" s="145">
        <v>17752</v>
      </c>
      <c r="G38" s="145">
        <v>35504</v>
      </c>
    </row>
    <row r="39" spans="1:7" x14ac:dyDescent="0.25">
      <c r="A39" s="144">
        <v>11</v>
      </c>
      <c r="B39" s="144" t="s">
        <v>1257</v>
      </c>
      <c r="C39" s="143" t="s">
        <v>1258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1259</v>
      </c>
      <c r="C40" s="143" t="s">
        <v>1260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1261</v>
      </c>
      <c r="B41" s="144" t="s">
        <v>1262</v>
      </c>
      <c r="C41" s="143" t="s">
        <v>1263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1264</v>
      </c>
      <c r="B42" s="144" t="s">
        <v>1265</v>
      </c>
      <c r="C42" s="143" t="s">
        <v>1266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1267</v>
      </c>
      <c r="C43" s="143" t="s">
        <v>1268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1269</v>
      </c>
      <c r="B44" s="144" t="s">
        <v>1270</v>
      </c>
      <c r="C44" s="143" t="s">
        <v>1271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1272</v>
      </c>
      <c r="B45" s="144" t="s">
        <v>1273</v>
      </c>
      <c r="C45" s="143" t="s">
        <v>1274</v>
      </c>
      <c r="D45" s="145">
        <v>599881.56000000006</v>
      </c>
      <c r="E45" s="145">
        <v>325088.64000000001</v>
      </c>
      <c r="F45" s="145">
        <v>599882</v>
      </c>
      <c r="G45" s="145">
        <v>325087</v>
      </c>
    </row>
    <row r="46" spans="1:7" x14ac:dyDescent="0.25">
      <c r="A46" s="144" t="s">
        <v>1275</v>
      </c>
      <c r="B46" s="144" t="s">
        <v>1276</v>
      </c>
      <c r="C46" s="143" t="s">
        <v>1277</v>
      </c>
      <c r="D46" s="145">
        <v>13561.64</v>
      </c>
      <c r="E46" s="145">
        <v>32166.77</v>
      </c>
      <c r="F46" s="145">
        <v>13562</v>
      </c>
      <c r="G46" s="145">
        <v>32165</v>
      </c>
    </row>
    <row r="47" spans="1:7" x14ac:dyDescent="0.25">
      <c r="A47" s="144" t="s">
        <v>1101</v>
      </c>
      <c r="B47" s="144" t="s">
        <v>1278</v>
      </c>
      <c r="C47" s="143" t="s">
        <v>1279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1104</v>
      </c>
      <c r="B48" s="144" t="s">
        <v>1280</v>
      </c>
      <c r="C48" s="143" t="s">
        <v>1281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1107</v>
      </c>
      <c r="B49" s="144" t="s">
        <v>1282</v>
      </c>
      <c r="C49" s="143" t="s">
        <v>1283</v>
      </c>
      <c r="D49" s="145">
        <v>13561.64</v>
      </c>
      <c r="E49" s="145">
        <v>32166.77</v>
      </c>
      <c r="F49" s="145">
        <v>13562</v>
      </c>
      <c r="G49" s="145">
        <v>32165</v>
      </c>
    </row>
    <row r="50" spans="1:7" x14ac:dyDescent="0.25">
      <c r="A50" s="144">
        <v>2</v>
      </c>
      <c r="B50" s="144" t="s">
        <v>1110</v>
      </c>
      <c r="C50" s="143" t="s">
        <v>1284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1285</v>
      </c>
      <c r="C51" s="143" t="s">
        <v>1286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1287</v>
      </c>
      <c r="C52" s="143" t="s">
        <v>1288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1289</v>
      </c>
      <c r="C53" s="143" t="s">
        <v>1290</v>
      </c>
      <c r="D53" s="145">
        <v>578315.17000000004</v>
      </c>
      <c r="E53" s="145">
        <v>284315.17</v>
      </c>
      <c r="F53" s="145">
        <v>578315</v>
      </c>
      <c r="G53" s="145">
        <v>284315</v>
      </c>
    </row>
    <row r="54" spans="1:7" x14ac:dyDescent="0.25">
      <c r="A54" s="144">
        <v>6</v>
      </c>
      <c r="B54" s="144" t="s">
        <v>1291</v>
      </c>
      <c r="C54" s="143" t="s">
        <v>1292</v>
      </c>
      <c r="D54" s="145">
        <v>4088.75</v>
      </c>
      <c r="E54" s="145">
        <v>4387.05</v>
      </c>
      <c r="F54" s="145">
        <v>4089</v>
      </c>
      <c r="G54" s="145">
        <v>4387</v>
      </c>
    </row>
    <row r="55" spans="1:7" x14ac:dyDescent="0.25">
      <c r="A55" s="144">
        <v>7</v>
      </c>
      <c r="B55" s="144" t="s">
        <v>1293</v>
      </c>
      <c r="C55" s="143" t="s">
        <v>1294</v>
      </c>
      <c r="D55" s="145">
        <v>2759.15</v>
      </c>
      <c r="E55" s="145">
        <v>2955.97</v>
      </c>
      <c r="F55" s="145">
        <v>2759</v>
      </c>
      <c r="G55" s="145">
        <v>2956</v>
      </c>
    </row>
    <row r="56" spans="1:7" x14ac:dyDescent="0.25">
      <c r="A56" s="144">
        <v>8</v>
      </c>
      <c r="B56" s="144" t="s">
        <v>1295</v>
      </c>
      <c r="C56" s="143" t="s">
        <v>1296</v>
      </c>
      <c r="D56" s="145">
        <v>1156.8499999999999</v>
      </c>
      <c r="E56" s="145">
        <v>1263.68</v>
      </c>
      <c r="F56" s="145">
        <v>1157</v>
      </c>
      <c r="G56" s="145">
        <v>1264</v>
      </c>
    </row>
    <row r="57" spans="1:7" x14ac:dyDescent="0.25">
      <c r="A57" s="144">
        <v>9</v>
      </c>
      <c r="B57" s="144" t="s">
        <v>1297</v>
      </c>
      <c r="C57" s="143" t="s">
        <v>1298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1299</v>
      </c>
      <c r="C58" s="143" t="s">
        <v>1300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1156</v>
      </c>
      <c r="B59" s="144" t="s">
        <v>1301</v>
      </c>
      <c r="C59" s="143" t="s">
        <v>1302</v>
      </c>
      <c r="D59" s="145">
        <v>3923.17</v>
      </c>
      <c r="E59" s="145">
        <v>3923.17</v>
      </c>
      <c r="F59" s="145">
        <v>3923</v>
      </c>
      <c r="G59" s="145">
        <v>3923</v>
      </c>
    </row>
    <row r="60" spans="1:7" x14ac:dyDescent="0.25">
      <c r="A60" s="144" t="s">
        <v>1159</v>
      </c>
      <c r="B60" s="144" t="s">
        <v>1303</v>
      </c>
      <c r="C60" s="143" t="s">
        <v>1304</v>
      </c>
      <c r="D60" s="145">
        <v>3923.17</v>
      </c>
      <c r="E60" s="145">
        <v>3923.17</v>
      </c>
      <c r="F60" s="145">
        <v>3923</v>
      </c>
      <c r="G60" s="145">
        <v>3923</v>
      </c>
    </row>
    <row r="61" spans="1:7" x14ac:dyDescent="0.25">
      <c r="A61" s="144">
        <v>2</v>
      </c>
      <c r="B61" s="144" t="s">
        <v>1305</v>
      </c>
      <c r="C61" s="143" t="s">
        <v>1306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1307</v>
      </c>
      <c r="B62" s="144" t="s">
        <v>1308</v>
      </c>
      <c r="C62" s="143" t="s">
        <v>1309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1310</v>
      </c>
      <c r="B63" s="144" t="s">
        <v>1311</v>
      </c>
      <c r="C63" s="143" t="s">
        <v>1312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880</v>
      </c>
      <c r="B64" s="144" t="s">
        <v>1313</v>
      </c>
      <c r="C64" s="143" t="s">
        <v>1314</v>
      </c>
      <c r="D64" s="145">
        <v>24750.68</v>
      </c>
      <c r="E64" s="145">
        <v>0</v>
      </c>
      <c r="F64" s="145">
        <v>24751</v>
      </c>
      <c r="G64" s="145">
        <v>0</v>
      </c>
    </row>
    <row r="65" spans="1:7" x14ac:dyDescent="0.25">
      <c r="A65" s="144" t="s">
        <v>1166</v>
      </c>
      <c r="B65" s="144" t="s">
        <v>1315</v>
      </c>
      <c r="C65" s="143" t="s">
        <v>1316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1317</v>
      </c>
      <c r="C66" s="143" t="s">
        <v>1318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1319</v>
      </c>
      <c r="C67" s="143" t="s">
        <v>1320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1321</v>
      </c>
      <c r="C68" s="143" t="s">
        <v>1322</v>
      </c>
      <c r="D68" s="145">
        <v>24750.68</v>
      </c>
      <c r="E68" s="145">
        <v>0</v>
      </c>
      <c r="F68" s="145">
        <v>24751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B2" s="144" t="s">
        <v>1010</v>
      </c>
      <c r="C2" s="143" t="s">
        <v>1011</v>
      </c>
      <c r="D2" s="145">
        <v>3745428.42</v>
      </c>
      <c r="E2" s="145">
        <v>720544.04</v>
      </c>
      <c r="F2" s="145">
        <v>3024884.38</v>
      </c>
      <c r="G2" s="145">
        <v>0</v>
      </c>
      <c r="H2" s="145">
        <v>3745428</v>
      </c>
      <c r="I2" s="145">
        <v>720544</v>
      </c>
      <c r="J2" s="145">
        <v>3024884</v>
      </c>
      <c r="K2" s="145">
        <v>0</v>
      </c>
    </row>
    <row r="3" spans="1:11" x14ac:dyDescent="0.25">
      <c r="A3" s="144" t="s">
        <v>874</v>
      </c>
      <c r="B3" s="144" t="s">
        <v>1012</v>
      </c>
      <c r="C3" s="143" t="s">
        <v>1013</v>
      </c>
      <c r="D3" s="142">
        <v>3167757.54</v>
      </c>
      <c r="E3" s="142">
        <v>716267.84</v>
      </c>
      <c r="F3" s="142">
        <v>2451489.7000000002</v>
      </c>
      <c r="G3" s="142">
        <v>0</v>
      </c>
      <c r="H3" s="142">
        <v>3167758</v>
      </c>
      <c r="I3" s="142">
        <v>716268</v>
      </c>
      <c r="J3" s="142">
        <v>2451490</v>
      </c>
      <c r="K3" s="142">
        <v>0</v>
      </c>
    </row>
    <row r="4" spans="1:11" x14ac:dyDescent="0.25">
      <c r="A4" s="144" t="s">
        <v>1014</v>
      </c>
      <c r="B4" s="144" t="s">
        <v>1015</v>
      </c>
      <c r="C4" s="143" t="s">
        <v>1016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v>0</v>
      </c>
      <c r="J4" s="145">
        <v>0</v>
      </c>
      <c r="K4" s="145">
        <v>0</v>
      </c>
    </row>
    <row r="5" spans="1:11" x14ac:dyDescent="0.25">
      <c r="A5" s="144" t="s">
        <v>1017</v>
      </c>
      <c r="B5" s="144" t="s">
        <v>1018</v>
      </c>
      <c r="C5" s="143" t="s">
        <v>1019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 x14ac:dyDescent="0.25">
      <c r="A6" s="144">
        <v>2</v>
      </c>
      <c r="B6" s="144" t="s">
        <v>1020</v>
      </c>
      <c r="C6" s="143" t="s">
        <v>1021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5">
        <v>0</v>
      </c>
      <c r="J6" s="145">
        <v>0</v>
      </c>
      <c r="K6" s="145">
        <v>0</v>
      </c>
    </row>
    <row r="7" spans="1:11" x14ac:dyDescent="0.25">
      <c r="A7" s="144">
        <v>3</v>
      </c>
      <c r="B7" s="144" t="s">
        <v>1022</v>
      </c>
      <c r="C7" s="143" t="s">
        <v>1023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 x14ac:dyDescent="0.25">
      <c r="A8" s="144">
        <v>4</v>
      </c>
      <c r="B8" s="144" t="s">
        <v>1024</v>
      </c>
      <c r="C8" s="143" t="s">
        <v>1025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 x14ac:dyDescent="0.25">
      <c r="A9" s="144">
        <v>5</v>
      </c>
      <c r="B9" s="144" t="s">
        <v>1026</v>
      </c>
      <c r="C9" s="143" t="s">
        <v>1027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 x14ac:dyDescent="0.25">
      <c r="A10" s="144">
        <v>6</v>
      </c>
      <c r="B10" s="144" t="s">
        <v>1028</v>
      </c>
      <c r="C10" s="143" t="s">
        <v>1029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 x14ac:dyDescent="0.25">
      <c r="A11" s="144">
        <v>7</v>
      </c>
      <c r="B11" s="144" t="s">
        <v>1030</v>
      </c>
      <c r="C11" s="143" t="s">
        <v>1031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 x14ac:dyDescent="0.25">
      <c r="A12" s="144" t="s">
        <v>1032</v>
      </c>
      <c r="B12" s="144" t="s">
        <v>1033</v>
      </c>
      <c r="C12" s="143" t="s">
        <v>1034</v>
      </c>
      <c r="D12" s="145">
        <v>906171.49</v>
      </c>
      <c r="E12" s="145">
        <v>716267.84</v>
      </c>
      <c r="F12" s="145">
        <v>189903.65</v>
      </c>
      <c r="G12" s="145">
        <v>0</v>
      </c>
      <c r="H12" s="145">
        <v>906172</v>
      </c>
      <c r="I12" s="145">
        <v>716268</v>
      </c>
      <c r="J12" s="145">
        <v>189904</v>
      </c>
      <c r="K12" s="145">
        <v>0</v>
      </c>
    </row>
    <row r="13" spans="1:11" x14ac:dyDescent="0.25">
      <c r="A13" s="144" t="s">
        <v>1035</v>
      </c>
      <c r="B13" s="144" t="s">
        <v>1036</v>
      </c>
      <c r="C13" s="143" t="s">
        <v>1037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</row>
    <row r="14" spans="1:11" x14ac:dyDescent="0.25">
      <c r="A14" s="144">
        <v>2</v>
      </c>
      <c r="B14" s="144" t="s">
        <v>1038</v>
      </c>
      <c r="C14" s="143" t="s">
        <v>1039</v>
      </c>
      <c r="D14" s="145">
        <v>105217.75</v>
      </c>
      <c r="E14" s="145">
        <v>81116.990000000005</v>
      </c>
      <c r="F14" s="145">
        <v>24100.76</v>
      </c>
      <c r="G14" s="145">
        <v>0</v>
      </c>
      <c r="H14" s="145">
        <v>105218</v>
      </c>
      <c r="I14" s="145">
        <v>81117</v>
      </c>
      <c r="J14" s="145">
        <v>24101</v>
      </c>
      <c r="K14" s="145">
        <v>0</v>
      </c>
    </row>
    <row r="15" spans="1:11" x14ac:dyDescent="0.25">
      <c r="A15" s="144">
        <v>3</v>
      </c>
      <c r="B15" s="144" t="s">
        <v>1040</v>
      </c>
      <c r="C15" s="143" t="s">
        <v>1041</v>
      </c>
      <c r="D15" s="145">
        <v>800953.74</v>
      </c>
      <c r="E15" s="145">
        <v>635150.85</v>
      </c>
      <c r="F15" s="145">
        <v>165802.89000000001</v>
      </c>
      <c r="G15" s="145">
        <v>0</v>
      </c>
      <c r="H15" s="145">
        <v>800954</v>
      </c>
      <c r="I15" s="145">
        <v>635151</v>
      </c>
      <c r="J15" s="145">
        <v>165803</v>
      </c>
      <c r="K15" s="145">
        <v>0</v>
      </c>
    </row>
    <row r="16" spans="1:11" x14ac:dyDescent="0.25">
      <c r="A16" s="144">
        <v>4</v>
      </c>
      <c r="B16" s="144" t="s">
        <v>1042</v>
      </c>
      <c r="C16" s="143" t="s">
        <v>1043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 x14ac:dyDescent="0.25">
      <c r="A17" s="144">
        <v>5</v>
      </c>
      <c r="B17" s="144" t="s">
        <v>1044</v>
      </c>
      <c r="C17" s="143" t="s">
        <v>1045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</row>
    <row r="18" spans="1:11" x14ac:dyDescent="0.25">
      <c r="A18" s="144">
        <v>6</v>
      </c>
      <c r="B18" s="144" t="s">
        <v>1046</v>
      </c>
      <c r="C18" s="143" t="s">
        <v>1047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</row>
    <row r="19" spans="1:11" x14ac:dyDescent="0.25">
      <c r="A19" s="144">
        <v>7</v>
      </c>
      <c r="B19" s="144" t="s">
        <v>1048</v>
      </c>
      <c r="C19" s="143" t="s">
        <v>1049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 x14ac:dyDescent="0.25">
      <c r="A20" s="144">
        <v>8</v>
      </c>
      <c r="B20" s="144" t="s">
        <v>1050</v>
      </c>
      <c r="C20" s="143" t="s">
        <v>1051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 x14ac:dyDescent="0.25">
      <c r="A21" s="144">
        <v>9</v>
      </c>
      <c r="B21" s="144" t="s">
        <v>1052</v>
      </c>
      <c r="C21" s="143" t="s">
        <v>1053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 x14ac:dyDescent="0.25">
      <c r="A22" s="144" t="s">
        <v>1054</v>
      </c>
      <c r="B22" s="144" t="s">
        <v>1055</v>
      </c>
      <c r="C22" s="143" t="s">
        <v>766</v>
      </c>
      <c r="D22" s="145">
        <v>2261586.0499999998</v>
      </c>
      <c r="E22" s="145">
        <v>0</v>
      </c>
      <c r="F22" s="145">
        <v>2261586.0499999998</v>
      </c>
      <c r="G22" s="145">
        <v>0</v>
      </c>
      <c r="H22" s="145">
        <v>2261586</v>
      </c>
      <c r="I22" s="145">
        <v>0</v>
      </c>
      <c r="J22" s="145">
        <v>2261586</v>
      </c>
      <c r="K22" s="145">
        <v>0</v>
      </c>
    </row>
    <row r="23" spans="1:11" x14ac:dyDescent="0.25">
      <c r="A23" s="144" t="s">
        <v>1056</v>
      </c>
      <c r="B23" s="144" t="s">
        <v>1057</v>
      </c>
      <c r="C23" s="143" t="s">
        <v>767</v>
      </c>
      <c r="D23" s="145">
        <v>2047833.04</v>
      </c>
      <c r="E23" s="145">
        <v>0</v>
      </c>
      <c r="F23" s="145">
        <v>2047833.04</v>
      </c>
      <c r="G23" s="145">
        <v>0</v>
      </c>
      <c r="H23" s="145">
        <v>2047833</v>
      </c>
      <c r="I23" s="145">
        <v>0</v>
      </c>
      <c r="J23" s="145">
        <v>2047833</v>
      </c>
      <c r="K23" s="145">
        <v>0</v>
      </c>
    </row>
    <row r="24" spans="1:11" x14ac:dyDescent="0.25">
      <c r="A24" s="144">
        <v>2</v>
      </c>
      <c r="B24" s="144" t="s">
        <v>1058</v>
      </c>
      <c r="C24" s="143" t="s">
        <v>1059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 x14ac:dyDescent="0.25">
      <c r="A25" s="144">
        <v>3</v>
      </c>
      <c r="B25" s="144" t="s">
        <v>1060</v>
      </c>
      <c r="C25" s="143" t="s">
        <v>1061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 x14ac:dyDescent="0.25">
      <c r="A26" s="144">
        <v>4</v>
      </c>
      <c r="B26" s="144" t="s">
        <v>1062</v>
      </c>
      <c r="C26" s="143" t="s">
        <v>1063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 x14ac:dyDescent="0.25">
      <c r="A27" s="144">
        <v>5</v>
      </c>
      <c r="B27" s="144" t="s">
        <v>1064</v>
      </c>
      <c r="C27" s="143" t="s">
        <v>1065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</row>
    <row r="28" spans="1:11" x14ac:dyDescent="0.25">
      <c r="A28" s="144">
        <v>6</v>
      </c>
      <c r="B28" s="144" t="s">
        <v>1066</v>
      </c>
      <c r="C28" s="143" t="s">
        <v>1067</v>
      </c>
      <c r="D28" s="145">
        <v>213753.01</v>
      </c>
      <c r="E28" s="145">
        <v>0</v>
      </c>
      <c r="F28" s="145">
        <v>213753.01</v>
      </c>
      <c r="G28" s="145">
        <v>0</v>
      </c>
      <c r="H28" s="145">
        <v>213753</v>
      </c>
      <c r="I28" s="145">
        <v>0</v>
      </c>
      <c r="J28" s="145">
        <v>213753</v>
      </c>
      <c r="K28" s="145">
        <v>0</v>
      </c>
    </row>
    <row r="29" spans="1:11" x14ac:dyDescent="0.25">
      <c r="A29" s="144">
        <v>7</v>
      </c>
      <c r="B29" s="144" t="s">
        <v>1068</v>
      </c>
      <c r="C29" s="143" t="s">
        <v>1069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 x14ac:dyDescent="0.25">
      <c r="A30" s="144">
        <v>8</v>
      </c>
      <c r="B30" s="144" t="s">
        <v>1070</v>
      </c>
      <c r="C30" s="143" t="s">
        <v>1071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 x14ac:dyDescent="0.25">
      <c r="A31" s="144">
        <v>9</v>
      </c>
      <c r="B31" s="144" t="s">
        <v>1072</v>
      </c>
      <c r="C31" s="143" t="s">
        <v>1073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</row>
    <row r="32" spans="1:11" x14ac:dyDescent="0.25">
      <c r="A32" s="144">
        <v>10</v>
      </c>
      <c r="B32" s="144" t="s">
        <v>1074</v>
      </c>
      <c r="C32" s="143" t="s">
        <v>1075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</row>
    <row r="33" spans="1:11" x14ac:dyDescent="0.25">
      <c r="A33" s="144">
        <v>11</v>
      </c>
      <c r="B33" s="144" t="s">
        <v>1076</v>
      </c>
      <c r="C33" s="143" t="s">
        <v>1077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 x14ac:dyDescent="0.25">
      <c r="A34" s="144" t="s">
        <v>877</v>
      </c>
      <c r="B34" s="144" t="s">
        <v>1078</v>
      </c>
      <c r="C34" s="143" t="s">
        <v>1079</v>
      </c>
      <c r="D34" s="145">
        <v>574663.75</v>
      </c>
      <c r="E34" s="145">
        <v>4276.2</v>
      </c>
      <c r="F34" s="145">
        <v>570387.55000000005</v>
      </c>
      <c r="G34" s="145">
        <v>0</v>
      </c>
      <c r="H34" s="145">
        <v>574663</v>
      </c>
      <c r="I34" s="145">
        <v>4276</v>
      </c>
      <c r="J34" s="145">
        <v>570387</v>
      </c>
      <c r="K34" s="145">
        <v>0</v>
      </c>
    </row>
    <row r="35" spans="1:11" x14ac:dyDescent="0.25">
      <c r="A35" s="144" t="s">
        <v>1080</v>
      </c>
      <c r="B35" s="144" t="s">
        <v>1081</v>
      </c>
      <c r="C35" s="143" t="s">
        <v>1082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</row>
    <row r="36" spans="1:11" x14ac:dyDescent="0.25">
      <c r="A36" s="144" t="s">
        <v>1083</v>
      </c>
      <c r="B36" s="144" t="s">
        <v>1084</v>
      </c>
      <c r="C36" s="143" t="s">
        <v>1085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</row>
    <row r="37" spans="1:11" x14ac:dyDescent="0.25">
      <c r="A37" s="144">
        <v>2</v>
      </c>
      <c r="B37" s="144" t="s">
        <v>1086</v>
      </c>
      <c r="C37" s="143" t="s">
        <v>1087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0</v>
      </c>
    </row>
    <row r="38" spans="1:11" x14ac:dyDescent="0.25">
      <c r="A38" s="144">
        <v>3</v>
      </c>
      <c r="B38" s="144" t="s">
        <v>1088</v>
      </c>
      <c r="C38" s="143" t="s">
        <v>1089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 x14ac:dyDescent="0.25">
      <c r="A39" s="144">
        <v>4</v>
      </c>
      <c r="B39" s="144" t="s">
        <v>1090</v>
      </c>
      <c r="C39" s="143" t="s">
        <v>1091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0</v>
      </c>
    </row>
    <row r="40" spans="1:11" x14ac:dyDescent="0.25">
      <c r="A40" s="144">
        <v>5</v>
      </c>
      <c r="B40" s="144" t="s">
        <v>1092</v>
      </c>
      <c r="C40" s="143" t="s">
        <v>1093</v>
      </c>
      <c r="D40" s="145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</row>
    <row r="41" spans="1:11" x14ac:dyDescent="0.25">
      <c r="A41" s="144">
        <v>6</v>
      </c>
      <c r="B41" s="144" t="s">
        <v>1094</v>
      </c>
      <c r="C41" s="143" t="s">
        <v>1095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 x14ac:dyDescent="0.25">
      <c r="A42" s="144" t="s">
        <v>1096</v>
      </c>
      <c r="B42" s="144" t="s">
        <v>1097</v>
      </c>
      <c r="C42" s="143" t="s">
        <v>1098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 x14ac:dyDescent="0.25">
      <c r="A43" s="144" t="s">
        <v>1099</v>
      </c>
      <c r="B43" s="144" t="s">
        <v>1100</v>
      </c>
      <c r="C43" s="143" t="s">
        <v>768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 x14ac:dyDescent="0.25">
      <c r="A44" s="144" t="s">
        <v>1101</v>
      </c>
      <c r="B44" s="144" t="s">
        <v>1102</v>
      </c>
      <c r="C44" s="143" t="s">
        <v>1103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 x14ac:dyDescent="0.25">
      <c r="A45" s="144" t="s">
        <v>1104</v>
      </c>
      <c r="B45" s="144" t="s">
        <v>1105</v>
      </c>
      <c r="C45" s="143" t="s">
        <v>1106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 x14ac:dyDescent="0.25">
      <c r="A46" s="144" t="s">
        <v>1107</v>
      </c>
      <c r="B46" s="144" t="s">
        <v>1108</v>
      </c>
      <c r="C46" s="143" t="s">
        <v>1109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 x14ac:dyDescent="0.25">
      <c r="A47" s="144">
        <v>2</v>
      </c>
      <c r="B47" s="144" t="s">
        <v>1110</v>
      </c>
      <c r="C47" s="143" t="s">
        <v>1111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</row>
    <row r="48" spans="1:11" x14ac:dyDescent="0.25">
      <c r="A48" s="144">
        <v>3</v>
      </c>
      <c r="B48" s="144" t="s">
        <v>1112</v>
      </c>
      <c r="C48" s="143" t="s">
        <v>1113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</row>
    <row r="49" spans="1:11" x14ac:dyDescent="0.25">
      <c r="A49" s="144">
        <v>4</v>
      </c>
      <c r="B49" s="144" t="s">
        <v>1114</v>
      </c>
      <c r="C49" s="143" t="s">
        <v>1115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 x14ac:dyDescent="0.25">
      <c r="A50" s="144">
        <v>5</v>
      </c>
      <c r="B50" s="144" t="s">
        <v>1116</v>
      </c>
      <c r="C50" s="143" t="s">
        <v>1117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 x14ac:dyDescent="0.25">
      <c r="A51" s="144">
        <v>6</v>
      </c>
      <c r="B51" s="144" t="s">
        <v>1118</v>
      </c>
      <c r="C51" s="143" t="s">
        <v>1119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 x14ac:dyDescent="0.25">
      <c r="A52" s="144">
        <v>7</v>
      </c>
      <c r="B52" s="144" t="s">
        <v>1120</v>
      </c>
      <c r="C52" s="143" t="s">
        <v>1121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 x14ac:dyDescent="0.25">
      <c r="A53" s="144">
        <v>8</v>
      </c>
      <c r="B53" s="144" t="s">
        <v>1122</v>
      </c>
      <c r="C53" s="143" t="s">
        <v>1123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 x14ac:dyDescent="0.25">
      <c r="A54" s="144" t="s">
        <v>1124</v>
      </c>
      <c r="B54" s="144" t="s">
        <v>1125</v>
      </c>
      <c r="C54" s="143" t="s">
        <v>1126</v>
      </c>
      <c r="D54" s="145">
        <v>77555.06</v>
      </c>
      <c r="E54" s="145">
        <v>4276.2</v>
      </c>
      <c r="F54" s="145">
        <v>73278.86</v>
      </c>
      <c r="G54" s="145">
        <v>0</v>
      </c>
      <c r="H54" s="145">
        <v>77555</v>
      </c>
      <c r="I54" s="145">
        <v>4276</v>
      </c>
      <c r="J54" s="145">
        <v>73279</v>
      </c>
      <c r="K54" s="145">
        <v>0</v>
      </c>
    </row>
    <row r="55" spans="1:11" x14ac:dyDescent="0.25">
      <c r="A55" s="144" t="s">
        <v>1127</v>
      </c>
      <c r="B55" s="144" t="s">
        <v>1128</v>
      </c>
      <c r="C55" s="143" t="s">
        <v>1129</v>
      </c>
      <c r="D55" s="145">
        <v>60136.31</v>
      </c>
      <c r="E55" s="145">
        <v>4276.2</v>
      </c>
      <c r="F55" s="145">
        <v>55860.11</v>
      </c>
      <c r="G55" s="145">
        <v>0</v>
      </c>
      <c r="H55" s="145">
        <v>60136</v>
      </c>
      <c r="I55" s="145">
        <v>4276</v>
      </c>
      <c r="J55" s="145">
        <v>55860</v>
      </c>
      <c r="K55" s="145">
        <v>0</v>
      </c>
    </row>
    <row r="56" spans="1:11" x14ac:dyDescent="0.25">
      <c r="A56" s="144" t="s">
        <v>1101</v>
      </c>
      <c r="B56" s="144" t="s">
        <v>1102</v>
      </c>
      <c r="C56" s="143" t="s">
        <v>1130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</row>
    <row r="57" spans="1:11" x14ac:dyDescent="0.25">
      <c r="A57" s="144" t="s">
        <v>1104</v>
      </c>
      <c r="B57" s="144" t="s">
        <v>1105</v>
      </c>
      <c r="C57" s="143" t="s">
        <v>1131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</row>
    <row r="58" spans="1:11" x14ac:dyDescent="0.25">
      <c r="A58" s="144" t="s">
        <v>1107</v>
      </c>
      <c r="B58" s="144" t="s">
        <v>1108</v>
      </c>
      <c r="C58" s="143" t="s">
        <v>1132</v>
      </c>
      <c r="D58" s="145">
        <v>60136.31</v>
      </c>
      <c r="E58" s="145">
        <v>4276.2</v>
      </c>
      <c r="F58" s="145">
        <v>55860.11</v>
      </c>
      <c r="G58" s="145">
        <v>0</v>
      </c>
      <c r="H58" s="145">
        <v>60136</v>
      </c>
      <c r="I58" s="145">
        <v>4276</v>
      </c>
      <c r="J58" s="145">
        <v>55860</v>
      </c>
      <c r="K58" s="145">
        <v>0</v>
      </c>
    </row>
    <row r="59" spans="1:11" x14ac:dyDescent="0.25">
      <c r="A59" s="144">
        <v>2</v>
      </c>
      <c r="B59" s="144" t="s">
        <v>1110</v>
      </c>
      <c r="C59" s="143" t="s">
        <v>1133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 x14ac:dyDescent="0.25">
      <c r="A60" s="144">
        <v>3</v>
      </c>
      <c r="B60" s="144" t="s">
        <v>1112</v>
      </c>
      <c r="C60" s="143" t="s">
        <v>1134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 x14ac:dyDescent="0.25">
      <c r="A61" s="144">
        <v>4</v>
      </c>
      <c r="B61" s="144" t="s">
        <v>1114</v>
      </c>
      <c r="C61" s="143" t="s">
        <v>1135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 x14ac:dyDescent="0.25">
      <c r="A62" s="144">
        <v>5</v>
      </c>
      <c r="B62" s="144" t="s">
        <v>1136</v>
      </c>
      <c r="C62" s="143" t="s">
        <v>769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</row>
    <row r="63" spans="1:11" x14ac:dyDescent="0.25">
      <c r="A63" s="144" t="s">
        <v>1137</v>
      </c>
      <c r="B63" s="144" t="s">
        <v>1138</v>
      </c>
      <c r="C63" s="143" t="s">
        <v>1139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</row>
    <row r="64" spans="1:11" x14ac:dyDescent="0.25">
      <c r="A64" s="144">
        <v>7</v>
      </c>
      <c r="B64" s="144" t="s">
        <v>1140</v>
      </c>
      <c r="C64" s="143" t="s">
        <v>1141</v>
      </c>
      <c r="D64" s="145">
        <v>17418.75</v>
      </c>
      <c r="E64" s="145">
        <v>0</v>
      </c>
      <c r="F64" s="145">
        <v>17418.75</v>
      </c>
      <c r="G64" s="145">
        <v>0</v>
      </c>
      <c r="H64" s="145">
        <v>17419</v>
      </c>
      <c r="I64" s="145">
        <v>0</v>
      </c>
      <c r="J64" s="145">
        <v>17419</v>
      </c>
      <c r="K64" s="145">
        <v>0</v>
      </c>
    </row>
    <row r="65" spans="1:11" x14ac:dyDescent="0.25">
      <c r="A65" s="144">
        <v>8</v>
      </c>
      <c r="B65" s="144" t="s">
        <v>1118</v>
      </c>
      <c r="C65" s="143" t="s">
        <v>1142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</row>
    <row r="66" spans="1:11" x14ac:dyDescent="0.25">
      <c r="A66" s="144">
        <v>9</v>
      </c>
      <c r="B66" s="144" t="s">
        <v>1143</v>
      </c>
      <c r="C66" s="143" t="s">
        <v>1144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</row>
    <row r="67" spans="1:11" x14ac:dyDescent="0.25">
      <c r="A67" s="144" t="s">
        <v>1145</v>
      </c>
      <c r="B67" s="144" t="s">
        <v>1146</v>
      </c>
      <c r="C67" s="143" t="s">
        <v>1147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</row>
    <row r="68" spans="1:11" x14ac:dyDescent="0.25">
      <c r="A68" s="144" t="s">
        <v>1148</v>
      </c>
      <c r="B68" s="144" t="s">
        <v>1149</v>
      </c>
      <c r="C68" s="143" t="s">
        <v>770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</row>
    <row r="69" spans="1:11" x14ac:dyDescent="0.25">
      <c r="A69" s="144">
        <v>2</v>
      </c>
      <c r="B69" s="144" t="s">
        <v>1150</v>
      </c>
      <c r="C69" s="143" t="s">
        <v>1151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 x14ac:dyDescent="0.25">
      <c r="A70" s="144">
        <v>3</v>
      </c>
      <c r="B70" s="144" t="s">
        <v>1152</v>
      </c>
      <c r="C70" s="143" t="s">
        <v>1153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 x14ac:dyDescent="0.25">
      <c r="A71" s="144">
        <v>4</v>
      </c>
      <c r="B71" s="144" t="s">
        <v>1154</v>
      </c>
      <c r="C71" s="143" t="s">
        <v>1155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 x14ac:dyDescent="0.25">
      <c r="A72" s="144" t="s">
        <v>1156</v>
      </c>
      <c r="B72" s="144" t="s">
        <v>1157</v>
      </c>
      <c r="C72" s="143" t="s">
        <v>1158</v>
      </c>
      <c r="D72" s="145">
        <v>497108.69</v>
      </c>
      <c r="E72" s="145">
        <v>0</v>
      </c>
      <c r="F72" s="145">
        <v>497108.69</v>
      </c>
      <c r="G72" s="145">
        <v>0</v>
      </c>
      <c r="H72" s="145">
        <v>497108</v>
      </c>
      <c r="I72" s="145">
        <v>0</v>
      </c>
      <c r="J72" s="145">
        <v>497108</v>
      </c>
      <c r="K72" s="145">
        <v>0</v>
      </c>
    </row>
    <row r="73" spans="1:11" x14ac:dyDescent="0.25">
      <c r="A73" s="144" t="s">
        <v>1159</v>
      </c>
      <c r="B73" s="144" t="s">
        <v>1160</v>
      </c>
      <c r="C73" s="143" t="s">
        <v>1161</v>
      </c>
      <c r="D73" s="145">
        <v>-8476.59</v>
      </c>
      <c r="E73" s="145">
        <v>0</v>
      </c>
      <c r="F73" s="145">
        <v>-8476.59</v>
      </c>
      <c r="G73" s="145">
        <v>0</v>
      </c>
      <c r="H73" s="145">
        <v>-8477</v>
      </c>
      <c r="I73" s="145">
        <v>0</v>
      </c>
      <c r="J73" s="145">
        <v>-8477</v>
      </c>
      <c r="K73" s="145">
        <v>0</v>
      </c>
    </row>
    <row r="74" spans="1:11" x14ac:dyDescent="0.25">
      <c r="A74" s="144">
        <v>2</v>
      </c>
      <c r="B74" s="144" t="s">
        <v>1162</v>
      </c>
      <c r="C74" s="143" t="s">
        <v>1163</v>
      </c>
      <c r="D74" s="145">
        <v>505585.28</v>
      </c>
      <c r="E74" s="145">
        <v>0</v>
      </c>
      <c r="F74" s="145">
        <v>505585.28</v>
      </c>
      <c r="G74" s="145">
        <v>0</v>
      </c>
      <c r="H74" s="145">
        <v>505585</v>
      </c>
      <c r="I74" s="145">
        <v>0</v>
      </c>
      <c r="J74" s="145">
        <v>505585</v>
      </c>
      <c r="K74" s="145">
        <v>0</v>
      </c>
    </row>
    <row r="75" spans="1:11" x14ac:dyDescent="0.25">
      <c r="A75" s="144" t="s">
        <v>880</v>
      </c>
      <c r="B75" s="144" t="s">
        <v>1164</v>
      </c>
      <c r="C75" s="143" t="s">
        <v>1165</v>
      </c>
      <c r="D75" s="145">
        <v>3007.13</v>
      </c>
      <c r="E75" s="145">
        <v>0</v>
      </c>
      <c r="F75" s="145">
        <v>3007.13</v>
      </c>
      <c r="G75" s="145">
        <v>0</v>
      </c>
      <c r="H75" s="145">
        <v>3007</v>
      </c>
      <c r="I75" s="145">
        <v>0</v>
      </c>
      <c r="J75" s="145">
        <v>3007</v>
      </c>
      <c r="K75" s="145">
        <v>0</v>
      </c>
    </row>
    <row r="76" spans="1:11" x14ac:dyDescent="0.25">
      <c r="A76" s="144" t="s">
        <v>1166</v>
      </c>
      <c r="B76" s="144" t="s">
        <v>1167</v>
      </c>
      <c r="C76" s="143" t="s">
        <v>1168</v>
      </c>
      <c r="D76" s="145">
        <v>3007.13</v>
      </c>
      <c r="E76" s="145">
        <v>0</v>
      </c>
      <c r="F76" s="145">
        <v>3007.13</v>
      </c>
      <c r="G76" s="145">
        <v>0</v>
      </c>
      <c r="H76" s="145">
        <v>3007</v>
      </c>
      <c r="I76" s="145">
        <v>0</v>
      </c>
      <c r="J76" s="145">
        <v>3007</v>
      </c>
      <c r="K76" s="145">
        <v>0</v>
      </c>
    </row>
    <row r="77" spans="1:11" x14ac:dyDescent="0.25">
      <c r="A77" s="144">
        <v>2</v>
      </c>
      <c r="B77" s="144" t="s">
        <v>1169</v>
      </c>
      <c r="C77" s="143" t="s">
        <v>1170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 x14ac:dyDescent="0.25">
      <c r="A78" s="144">
        <v>3</v>
      </c>
      <c r="B78" s="144" t="s">
        <v>1171</v>
      </c>
      <c r="C78" s="143" t="s">
        <v>1172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 x14ac:dyDescent="0.25">
      <c r="A79" s="144">
        <v>4</v>
      </c>
      <c r="B79" s="144" t="s">
        <v>1173</v>
      </c>
      <c r="C79" s="143" t="s">
        <v>1174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7" t="s">
        <v>1175</v>
      </c>
      <c r="C2" s="143" t="s">
        <v>1176</v>
      </c>
      <c r="D2" s="145">
        <v>3024884.38</v>
      </c>
      <c r="E2" s="145">
        <v>0</v>
      </c>
      <c r="F2" s="145">
        <v>3024884</v>
      </c>
      <c r="G2" s="145">
        <v>0</v>
      </c>
    </row>
    <row r="3" spans="1:7" x14ac:dyDescent="0.25">
      <c r="A3" s="144" t="s">
        <v>874</v>
      </c>
      <c r="B3" s="144" t="s">
        <v>1177</v>
      </c>
      <c r="C3" s="143" t="s">
        <v>1178</v>
      </c>
      <c r="D3" s="142">
        <v>2660789.41</v>
      </c>
      <c r="E3" s="142">
        <v>0</v>
      </c>
      <c r="F3" s="142">
        <v>2660790</v>
      </c>
      <c r="G3" s="142">
        <v>0</v>
      </c>
    </row>
    <row r="4" spans="1:7" x14ac:dyDescent="0.25">
      <c r="A4" s="144" t="s">
        <v>1014</v>
      </c>
      <c r="B4" s="144" t="s">
        <v>1179</v>
      </c>
      <c r="C4" s="143" t="s">
        <v>772</v>
      </c>
      <c r="D4" s="145">
        <v>255593.18</v>
      </c>
      <c r="E4" s="145">
        <v>0</v>
      </c>
      <c r="F4" s="145">
        <v>255593</v>
      </c>
      <c r="G4" s="145">
        <v>0</v>
      </c>
    </row>
    <row r="5" spans="1:7" x14ac:dyDescent="0.25">
      <c r="A5" s="144" t="s">
        <v>1180</v>
      </c>
      <c r="B5" s="144" t="s">
        <v>1181</v>
      </c>
      <c r="C5" s="143" t="s">
        <v>774</v>
      </c>
      <c r="D5" s="145">
        <v>255593.18</v>
      </c>
      <c r="E5" s="145">
        <v>0</v>
      </c>
      <c r="F5" s="145">
        <v>255593</v>
      </c>
      <c r="G5" s="145">
        <v>0</v>
      </c>
    </row>
    <row r="6" spans="1:7" x14ac:dyDescent="0.25">
      <c r="A6" s="144">
        <v>2</v>
      </c>
      <c r="B6" s="144" t="s">
        <v>1182</v>
      </c>
      <c r="C6" s="143" t="s">
        <v>1183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1184</v>
      </c>
      <c r="C7" s="143" t="s">
        <v>1185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1032</v>
      </c>
      <c r="B8" s="144" t="s">
        <v>1186</v>
      </c>
      <c r="C8" s="143" t="s">
        <v>1187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1188</v>
      </c>
      <c r="B9" s="144" t="s">
        <v>1189</v>
      </c>
      <c r="C9" s="143" t="s">
        <v>1190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1191</v>
      </c>
      <c r="B10" s="144" t="s">
        <v>1192</v>
      </c>
      <c r="C10" s="143" t="s">
        <v>1193</v>
      </c>
      <c r="D10" s="145">
        <v>54538.63</v>
      </c>
      <c r="E10" s="145">
        <v>0</v>
      </c>
      <c r="F10" s="145">
        <v>54539</v>
      </c>
      <c r="G10" s="145">
        <v>0</v>
      </c>
    </row>
    <row r="11" spans="1:7" x14ac:dyDescent="0.25">
      <c r="A11" s="144" t="s">
        <v>1194</v>
      </c>
      <c r="B11" s="144" t="s">
        <v>1195</v>
      </c>
      <c r="C11" s="143" t="s">
        <v>1196</v>
      </c>
      <c r="D11" s="145">
        <v>54538.63</v>
      </c>
      <c r="E11" s="145">
        <v>0</v>
      </c>
      <c r="F11" s="145">
        <v>54539</v>
      </c>
      <c r="G11" s="145">
        <v>0</v>
      </c>
    </row>
    <row r="12" spans="1:7" x14ac:dyDescent="0.25">
      <c r="A12" s="144">
        <v>2</v>
      </c>
      <c r="B12" s="144" t="s">
        <v>1197</v>
      </c>
      <c r="C12" s="143" t="s">
        <v>1198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1199</v>
      </c>
      <c r="B13" s="144" t="s">
        <v>1200</v>
      </c>
      <c r="C13" s="143" t="s">
        <v>1201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1202</v>
      </c>
      <c r="B14" s="144" t="s">
        <v>1203</v>
      </c>
      <c r="C14" s="143" t="s">
        <v>1204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1205</v>
      </c>
      <c r="C15" s="143" t="s">
        <v>1206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1207</v>
      </c>
      <c r="B16" s="144" t="s">
        <v>1208</v>
      </c>
      <c r="C16" s="143" t="s">
        <v>1209</v>
      </c>
      <c r="D16" s="145">
        <v>1613225</v>
      </c>
      <c r="E16" s="145">
        <v>0</v>
      </c>
      <c r="F16" s="145">
        <v>1613225</v>
      </c>
      <c r="G16" s="145">
        <v>0</v>
      </c>
    </row>
    <row r="17" spans="1:7" x14ac:dyDescent="0.25">
      <c r="A17" s="144" t="s">
        <v>1210</v>
      </c>
      <c r="B17" s="144" t="s">
        <v>1211</v>
      </c>
      <c r="C17" s="143" t="s">
        <v>1212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1213</v>
      </c>
      <c r="C18" s="143" t="s">
        <v>1214</v>
      </c>
      <c r="D18" s="145">
        <v>1613225</v>
      </c>
      <c r="E18" s="145">
        <v>0</v>
      </c>
      <c r="F18" s="145">
        <v>1613225</v>
      </c>
      <c r="G18" s="145">
        <v>0</v>
      </c>
    </row>
    <row r="19" spans="1:7" x14ac:dyDescent="0.25">
      <c r="A19" s="144">
        <v>3</v>
      </c>
      <c r="B19" s="144" t="s">
        <v>1215</v>
      </c>
      <c r="C19" s="143" t="s">
        <v>1216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1217</v>
      </c>
      <c r="B20" s="144" t="s">
        <v>1218</v>
      </c>
      <c r="C20" s="143" t="s">
        <v>1219</v>
      </c>
      <c r="D20" s="145">
        <v>776176.98</v>
      </c>
      <c r="E20" s="145">
        <v>0</v>
      </c>
      <c r="F20" s="145">
        <v>776177</v>
      </c>
      <c r="G20" s="145">
        <v>0</v>
      </c>
    </row>
    <row r="21" spans="1:7" x14ac:dyDescent="0.25">
      <c r="A21" s="144" t="s">
        <v>1220</v>
      </c>
      <c r="B21" s="144" t="s">
        <v>1221</v>
      </c>
      <c r="C21" s="143" t="s">
        <v>1222</v>
      </c>
      <c r="D21" s="145">
        <v>1015070.28</v>
      </c>
      <c r="E21" s="145">
        <v>0</v>
      </c>
      <c r="F21" s="145">
        <v>1015070</v>
      </c>
      <c r="G21" s="145">
        <v>0</v>
      </c>
    </row>
    <row r="22" spans="1:7" x14ac:dyDescent="0.25">
      <c r="A22" s="144">
        <v>2</v>
      </c>
      <c r="B22" s="144" t="s">
        <v>1223</v>
      </c>
      <c r="C22" s="143" t="s">
        <v>1224</v>
      </c>
      <c r="D22" s="145">
        <v>-238893.3</v>
      </c>
      <c r="E22" s="145">
        <v>0</v>
      </c>
      <c r="F22" s="145">
        <v>-238893</v>
      </c>
      <c r="G22" s="145">
        <v>0</v>
      </c>
    </row>
    <row r="23" spans="1:7" x14ac:dyDescent="0.25">
      <c r="A23" s="144" t="s">
        <v>1225</v>
      </c>
      <c r="B23" s="144" t="s">
        <v>1226</v>
      </c>
      <c r="C23" s="143" t="s">
        <v>1227</v>
      </c>
      <c r="D23" s="145">
        <v>-38744.379999999997</v>
      </c>
      <c r="E23" s="145">
        <v>0</v>
      </c>
      <c r="F23" s="145">
        <v>-38744</v>
      </c>
      <c r="G23" s="145">
        <v>0</v>
      </c>
    </row>
    <row r="24" spans="1:7" x14ac:dyDescent="0.25">
      <c r="A24" s="144" t="s">
        <v>877</v>
      </c>
      <c r="B24" s="144" t="s">
        <v>1228</v>
      </c>
      <c r="C24" s="143" t="s">
        <v>1229</v>
      </c>
      <c r="D24" s="145">
        <v>364094.97</v>
      </c>
      <c r="E24" s="145">
        <v>0</v>
      </c>
      <c r="F24" s="145">
        <v>364094</v>
      </c>
      <c r="G24" s="145">
        <v>0</v>
      </c>
    </row>
    <row r="25" spans="1:7" x14ac:dyDescent="0.25">
      <c r="A25" s="144" t="s">
        <v>1080</v>
      </c>
      <c r="B25" s="144" t="s">
        <v>1230</v>
      </c>
      <c r="C25" s="143" t="s">
        <v>1231</v>
      </c>
      <c r="D25" s="145">
        <v>35083.160000000003</v>
      </c>
      <c r="E25" s="145">
        <v>0</v>
      </c>
      <c r="F25" s="145">
        <v>35084</v>
      </c>
      <c r="G25" s="145">
        <v>0</v>
      </c>
    </row>
    <row r="26" spans="1:7" x14ac:dyDescent="0.25">
      <c r="A26" s="144" t="s">
        <v>1083</v>
      </c>
      <c r="B26" s="144" t="s">
        <v>1232</v>
      </c>
      <c r="C26" s="143" t="s">
        <v>1233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1101</v>
      </c>
      <c r="B27" s="144" t="s">
        <v>1234</v>
      </c>
      <c r="C27" s="143" t="s">
        <v>1235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1104</v>
      </c>
      <c r="B28" s="144" t="s">
        <v>1236</v>
      </c>
      <c r="C28" s="143" t="s">
        <v>1237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1107</v>
      </c>
      <c r="B29" s="144" t="s">
        <v>1238</v>
      </c>
      <c r="C29" s="143" t="s">
        <v>1239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1110</v>
      </c>
      <c r="C30" s="143" t="s">
        <v>1240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1241</v>
      </c>
      <c r="C31" s="143" t="s">
        <v>1242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1243</v>
      </c>
      <c r="C32" s="143" t="s">
        <v>1244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1245</v>
      </c>
      <c r="C33" s="143" t="s">
        <v>1246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1247</v>
      </c>
      <c r="C34" s="143" t="s">
        <v>1248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1249</v>
      </c>
      <c r="C35" s="143" t="s">
        <v>1250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1251</v>
      </c>
      <c r="C36" s="143" t="s">
        <v>1252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1253</v>
      </c>
      <c r="C37" s="143" t="s">
        <v>1254</v>
      </c>
      <c r="D37" s="145">
        <v>-420.36</v>
      </c>
      <c r="E37" s="145">
        <v>0</v>
      </c>
      <c r="F37" s="145">
        <v>-420</v>
      </c>
      <c r="G37" s="145">
        <v>0</v>
      </c>
    </row>
    <row r="38" spans="1:7" x14ac:dyDescent="0.25">
      <c r="A38" s="144">
        <v>10</v>
      </c>
      <c r="B38" s="144" t="s">
        <v>1255</v>
      </c>
      <c r="C38" s="143" t="s">
        <v>1256</v>
      </c>
      <c r="D38" s="145">
        <v>35503.519999999997</v>
      </c>
      <c r="E38" s="145">
        <v>0</v>
      </c>
      <c r="F38" s="145">
        <v>35504</v>
      </c>
      <c r="G38" s="145">
        <v>0</v>
      </c>
    </row>
    <row r="39" spans="1:7" x14ac:dyDescent="0.25">
      <c r="A39" s="144">
        <v>11</v>
      </c>
      <c r="B39" s="144" t="s">
        <v>1257</v>
      </c>
      <c r="C39" s="143" t="s">
        <v>1258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1259</v>
      </c>
      <c r="C40" s="143" t="s">
        <v>1260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1261</v>
      </c>
      <c r="B41" s="144" t="s">
        <v>1262</v>
      </c>
      <c r="C41" s="143" t="s">
        <v>1263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1264</v>
      </c>
      <c r="B42" s="144" t="s">
        <v>1265</v>
      </c>
      <c r="C42" s="143" t="s">
        <v>1266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1267</v>
      </c>
      <c r="C43" s="143" t="s">
        <v>1268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1269</v>
      </c>
      <c r="B44" s="144" t="s">
        <v>1270</v>
      </c>
      <c r="C44" s="143" t="s">
        <v>1271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1272</v>
      </c>
      <c r="B45" s="144" t="s">
        <v>1273</v>
      </c>
      <c r="C45" s="143" t="s">
        <v>1274</v>
      </c>
      <c r="D45" s="145">
        <v>325088.64000000001</v>
      </c>
      <c r="E45" s="145">
        <v>0</v>
      </c>
      <c r="F45" s="145">
        <v>325087</v>
      </c>
      <c r="G45" s="145">
        <v>0</v>
      </c>
    </row>
    <row r="46" spans="1:7" x14ac:dyDescent="0.25">
      <c r="A46" s="144" t="s">
        <v>1275</v>
      </c>
      <c r="B46" s="144" t="s">
        <v>1276</v>
      </c>
      <c r="C46" s="143" t="s">
        <v>1277</v>
      </c>
      <c r="D46" s="145">
        <v>32166.77</v>
      </c>
      <c r="E46" s="145">
        <v>0</v>
      </c>
      <c r="F46" s="145">
        <v>32165</v>
      </c>
      <c r="G46" s="145">
        <v>0</v>
      </c>
    </row>
    <row r="47" spans="1:7" x14ac:dyDescent="0.25">
      <c r="A47" s="144" t="s">
        <v>1101</v>
      </c>
      <c r="B47" s="144" t="s">
        <v>1278</v>
      </c>
      <c r="C47" s="143" t="s">
        <v>1279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1104</v>
      </c>
      <c r="B48" s="144" t="s">
        <v>1280</v>
      </c>
      <c r="C48" s="143" t="s">
        <v>1281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1107</v>
      </c>
      <c r="B49" s="144" t="s">
        <v>1282</v>
      </c>
      <c r="C49" s="143" t="s">
        <v>1283</v>
      </c>
      <c r="D49" s="145">
        <v>32166.77</v>
      </c>
      <c r="E49" s="145">
        <v>0</v>
      </c>
      <c r="F49" s="145">
        <v>32165</v>
      </c>
      <c r="G49" s="145">
        <v>0</v>
      </c>
    </row>
    <row r="50" spans="1:7" x14ac:dyDescent="0.25">
      <c r="A50" s="144">
        <v>2</v>
      </c>
      <c r="B50" s="144" t="s">
        <v>1110</v>
      </c>
      <c r="C50" s="143" t="s">
        <v>1284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1285</v>
      </c>
      <c r="C51" s="143" t="s">
        <v>1286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1287</v>
      </c>
      <c r="C52" s="143" t="s">
        <v>1288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1289</v>
      </c>
      <c r="C53" s="143" t="s">
        <v>1290</v>
      </c>
      <c r="D53" s="145">
        <v>284315.17</v>
      </c>
      <c r="E53" s="145">
        <v>0</v>
      </c>
      <c r="F53" s="145">
        <v>284315</v>
      </c>
      <c r="G53" s="145">
        <v>0</v>
      </c>
    </row>
    <row r="54" spans="1:7" x14ac:dyDescent="0.25">
      <c r="A54" s="144">
        <v>6</v>
      </c>
      <c r="B54" s="144" t="s">
        <v>1291</v>
      </c>
      <c r="C54" s="143" t="s">
        <v>1292</v>
      </c>
      <c r="D54" s="145">
        <v>4387.05</v>
      </c>
      <c r="E54" s="145">
        <v>0</v>
      </c>
      <c r="F54" s="145">
        <v>4387</v>
      </c>
      <c r="G54" s="145">
        <v>0</v>
      </c>
    </row>
    <row r="55" spans="1:7" x14ac:dyDescent="0.25">
      <c r="A55" s="144">
        <v>7</v>
      </c>
      <c r="B55" s="144" t="s">
        <v>1293</v>
      </c>
      <c r="C55" s="143" t="s">
        <v>1294</v>
      </c>
      <c r="D55" s="145">
        <v>2955.97</v>
      </c>
      <c r="E55" s="145">
        <v>0</v>
      </c>
      <c r="F55" s="145">
        <v>2956</v>
      </c>
      <c r="G55" s="145">
        <v>0</v>
      </c>
    </row>
    <row r="56" spans="1:7" x14ac:dyDescent="0.25">
      <c r="A56" s="144">
        <v>8</v>
      </c>
      <c r="B56" s="144" t="s">
        <v>1295</v>
      </c>
      <c r="C56" s="143" t="s">
        <v>1296</v>
      </c>
      <c r="D56" s="145">
        <v>1263.68</v>
      </c>
      <c r="E56" s="145">
        <v>0</v>
      </c>
      <c r="F56" s="145">
        <v>1264</v>
      </c>
      <c r="G56" s="145">
        <v>0</v>
      </c>
    </row>
    <row r="57" spans="1:7" x14ac:dyDescent="0.25">
      <c r="A57" s="144">
        <v>9</v>
      </c>
      <c r="B57" s="144" t="s">
        <v>1297</v>
      </c>
      <c r="C57" s="143" t="s">
        <v>1298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1299</v>
      </c>
      <c r="C58" s="143" t="s">
        <v>1300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1156</v>
      </c>
      <c r="B59" s="144" t="s">
        <v>1301</v>
      </c>
      <c r="C59" s="143" t="s">
        <v>1302</v>
      </c>
      <c r="D59" s="145">
        <v>3923.17</v>
      </c>
      <c r="E59" s="145">
        <v>0</v>
      </c>
      <c r="F59" s="145">
        <v>3923</v>
      </c>
      <c r="G59" s="145">
        <v>0</v>
      </c>
    </row>
    <row r="60" spans="1:7" x14ac:dyDescent="0.25">
      <c r="A60" s="144" t="s">
        <v>1159</v>
      </c>
      <c r="B60" s="144" t="s">
        <v>1303</v>
      </c>
      <c r="C60" s="143" t="s">
        <v>1304</v>
      </c>
      <c r="D60" s="145">
        <v>3923.17</v>
      </c>
      <c r="E60" s="145">
        <v>0</v>
      </c>
      <c r="F60" s="145">
        <v>3923</v>
      </c>
      <c r="G60" s="145">
        <v>0</v>
      </c>
    </row>
    <row r="61" spans="1:7" x14ac:dyDescent="0.25">
      <c r="A61" s="144">
        <v>2</v>
      </c>
      <c r="B61" s="144" t="s">
        <v>1305</v>
      </c>
      <c r="C61" s="143" t="s">
        <v>1306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1307</v>
      </c>
      <c r="B62" s="144" t="s">
        <v>1308</v>
      </c>
      <c r="C62" s="143" t="s">
        <v>1309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1310</v>
      </c>
      <c r="B63" s="144" t="s">
        <v>1311</v>
      </c>
      <c r="C63" s="143" t="s">
        <v>1312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880</v>
      </c>
      <c r="B64" s="144" t="s">
        <v>1313</v>
      </c>
      <c r="C64" s="143" t="s">
        <v>1314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1166</v>
      </c>
      <c r="B65" s="144" t="s">
        <v>1315</v>
      </c>
      <c r="C65" s="143" t="s">
        <v>1316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1317</v>
      </c>
      <c r="C66" s="143" t="s">
        <v>1318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1319</v>
      </c>
      <c r="C67" s="143" t="s">
        <v>1320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1321</v>
      </c>
      <c r="C68" s="143" t="s">
        <v>1322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1323</v>
      </c>
      <c r="B2" s="17" t="s">
        <v>1324</v>
      </c>
    </row>
    <row r="3" spans="1:2" x14ac:dyDescent="0.25">
      <c r="A3" s="17" t="s">
        <v>1325</v>
      </c>
      <c r="B3" s="17" t="s">
        <v>1326</v>
      </c>
    </row>
    <row r="4" spans="1:2" x14ac:dyDescent="0.25">
      <c r="A4" s="17" t="s">
        <v>1327</v>
      </c>
      <c r="B4" s="17" t="s">
        <v>1328</v>
      </c>
    </row>
    <row r="5" spans="1:2" x14ac:dyDescent="0.25">
      <c r="A5" s="17" t="s">
        <v>1329</v>
      </c>
      <c r="B5" s="17" t="s">
        <v>1330</v>
      </c>
    </row>
    <row r="6" spans="1:2" x14ac:dyDescent="0.25">
      <c r="A6" s="17" t="s">
        <v>1331</v>
      </c>
      <c r="B6" s="17" t="s">
        <v>1332</v>
      </c>
    </row>
    <row r="7" spans="1:2" x14ac:dyDescent="0.25">
      <c r="A7" s="17" t="s">
        <v>1333</v>
      </c>
      <c r="B7" s="17">
        <v>35853603</v>
      </c>
    </row>
    <row r="8" spans="1:2" x14ac:dyDescent="0.25">
      <c r="A8" s="17" t="s">
        <v>1334</v>
      </c>
      <c r="B8" s="17">
        <v>2021727004</v>
      </c>
    </row>
    <row r="9" spans="1:2" x14ac:dyDescent="0.25">
      <c r="A9" s="17" t="s">
        <v>1335</v>
      </c>
    </row>
    <row r="10" spans="1:2" x14ac:dyDescent="0.25">
      <c r="A10" s="17" t="s">
        <v>1336</v>
      </c>
      <c r="B10" s="17" t="s">
        <v>1337</v>
      </c>
    </row>
    <row r="11" spans="1:2" x14ac:dyDescent="0.25">
      <c r="A11" s="17" t="s">
        <v>1338</v>
      </c>
    </row>
    <row r="12" spans="1:2" x14ac:dyDescent="0.25">
      <c r="A12" s="17" t="s">
        <v>1339</v>
      </c>
      <c r="B12" s="17" t="s">
        <v>1340</v>
      </c>
    </row>
    <row r="13" spans="1:2" x14ac:dyDescent="0.25">
      <c r="A13" s="17" t="s">
        <v>1341</v>
      </c>
    </row>
    <row r="14" spans="1:2" x14ac:dyDescent="0.25">
      <c r="A14" s="17" t="s">
        <v>1342</v>
      </c>
      <c r="B14" s="17">
        <v>81108</v>
      </c>
    </row>
    <row r="15" spans="1:2" x14ac:dyDescent="0.25">
      <c r="A15" s="17" t="s">
        <v>1343</v>
      </c>
      <c r="B15" s="17" t="s">
        <v>1344</v>
      </c>
    </row>
    <row r="16" spans="1:2" x14ac:dyDescent="0.25">
      <c r="A16" s="17" t="s">
        <v>1345</v>
      </c>
    </row>
    <row r="17" spans="1:2" x14ac:dyDescent="0.25">
      <c r="A17" s="17" t="s">
        <v>1346</v>
      </c>
    </row>
    <row r="18" spans="1:2" x14ac:dyDescent="0.25">
      <c r="A18" s="17" t="s">
        <v>1347</v>
      </c>
      <c r="B18" s="17" t="s">
        <v>1348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abSelected="1" topLeftCell="A19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2047833.04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213753.01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2261586.0499999998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2047833.04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563514.63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2261586.0499999998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2047833.04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2047833.04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2018-06-14T13:18:14Z</dcterms:modified>
</cp:coreProperties>
</file>