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96" tabRatio="602" activeTab="2"/>
  </bookViews>
  <sheets>
    <sheet name="Hárok1" sheetId="1" r:id="rId1"/>
    <sheet name="List5" sheetId="2" r:id="rId2"/>
    <sheet name="Hárok2" sheetId="3" r:id="rId3"/>
    <sheet name="Hárok1 _2_" sheetId="4" state="hidden" r:id="rId4"/>
    <sheet name="Hárok3" sheetId="5" r:id="rId5"/>
  </sheets>
  <calcPr calcId="152511"/>
</workbook>
</file>

<file path=xl/calcChain.xml><?xml version="1.0" encoding="utf-8"?>
<calcChain xmlns="http://schemas.openxmlformats.org/spreadsheetml/2006/main">
  <c r="F35" i="5" l="1"/>
  <c r="H30" i="5"/>
  <c r="F36" i="5"/>
  <c r="M70" i="5" l="1"/>
  <c r="K48" i="5"/>
  <c r="F34" i="5" l="1"/>
  <c r="H34" i="5" l="1"/>
  <c r="G17" i="5" l="1"/>
  <c r="H39" i="5" l="1"/>
  <c r="F39" i="5"/>
  <c r="C32" i="1"/>
  <c r="C100" i="1" s="1"/>
  <c r="G128" i="1"/>
  <c r="C254" i="1"/>
</calcChain>
</file>

<file path=xl/comments1.xml><?xml version="1.0" encoding="utf-8"?>
<comments xmlns="http://schemas.openxmlformats.org/spreadsheetml/2006/main">
  <authors>
    <author>User</author>
  </authors>
  <commentList>
    <comment ref="A35" authorId="0" shapeId="0">
      <text>
        <r>
          <rPr>
            <b/>
            <sz val="9"/>
            <color indexed="81"/>
            <rFont val="Segoe UI"/>
            <family val="2"/>
            <charset val="238"/>
          </rPr>
          <t>User:</t>
        </r>
        <r>
          <rPr>
            <sz val="9"/>
            <color indexed="81"/>
            <rFont val="Segoe UI"/>
            <family val="2"/>
            <charset val="238"/>
          </rPr>
          <t xml:space="preserve">
0,55x4
</t>
        </r>
      </text>
    </comment>
  </commentList>
</comments>
</file>

<file path=xl/sharedStrings.xml><?xml version="1.0" encoding="utf-8"?>
<sst xmlns="http://schemas.openxmlformats.org/spreadsheetml/2006/main" count="319" uniqueCount="150">
  <si>
    <t>Odmeny za výkon práce</t>
  </si>
  <si>
    <t>Za mesiac september 2007</t>
  </si>
  <si>
    <t>Meno</t>
  </si>
  <si>
    <t>Dátum</t>
  </si>
  <si>
    <t>Práca</t>
  </si>
  <si>
    <t>poznámka</t>
  </si>
  <si>
    <t>Ján Bielický</t>
  </si>
  <si>
    <t>k 1.7.04</t>
  </si>
  <si>
    <t>odmena za prácu</t>
  </si>
  <si>
    <t>odmena za odťahy-december, január</t>
  </si>
  <si>
    <t>Petra Mikušincová</t>
  </si>
  <si>
    <t>odmena za LSPP</t>
  </si>
  <si>
    <t>5 služieb</t>
  </si>
  <si>
    <t>Matej Sršeň</t>
  </si>
  <si>
    <t>Vlastimil Drašnár</t>
  </si>
  <si>
    <t>Ján Bubelka</t>
  </si>
  <si>
    <t>7 služieb</t>
  </si>
  <si>
    <t>Bronislava Slivková</t>
  </si>
  <si>
    <t>3 služby</t>
  </si>
  <si>
    <t>Zuzana Hodúlová</t>
  </si>
  <si>
    <t>6 služieb</t>
  </si>
  <si>
    <t>odmeny</t>
  </si>
  <si>
    <t>spolu</t>
  </si>
  <si>
    <t>31 služieb</t>
  </si>
  <si>
    <t>pôžička 12000.- Sk</t>
  </si>
  <si>
    <t>Vyplatené</t>
  </si>
  <si>
    <t>Branislav Proft</t>
  </si>
  <si>
    <t>půzička 5000.- Sk</t>
  </si>
  <si>
    <t>ZáLOHA I CARE – LISTKY</t>
  </si>
  <si>
    <t>odmena za prevoz klienta</t>
  </si>
  <si>
    <t>záloha</t>
  </si>
  <si>
    <t>Zuzana Galanková</t>
  </si>
  <si>
    <t>Robert Longauer</t>
  </si>
  <si>
    <t>ODMENA ZA ROZVADOV</t>
  </si>
  <si>
    <t>i-care</t>
  </si>
  <si>
    <t>1500+500LSPP+500studená</t>
  </si>
  <si>
    <t>zostatok 6000 Sk</t>
  </si>
  <si>
    <t>odmena za odťahy</t>
  </si>
  <si>
    <t>Zostatok 10.687.-Sk</t>
  </si>
  <si>
    <t>Norbert Madala</t>
  </si>
  <si>
    <t>zostatok 0,00 Sk</t>
  </si>
  <si>
    <t>odmena služby</t>
  </si>
  <si>
    <t>22x40 stravné</t>
  </si>
  <si>
    <t>20x40 stravné</t>
  </si>
  <si>
    <t>2x40 stravné</t>
  </si>
  <si>
    <t>21x40 stravné</t>
  </si>
  <si>
    <t>Milan Kollár</t>
  </si>
  <si>
    <t>odmena za rozvoz  obedov</t>
  </si>
  <si>
    <t>Pavel Schon</t>
  </si>
  <si>
    <t>17x200</t>
  </si>
  <si>
    <t>odmeny spolu</t>
  </si>
  <si>
    <t xml:space="preserve"> </t>
  </si>
  <si>
    <t>vyplatená záloha do 30.6.03 Sk 2500</t>
  </si>
  <si>
    <t>vyplatené</t>
  </si>
  <si>
    <t xml:space="preserve">  </t>
  </si>
  <si>
    <t>Bielický Ján</t>
  </si>
  <si>
    <t xml:space="preserve">Matej Sršeň </t>
  </si>
  <si>
    <t>Petra Hrivnáková</t>
  </si>
  <si>
    <t>asistenčná služba-KALIŠTE</t>
  </si>
  <si>
    <t>Zuzana Stanová</t>
  </si>
  <si>
    <t>Marika Schoonová</t>
  </si>
  <si>
    <t>Asistenčná služba</t>
  </si>
  <si>
    <t>Mária Raganová</t>
  </si>
  <si>
    <t>Karol Otiepka</t>
  </si>
  <si>
    <t>Lenka Raganová</t>
  </si>
  <si>
    <t>Katarína Homolová</t>
  </si>
  <si>
    <t>Alex Sedmáková</t>
  </si>
  <si>
    <t>odmena za službu</t>
  </si>
  <si>
    <t>odmeny za LSPP a asist.služby</t>
  </si>
  <si>
    <t>vyplatené hneď</t>
  </si>
  <si>
    <t>Cenník cestnej a odťahovej služby vozidiel do 3,5 t</t>
  </si>
  <si>
    <t>/ ceny sú uvedené bez DPH /</t>
  </si>
  <si>
    <t>cena</t>
  </si>
  <si>
    <t>množstvo</t>
  </si>
  <si>
    <t>cestná služba</t>
  </si>
  <si>
    <t>príjazd na miesto/ návrat</t>
  </si>
  <si>
    <t>/km</t>
  </si>
  <si>
    <t>práca na vozidle / každá začatá hodina</t>
  </si>
  <si>
    <t>/hod</t>
  </si>
  <si>
    <t xml:space="preserve">cestná služba do 35 km </t>
  </si>
  <si>
    <t>/paušál/ks</t>
  </si>
  <si>
    <t>vyslobodenie vozidla</t>
  </si>
  <si>
    <t>/15 min</t>
  </si>
  <si>
    <t>odťahová služba</t>
  </si>
  <si>
    <t>preprava vozidla do 2t</t>
  </si>
  <si>
    <t>preprava vozidla od 2 t</t>
  </si>
  <si>
    <t>naloženie / zloženie vozidla</t>
  </si>
  <si>
    <t>/ks</t>
  </si>
  <si>
    <t>parkovné vozidla</t>
  </si>
  <si>
    <t>/ks/deň</t>
  </si>
  <si>
    <t>odťah v Banskej Bystrici do 35 km</t>
  </si>
  <si>
    <t>Cenník platný od 1.6.2007</t>
  </si>
  <si>
    <t xml:space="preserve">Pre asistenčnú spoločnosť AXA Assistance CZ, s.r.o. bude od 1.6.2007 </t>
  </si>
  <si>
    <t>poskytnutá zmluvná zľava na všetky služby vo výške 10 %.</t>
  </si>
  <si>
    <t>tel. kontakt: ++ 421- 16 154 ,++ 421-911 349 995</t>
  </si>
  <si>
    <t>fax: ++ 421 – 414 32 00</t>
  </si>
  <si>
    <t>e-mail: odtah@stonline.sk</t>
  </si>
  <si>
    <t>Banská Bystrica</t>
  </si>
  <si>
    <t>Podpisová listina – Stravné lístky</t>
  </si>
  <si>
    <t xml:space="preserve">Meno,priezvisko </t>
  </si>
  <si>
    <t>Počet</t>
  </si>
  <si>
    <t>prevzal(a)</t>
  </si>
  <si>
    <t>MD</t>
  </si>
  <si>
    <t>D</t>
  </si>
  <si>
    <t>suma</t>
  </si>
  <si>
    <t>spolu za doklad:</t>
  </si>
  <si>
    <t>Vyhotovil: Ján Benčík</t>
  </si>
  <si>
    <t>zamestnanci</t>
  </si>
  <si>
    <t>firma</t>
  </si>
  <si>
    <t>soc. fond</t>
  </si>
  <si>
    <t>Hodnota</t>
  </si>
  <si>
    <t>IČO: 45316724</t>
  </si>
  <si>
    <t>HAVARIA TRANS, s.r.o.</t>
  </si>
  <si>
    <t>Ján Lumnitzer</t>
  </si>
  <si>
    <t>rozpis  zaúčtovania :</t>
  </si>
  <si>
    <t>Ján Benčík</t>
  </si>
  <si>
    <t xml:space="preserve">1x </t>
  </si>
  <si>
    <t>faktúra č. ........................................ za november 2016 obj.</t>
  </si>
  <si>
    <t>2,40 x</t>
  </si>
  <si>
    <t>Za mesiac : december 2016 - 21 pracovných dní</t>
  </si>
  <si>
    <t>V Banskej Bystrici, dňa: 31.12.2016</t>
  </si>
  <si>
    <t>Poznámky Úč MÚJ 3-01</t>
  </si>
  <si>
    <t>IČO</t>
  </si>
  <si>
    <t>DIČ</t>
  </si>
  <si>
    <t>ČL. I Všeobecné údaje o účtovnej jednotke</t>
  </si>
  <si>
    <t>Čl. I (1), (3) Všeobecné údaje</t>
  </si>
  <si>
    <t>Čl. I ( 1 )  Obchodné meno účtovnej jednotky:</t>
  </si>
  <si>
    <t>SOS - PPM, s.r.o.</t>
  </si>
  <si>
    <t>Malachovská cesta 75, 974 05 Banská Bystrica</t>
  </si>
  <si>
    <t>Sídlo:</t>
  </si>
  <si>
    <t>Čl. I (3) Priemerný počet zamestnancov</t>
  </si>
  <si>
    <t>Čl. II. Informácie o prijatých postupoch</t>
  </si>
  <si>
    <t>Čl. II. (1) Nepretržité pokračovanie účtovnej jednotky</t>
  </si>
  <si>
    <t>Čl. II. (1) Účtovná uzávierka je zostavená za splnenie predpokladu, že účtovná jednotka bude nepretržite pokračovať vo svojej činnosti:</t>
  </si>
  <si>
    <t>áno</t>
  </si>
  <si>
    <t>Čl. II (2) Spôsob oceňovania jednotlivých položiek majetku a záväzkov</t>
  </si>
  <si>
    <t>Podnik nenakupoval v danom roku dlhodobý majetok</t>
  </si>
  <si>
    <t>Popis položky</t>
  </si>
  <si>
    <t>Ocenenie majetku a záväzkov</t>
  </si>
  <si>
    <t>Poznámka k oceneniu</t>
  </si>
  <si>
    <t>Pohľadávky</t>
  </si>
  <si>
    <t>Záväzky vrátane rezerv, dlhopisov, pôžičiek, úverov</t>
  </si>
  <si>
    <t>Nominálnou cenou</t>
  </si>
  <si>
    <t>Obstarávacou cenou</t>
  </si>
  <si>
    <t>Čl. II (2) Spôsob oceňovania jednotlivých položiek majetku a záväzkov ( účtovanie a úbytok zásob )</t>
  </si>
  <si>
    <t>Podnik nenakupoval zásoby</t>
  </si>
  <si>
    <t>Čl. III (3) Spôsob zostavenia odpisového plánu pre jednotlivé druhy dlhodobého majetku</t>
  </si>
  <si>
    <t>x</t>
  </si>
  <si>
    <t>Pečiatka a podpis:</t>
  </si>
  <si>
    <t>Dátum: 27.06.2018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</si>
</sst>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d/m/yy"/>
    <numFmt numFmtId="165" formatCode="#,##0.00&quot;,Sk&quot;"/>
    <numFmt numFmtId="166" formatCode="#,##0.00\ [$Sk-41B];[Red]\-#,##0.00\ [$Sk-41B]"/>
    <numFmt numFmtId="167" formatCode="#,##0.00\ [$Sk-41B];\-#,##0.00\ [$Sk-41B]"/>
    <numFmt numFmtId="168" formatCode="dd/mm/yy"/>
    <numFmt numFmtId="169" formatCode="dd/mm/yyyy"/>
    <numFmt numFmtId="170" formatCode="_-* #,##0.00&quot;,Sk&quot;_-;\-* #,##0.00&quot;,Sk&quot;_-;_-* \-??&quot; Sk&quot;_-;_-@_-"/>
    <numFmt numFmtId="171" formatCode="[$€-2]\ #,##0.00"/>
    <numFmt numFmtId="172" formatCode="_-[$€-2]\ * #,##0.00_-;\-[$€-2]\ * #,##0.00_-;_-[$€-2]\ * &quot;-&quot;??_-;_-@_-"/>
    <numFmt numFmtId="173" formatCode="_-[$€-1809]* #,##0.00_-;\-[$€-1809]* #,##0.00_-;_-[$€-1809]* &quot;-&quot;??_-;_-@_-"/>
  </numFmts>
  <fonts count="35" x14ac:knownFonts="1">
    <font>
      <sz val="10"/>
      <name val="Arial CE"/>
      <charset val="238"/>
    </font>
    <font>
      <i/>
      <sz val="8"/>
      <name val="Arial CE"/>
      <charset val="238"/>
    </font>
    <font>
      <b/>
      <i/>
      <sz val="10"/>
      <name val="Arial CE"/>
      <family val="2"/>
      <charset val="238"/>
    </font>
    <font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 Narrow"/>
      <family val="2"/>
      <charset val="1"/>
    </font>
    <font>
      <sz val="10"/>
      <name val="Arial Narrow"/>
      <family val="2"/>
      <charset val="1"/>
    </font>
    <font>
      <b/>
      <sz val="10"/>
      <name val="Arial Narrow"/>
      <family val="2"/>
      <charset val="1"/>
    </font>
    <font>
      <b/>
      <u/>
      <sz val="10"/>
      <name val="Arial Narrow"/>
      <family val="2"/>
      <charset val="1"/>
    </font>
    <font>
      <b/>
      <sz val="10"/>
      <name val="Arial"/>
      <family val="2"/>
      <charset val="1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Arial CE"/>
      <charset val="238"/>
    </font>
    <font>
      <b/>
      <sz val="18"/>
      <name val="SimSun"/>
    </font>
    <font>
      <sz val="10"/>
      <name val="SimSun"/>
    </font>
    <font>
      <b/>
      <sz val="20"/>
      <name val="SimSun"/>
    </font>
    <font>
      <b/>
      <sz val="15"/>
      <name val="SimSun"/>
    </font>
    <font>
      <sz val="16"/>
      <name val="SimSun"/>
    </font>
    <font>
      <sz val="18"/>
      <name val="SimSun"/>
    </font>
    <font>
      <sz val="14"/>
      <name val="SimSun"/>
    </font>
    <font>
      <sz val="11"/>
      <name val="SimSun"/>
    </font>
    <font>
      <sz val="10"/>
      <name val="Times New Roman"/>
      <family val="1"/>
      <charset val="238"/>
    </font>
    <font>
      <b/>
      <sz val="10"/>
      <name val="SimSun"/>
    </font>
    <font>
      <b/>
      <sz val="14"/>
      <name val="SimSun"/>
    </font>
    <font>
      <sz val="12"/>
      <name val="Raavi"/>
      <family val="2"/>
    </font>
    <font>
      <sz val="12"/>
      <name val="SimSun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3" xfId="0" applyFont="1" applyBorder="1"/>
    <xf numFmtId="164" fontId="3" fillId="0" borderId="4" xfId="0" applyNumberFormat="1" applyFont="1" applyBorder="1"/>
    <xf numFmtId="165" fontId="3" fillId="0" borderId="4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4" xfId="0" applyFont="1" applyBorder="1"/>
    <xf numFmtId="164" fontId="4" fillId="0" borderId="4" xfId="0" applyNumberFormat="1" applyFont="1" applyBorder="1"/>
    <xf numFmtId="165" fontId="4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6" fontId="3" fillId="0" borderId="4" xfId="0" applyNumberFormat="1" applyFont="1" applyBorder="1"/>
    <xf numFmtId="0" fontId="5" fillId="0" borderId="4" xfId="0" applyFont="1" applyBorder="1"/>
    <xf numFmtId="166" fontId="5" fillId="0" borderId="0" xfId="0" applyNumberFormat="1" applyFont="1"/>
    <xf numFmtId="0" fontId="6" fillId="0" borderId="4" xfId="0" applyFont="1" applyBorder="1"/>
    <xf numFmtId="164" fontId="6" fillId="0" borderId="4" xfId="0" applyNumberFormat="1" applyFont="1" applyBorder="1"/>
    <xf numFmtId="167" fontId="6" fillId="0" borderId="4" xfId="0" applyNumberFormat="1" applyFont="1" applyBorder="1"/>
    <xf numFmtId="165" fontId="6" fillId="0" borderId="4" xfId="0" applyNumberFormat="1" applyFont="1" applyBorder="1"/>
    <xf numFmtId="167" fontId="3" fillId="0" borderId="4" xfId="0" applyNumberFormat="1" applyFont="1" applyBorder="1"/>
    <xf numFmtId="165" fontId="3" fillId="0" borderId="4" xfId="0" applyNumberFormat="1" applyFont="1" applyBorder="1" applyAlignment="1">
      <alignment horizontal="right"/>
    </xf>
    <xf numFmtId="0" fontId="7" fillId="0" borderId="4" xfId="0" applyFont="1" applyBorder="1"/>
    <xf numFmtId="166" fontId="6" fillId="0" borderId="4" xfId="0" applyNumberFormat="1" applyFont="1" applyBorder="1"/>
    <xf numFmtId="168" fontId="5" fillId="0" borderId="4" xfId="0" applyNumberFormat="1" applyFont="1" applyBorder="1"/>
    <xf numFmtId="166" fontId="7" fillId="0" borderId="4" xfId="0" applyNumberFormat="1" applyFont="1" applyBorder="1"/>
    <xf numFmtId="166" fontId="5" fillId="0" borderId="4" xfId="0" applyNumberFormat="1" applyFont="1" applyBorder="1"/>
    <xf numFmtId="0" fontId="8" fillId="0" borderId="0" xfId="0" applyFont="1"/>
    <xf numFmtId="0" fontId="5" fillId="0" borderId="4" xfId="0" applyFont="1" applyBorder="1" applyAlignment="1">
      <alignment horizontal="right"/>
    </xf>
    <xf numFmtId="167" fontId="5" fillId="0" borderId="4" xfId="0" applyNumberFormat="1" applyFont="1" applyBorder="1"/>
    <xf numFmtId="164" fontId="6" fillId="0" borderId="4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5" fontId="3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69" fontId="5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169" fontId="6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169" fontId="3" fillId="0" borderId="4" xfId="0" applyNumberFormat="1" applyFont="1" applyBorder="1" applyAlignment="1"/>
    <xf numFmtId="0" fontId="0" fillId="0" borderId="0" xfId="0" applyNumberFormat="1"/>
    <xf numFmtId="167" fontId="3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7" fontId="6" fillId="0" borderId="4" xfId="0" applyNumberFormat="1" applyFont="1" applyBorder="1" applyAlignment="1">
      <alignment horizontal="right"/>
    </xf>
    <xf numFmtId="169" fontId="3" fillId="0" borderId="4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left"/>
    </xf>
    <xf numFmtId="165" fontId="6" fillId="0" borderId="4" xfId="0" applyNumberFormat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10" fillId="0" borderId="9" xfId="0" applyFon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0" fontId="10" fillId="0" borderId="10" xfId="0" applyFont="1" applyBorder="1" applyAlignment="1">
      <alignment horizontal="left"/>
    </xf>
    <xf numFmtId="164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left"/>
    </xf>
    <xf numFmtId="165" fontId="0" fillId="0" borderId="10" xfId="0" applyNumberFormat="1" applyFont="1" applyBorder="1" applyAlignment="1">
      <alignment horizontal="right"/>
    </xf>
    <xf numFmtId="0" fontId="0" fillId="0" borderId="10" xfId="0" applyBorder="1"/>
    <xf numFmtId="164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1" xfId="0" applyBorder="1"/>
    <xf numFmtId="164" fontId="0" fillId="0" borderId="11" xfId="0" applyNumberFormat="1" applyBorder="1"/>
    <xf numFmtId="165" fontId="0" fillId="0" borderId="11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/>
    <xf numFmtId="164" fontId="0" fillId="0" borderId="12" xfId="0" applyNumberFormat="1" applyBorder="1"/>
    <xf numFmtId="165" fontId="0" fillId="0" borderId="12" xfId="0" applyNumberFormat="1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0" xfId="0" applyBorder="1"/>
    <xf numFmtId="164" fontId="0" fillId="0" borderId="0" xfId="0" applyNumberFormat="1" applyBorder="1"/>
    <xf numFmtId="165" fontId="0" fillId="0" borderId="0" xfId="0" applyNumberFormat="1" applyBorder="1"/>
    <xf numFmtId="165" fontId="0" fillId="0" borderId="0" xfId="0" applyNumberFormat="1" applyBorder="1" applyAlignment="1">
      <alignment horizontal="right"/>
    </xf>
    <xf numFmtId="0" fontId="10" fillId="0" borderId="0" xfId="0" applyFont="1" applyBorder="1"/>
    <xf numFmtId="164" fontId="10" fillId="0" borderId="0" xfId="0" applyNumberFormat="1" applyFont="1" applyBorder="1"/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0" fillId="0" borderId="0" xfId="0" applyFont="1"/>
    <xf numFmtId="165" fontId="9" fillId="0" borderId="0" xfId="0" applyNumberFormat="1" applyFont="1" applyBorder="1"/>
    <xf numFmtId="0" fontId="0" fillId="0" borderId="0" xfId="0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4" xfId="0" applyNumberFormat="1" applyFont="1" applyBorder="1" applyAlignment="1">
      <alignment horizontal="center"/>
    </xf>
    <xf numFmtId="166" fontId="13" fillId="0" borderId="4" xfId="0" applyNumberFormat="1" applyFont="1" applyBorder="1"/>
    <xf numFmtId="0" fontId="15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6" fontId="13" fillId="0" borderId="0" xfId="0" applyNumberFormat="1" applyFont="1"/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/>
    <xf numFmtId="166" fontId="0" fillId="0" borderId="0" xfId="0" applyNumberFormat="1"/>
    <xf numFmtId="170" fontId="0" fillId="0" borderId="0" xfId="0" applyNumberFormat="1"/>
    <xf numFmtId="165" fontId="0" fillId="0" borderId="10" xfId="0" applyNumberForma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14" xfId="0" applyFont="1" applyBorder="1"/>
    <xf numFmtId="0" fontId="23" fillId="0" borderId="14" xfId="0" applyFont="1" applyBorder="1"/>
    <xf numFmtId="171" fontId="23" fillId="0" borderId="14" xfId="0" applyNumberFormat="1" applyFont="1" applyBorder="1"/>
    <xf numFmtId="0" fontId="20" fillId="0" borderId="14" xfId="0" applyFont="1" applyBorder="1"/>
    <xf numFmtId="172" fontId="20" fillId="0" borderId="0" xfId="0" applyNumberFormat="1" applyFont="1"/>
    <xf numFmtId="0" fontId="25" fillId="0" borderId="14" xfId="0" applyFont="1" applyBorder="1"/>
    <xf numFmtId="3" fontId="26" fillId="0" borderId="14" xfId="0" applyNumberFormat="1" applyFont="1" applyBorder="1" applyAlignment="1">
      <alignment horizontal="left"/>
    </xf>
    <xf numFmtId="0" fontId="26" fillId="0" borderId="14" xfId="0" applyFont="1" applyBorder="1"/>
    <xf numFmtId="173" fontId="26" fillId="0" borderId="14" xfId="0" applyNumberFormat="1" applyFont="1" applyBorder="1"/>
    <xf numFmtId="3" fontId="26" fillId="0" borderId="14" xfId="0" applyNumberFormat="1" applyFont="1" applyBorder="1"/>
    <xf numFmtId="171" fontId="26" fillId="0" borderId="14" xfId="0" applyNumberFormat="1" applyFont="1" applyBorder="1"/>
    <xf numFmtId="0" fontId="26" fillId="0" borderId="14" xfId="0" applyFont="1" applyBorder="1" applyAlignment="1">
      <alignment horizontal="left"/>
    </xf>
    <xf numFmtId="0" fontId="26" fillId="0" borderId="17" xfId="0" applyFont="1" applyBorder="1" applyAlignment="1">
      <alignment horizontal="left"/>
    </xf>
    <xf numFmtId="0" fontId="26" fillId="0" borderId="17" xfId="0" applyFont="1" applyBorder="1"/>
    <xf numFmtId="173" fontId="26" fillId="0" borderId="17" xfId="0" applyNumberFormat="1" applyFont="1" applyBorder="1"/>
    <xf numFmtId="171" fontId="26" fillId="0" borderId="17" xfId="0" applyNumberFormat="1" applyFont="1" applyBorder="1"/>
    <xf numFmtId="0" fontId="25" fillId="0" borderId="18" xfId="0" applyFont="1" applyBorder="1"/>
    <xf numFmtId="0" fontId="25" fillId="0" borderId="19" xfId="0" applyFont="1" applyBorder="1"/>
    <xf numFmtId="0" fontId="27" fillId="0" borderId="0" xfId="0" applyFont="1"/>
    <xf numFmtId="0" fontId="23" fillId="0" borderId="14" xfId="0" applyFont="1" applyBorder="1"/>
    <xf numFmtId="0" fontId="23" fillId="0" borderId="14" xfId="0" applyFont="1" applyBorder="1"/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16" fontId="0" fillId="0" borderId="0" xfId="0" applyNumberFormat="1"/>
    <xf numFmtId="0" fontId="30" fillId="0" borderId="0" xfId="0" applyFont="1"/>
    <xf numFmtId="173" fontId="31" fillId="0" borderId="19" xfId="0" applyNumberFormat="1" applyFont="1" applyBorder="1"/>
    <xf numFmtId="171" fontId="31" fillId="0" borderId="20" xfId="0" applyNumberFormat="1" applyFont="1" applyBorder="1"/>
    <xf numFmtId="0" fontId="23" fillId="0" borderId="14" xfId="0" applyFont="1" applyBorder="1"/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0" fontId="0" fillId="0" borderId="0" xfId="0" applyFont="1"/>
    <xf numFmtId="2" fontId="20" fillId="0" borderId="0" xfId="0" applyNumberFormat="1" applyFont="1" applyAlignment="1">
      <alignment horizontal="lef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70" fontId="0" fillId="0" borderId="0" xfId="0" applyNumberFormat="1" applyAlignment="1">
      <alignment horizontal="right"/>
    </xf>
    <xf numFmtId="166" fontId="8" fillId="0" borderId="0" xfId="0" applyNumberFormat="1" applyFont="1"/>
    <xf numFmtId="0" fontId="8" fillId="0" borderId="14" xfId="0" applyFont="1" applyBorder="1" applyAlignment="1">
      <alignment horizontal="center"/>
    </xf>
    <xf numFmtId="0" fontId="0" fillId="0" borderId="14" xfId="0" applyBorder="1"/>
    <xf numFmtId="166" fontId="16" fillId="0" borderId="0" xfId="0" applyNumberFormat="1" applyFont="1"/>
    <xf numFmtId="166" fontId="34" fillId="0" borderId="0" xfId="0" applyNumberFormat="1" applyFont="1"/>
    <xf numFmtId="0" fontId="34" fillId="0" borderId="0" xfId="0" applyFont="1"/>
    <xf numFmtId="0" fontId="34" fillId="0" borderId="0" xfId="0" applyFont="1" applyAlignment="1">
      <alignment horizontal="right"/>
    </xf>
    <xf numFmtId="165" fontId="10" fillId="0" borderId="9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167" fontId="6" fillId="0" borderId="7" xfId="0" applyNumberFormat="1" applyFont="1" applyBorder="1" applyAlignment="1">
      <alignment horizontal="left"/>
    </xf>
    <xf numFmtId="167" fontId="6" fillId="0" borderId="4" xfId="0" applyNumberFormat="1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3" fillId="0" borderId="4" xfId="0" applyFont="1" applyBorder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170" fontId="8" fillId="0" borderId="14" xfId="0" applyNumberFormat="1" applyFont="1" applyBorder="1" applyAlignment="1">
      <alignment horizontal="center"/>
    </xf>
    <xf numFmtId="170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9" fillId="0" borderId="10" xfId="0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14" fontId="17" fillId="0" borderId="13" xfId="0" applyNumberFormat="1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2" fillId="0" borderId="14" xfId="0" applyFont="1" applyBorder="1"/>
    <xf numFmtId="0" fontId="23" fillId="0" borderId="14" xfId="0" applyFont="1" applyBorder="1"/>
    <xf numFmtId="16" fontId="24" fillId="0" borderId="14" xfId="0" applyNumberFormat="1" applyFont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3" fillId="0" borderId="15" xfId="0" applyFont="1" applyBorder="1" applyAlignment="1">
      <alignment horizontal="left"/>
    </xf>
    <xf numFmtId="0" fontId="23" fillId="0" borderId="16" xfId="0" applyFont="1" applyBorder="1" applyAlignment="1">
      <alignment horizontal="left"/>
    </xf>
    <xf numFmtId="14" fontId="28" fillId="0" borderId="15" xfId="0" applyNumberFormat="1" applyFont="1" applyBorder="1" applyAlignment="1">
      <alignment horizontal="center"/>
    </xf>
    <xf numFmtId="14" fontId="28" fillId="0" borderId="16" xfId="0" applyNumberFormat="1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opLeftCell="A44" workbookViewId="0">
      <selection activeCell="E100" sqref="A1:E100"/>
    </sheetView>
  </sheetViews>
  <sheetFormatPr defaultRowHeight="13.2" x14ac:dyDescent="0.25"/>
  <cols>
    <col min="1" max="1" width="18.33203125" customWidth="1"/>
    <col min="2" max="2" width="8.88671875" style="1" customWidth="1"/>
    <col min="3" max="3" width="10.44140625" style="2" customWidth="1"/>
    <col min="4" max="4" width="23.109375" customWidth="1"/>
    <col min="5" max="5" width="11.33203125" customWidth="1"/>
    <col min="6" max="6" width="17.5546875" customWidth="1"/>
  </cols>
  <sheetData>
    <row r="1" spans="1:5" x14ac:dyDescent="0.25">
      <c r="A1" s="141" t="s">
        <v>0</v>
      </c>
      <c r="B1" s="141"/>
      <c r="C1" s="141"/>
      <c r="D1" s="141"/>
      <c r="E1" s="141"/>
    </row>
    <row r="2" spans="1:5" x14ac:dyDescent="0.25">
      <c r="A2" s="142" t="s">
        <v>1</v>
      </c>
      <c r="B2" s="142"/>
      <c r="C2" s="142"/>
      <c r="D2" s="142"/>
      <c r="E2" s="142"/>
    </row>
    <row r="3" spans="1:5" hidden="1" x14ac:dyDescent="0.25">
      <c r="A3" s="3"/>
      <c r="B3" s="4"/>
      <c r="C3" s="5"/>
      <c r="D3" s="6"/>
      <c r="E3" s="7"/>
    </row>
    <row r="4" spans="1:5" x14ac:dyDescent="0.25">
      <c r="A4" s="8" t="s">
        <v>2</v>
      </c>
      <c r="B4" s="9" t="s">
        <v>3</v>
      </c>
      <c r="C4" s="10"/>
      <c r="D4" s="8" t="s">
        <v>4</v>
      </c>
      <c r="E4" s="8" t="s">
        <v>5</v>
      </c>
    </row>
    <row r="5" spans="1:5" hidden="1" x14ac:dyDescent="0.25">
      <c r="A5" s="6" t="s">
        <v>6</v>
      </c>
      <c r="B5" s="4" t="s">
        <v>7</v>
      </c>
      <c r="C5" s="5"/>
      <c r="D5" s="6" t="s">
        <v>8</v>
      </c>
      <c r="E5" s="6"/>
    </row>
    <row r="6" spans="1:5" hidden="1" x14ac:dyDescent="0.25">
      <c r="A6" s="6" t="s">
        <v>6</v>
      </c>
      <c r="B6" s="4"/>
      <c r="C6" s="5"/>
      <c r="D6" s="6" t="s">
        <v>9</v>
      </c>
      <c r="E6" s="6"/>
    </row>
    <row r="7" spans="1:5" hidden="1" x14ac:dyDescent="0.25">
      <c r="A7" s="6"/>
      <c r="B7" s="11"/>
      <c r="C7" s="5"/>
      <c r="D7" s="6"/>
      <c r="E7" s="6"/>
    </row>
    <row r="8" spans="1:5" hidden="1" x14ac:dyDescent="0.25">
      <c r="A8" s="6"/>
      <c r="B8" s="11"/>
      <c r="C8" s="5"/>
      <c r="D8" s="6"/>
      <c r="E8" s="6"/>
    </row>
    <row r="9" spans="1:5" hidden="1" x14ac:dyDescent="0.25">
      <c r="A9" s="6"/>
      <c r="B9" s="11"/>
      <c r="C9" s="5"/>
      <c r="D9" s="6"/>
      <c r="E9" s="5"/>
    </row>
    <row r="10" spans="1:5" hidden="1" x14ac:dyDescent="0.25">
      <c r="A10" s="6"/>
      <c r="B10" s="11"/>
      <c r="C10" s="5"/>
      <c r="D10" s="6"/>
      <c r="E10" s="5"/>
    </row>
    <row r="11" spans="1:5" hidden="1" x14ac:dyDescent="0.25">
      <c r="A11" s="6"/>
      <c r="B11" s="11"/>
      <c r="C11" s="5"/>
      <c r="D11" s="6"/>
      <c r="E11" s="5"/>
    </row>
    <row r="12" spans="1:5" hidden="1" x14ac:dyDescent="0.25">
      <c r="A12" s="6"/>
      <c r="B12" s="11"/>
      <c r="C12" s="5"/>
      <c r="D12" s="6"/>
      <c r="E12" s="5"/>
    </row>
    <row r="13" spans="1:5" hidden="1" x14ac:dyDescent="0.25">
      <c r="A13" s="6"/>
      <c r="B13" s="11"/>
      <c r="C13" s="5"/>
      <c r="D13" s="6"/>
      <c r="E13" s="5"/>
    </row>
    <row r="14" spans="1:5" x14ac:dyDescent="0.25">
      <c r="A14" s="6"/>
      <c r="B14" s="11"/>
      <c r="C14" s="12"/>
      <c r="D14" s="13"/>
      <c r="E14" s="5"/>
    </row>
    <row r="15" spans="1:5" x14ac:dyDescent="0.25">
      <c r="A15" s="6" t="s">
        <v>10</v>
      </c>
      <c r="B15" s="11">
        <v>39326</v>
      </c>
      <c r="C15" s="12">
        <v>500</v>
      </c>
      <c r="D15" s="13" t="s">
        <v>11</v>
      </c>
      <c r="E15" s="13" t="s">
        <v>12</v>
      </c>
    </row>
    <row r="16" spans="1:5" hidden="1" x14ac:dyDescent="0.25">
      <c r="A16" s="6"/>
      <c r="B16" s="11"/>
      <c r="C16" s="12"/>
      <c r="D16" s="13"/>
      <c r="E16" s="13"/>
    </row>
    <row r="17" spans="1:5" x14ac:dyDescent="0.25">
      <c r="A17" s="6" t="s">
        <v>13</v>
      </c>
      <c r="B17" s="11">
        <v>39326</v>
      </c>
      <c r="C17" s="14">
        <v>1000</v>
      </c>
      <c r="D17" s="13" t="s">
        <v>11</v>
      </c>
      <c r="E17" s="13" t="s">
        <v>12</v>
      </c>
    </row>
    <row r="18" spans="1:5" hidden="1" x14ac:dyDescent="0.25">
      <c r="A18" s="6"/>
      <c r="B18" s="11"/>
      <c r="C18" s="14"/>
      <c r="D18" s="13"/>
      <c r="E18" s="13"/>
    </row>
    <row r="19" spans="1:5" hidden="1" x14ac:dyDescent="0.25">
      <c r="B19"/>
      <c r="C19" s="14"/>
    </row>
    <row r="20" spans="1:5" hidden="1" x14ac:dyDescent="0.25">
      <c r="A20" s="6"/>
      <c r="B20" s="11"/>
      <c r="C20" s="14"/>
      <c r="D20" s="13"/>
      <c r="E20" s="13"/>
    </row>
    <row r="21" spans="1:5" hidden="1" x14ac:dyDescent="0.25">
      <c r="A21" s="6"/>
      <c r="B21" s="11"/>
      <c r="C21" s="14"/>
      <c r="D21" s="13"/>
      <c r="E21" s="13"/>
    </row>
    <row r="22" spans="1:5" hidden="1" x14ac:dyDescent="0.25">
      <c r="A22" s="6"/>
      <c r="B22" s="11"/>
      <c r="C22" s="14"/>
      <c r="D22" s="13"/>
      <c r="E22" s="13"/>
    </row>
    <row r="23" spans="1:5" x14ac:dyDescent="0.25">
      <c r="A23" s="6" t="s">
        <v>14</v>
      </c>
      <c r="B23" s="11">
        <v>39326</v>
      </c>
      <c r="C23" s="14">
        <v>600</v>
      </c>
      <c r="D23" s="13" t="s">
        <v>11</v>
      </c>
      <c r="E23" s="13" t="s">
        <v>12</v>
      </c>
    </row>
    <row r="24" spans="1:5" x14ac:dyDescent="0.25">
      <c r="A24" s="6" t="s">
        <v>15</v>
      </c>
      <c r="B24" s="11">
        <v>39326</v>
      </c>
      <c r="C24" s="14">
        <v>600</v>
      </c>
      <c r="D24" s="13" t="s">
        <v>11</v>
      </c>
      <c r="E24" s="13" t="s">
        <v>16</v>
      </c>
    </row>
    <row r="25" spans="1:5" hidden="1" x14ac:dyDescent="0.25">
      <c r="A25" s="6"/>
      <c r="B25" s="4"/>
      <c r="C25" s="14"/>
      <c r="D25" s="13"/>
      <c r="E25" s="13"/>
    </row>
    <row r="26" spans="1:5" hidden="1" x14ac:dyDescent="0.25">
      <c r="A26" s="6"/>
      <c r="B26" s="4"/>
      <c r="C26" s="14"/>
      <c r="D26" s="13"/>
      <c r="E26" s="13"/>
    </row>
    <row r="27" spans="1:5" hidden="1" x14ac:dyDescent="0.25">
      <c r="A27" s="6"/>
      <c r="B27" s="4"/>
      <c r="C27" s="14"/>
      <c r="D27" s="13"/>
      <c r="E27" s="13"/>
    </row>
    <row r="28" spans="1:5" hidden="1" x14ac:dyDescent="0.25">
      <c r="A28" s="6"/>
      <c r="B28" s="4"/>
      <c r="C28" s="14"/>
      <c r="D28" s="13"/>
      <c r="E28" s="13"/>
    </row>
    <row r="29" spans="1:5" hidden="1" x14ac:dyDescent="0.25">
      <c r="A29" s="15"/>
      <c r="B29" s="16"/>
      <c r="C29" s="14"/>
      <c r="D29" s="13"/>
      <c r="E29" s="13"/>
    </row>
    <row r="30" spans="1:5" x14ac:dyDescent="0.25">
      <c r="A30" s="6" t="s">
        <v>17</v>
      </c>
      <c r="B30" s="4">
        <v>39326</v>
      </c>
      <c r="C30" s="14">
        <v>600</v>
      </c>
      <c r="D30" s="13" t="s">
        <v>11</v>
      </c>
      <c r="E30" s="13" t="s">
        <v>18</v>
      </c>
    </row>
    <row r="31" spans="1:5" x14ac:dyDescent="0.25">
      <c r="A31" s="6" t="s">
        <v>19</v>
      </c>
      <c r="B31" s="4">
        <v>39326</v>
      </c>
      <c r="C31" s="14">
        <v>1800</v>
      </c>
      <c r="D31" s="13" t="s">
        <v>11</v>
      </c>
      <c r="E31" s="13" t="s">
        <v>20</v>
      </c>
    </row>
    <row r="32" spans="1:5" x14ac:dyDescent="0.25">
      <c r="A32" s="15" t="s">
        <v>21</v>
      </c>
      <c r="B32" s="16" t="s">
        <v>22</v>
      </c>
      <c r="C32" s="17">
        <f>SUM(C14:C31)</f>
        <v>5100</v>
      </c>
      <c r="D32" s="13"/>
      <c r="E32" s="18" t="s">
        <v>23</v>
      </c>
    </row>
    <row r="33" spans="1:5" hidden="1" x14ac:dyDescent="0.25">
      <c r="A33" s="6"/>
      <c r="B33" s="4"/>
      <c r="C33" s="19"/>
      <c r="D33" s="13"/>
      <c r="E33" s="20"/>
    </row>
    <row r="34" spans="1:5" hidden="1" x14ac:dyDescent="0.25">
      <c r="A34" s="6"/>
      <c r="B34" s="4"/>
      <c r="C34" s="19"/>
      <c r="D34" s="13"/>
      <c r="E34" s="20"/>
    </row>
    <row r="35" spans="1:5" hidden="1" x14ac:dyDescent="0.25">
      <c r="A35" s="6"/>
      <c r="B35" s="4"/>
      <c r="C35" s="19"/>
      <c r="D35" s="13"/>
      <c r="E35" s="20"/>
    </row>
    <row r="36" spans="1:5" hidden="1" x14ac:dyDescent="0.25">
      <c r="A36" s="6"/>
      <c r="B36" s="4"/>
      <c r="C36" s="19"/>
      <c r="D36" s="13"/>
      <c r="E36" s="20"/>
    </row>
    <row r="37" spans="1:5" x14ac:dyDescent="0.25">
      <c r="A37" s="6" t="s">
        <v>14</v>
      </c>
      <c r="B37" s="4">
        <v>39226</v>
      </c>
      <c r="C37" s="19"/>
      <c r="D37" s="21" t="s">
        <v>24</v>
      </c>
      <c r="E37" s="20" t="s">
        <v>25</v>
      </c>
    </row>
    <row r="38" spans="1:5" x14ac:dyDescent="0.25">
      <c r="A38" s="6" t="s">
        <v>26</v>
      </c>
      <c r="B38" s="4">
        <v>39226</v>
      </c>
      <c r="C38" s="12"/>
      <c r="D38" s="21" t="s">
        <v>27</v>
      </c>
      <c r="E38" s="20" t="s">
        <v>25</v>
      </c>
    </row>
    <row r="39" spans="1:5" hidden="1" x14ac:dyDescent="0.25">
      <c r="A39" s="6"/>
      <c r="B39" s="4"/>
      <c r="C39" s="12"/>
      <c r="D39" s="13"/>
      <c r="E39" s="20"/>
    </row>
    <row r="40" spans="1:5" x14ac:dyDescent="0.25">
      <c r="A40" s="6" t="s">
        <v>14</v>
      </c>
      <c r="B40" s="4">
        <v>39295</v>
      </c>
      <c r="C40" s="22">
        <v>500</v>
      </c>
      <c r="D40" s="13" t="s">
        <v>28</v>
      </c>
      <c r="E40" s="20" t="s">
        <v>25</v>
      </c>
    </row>
    <row r="41" spans="1:5" x14ac:dyDescent="0.25">
      <c r="A41" s="6" t="s">
        <v>14</v>
      </c>
      <c r="B41" s="4">
        <v>39333</v>
      </c>
      <c r="C41" s="22">
        <v>756</v>
      </c>
      <c r="D41" s="13" t="s">
        <v>29</v>
      </c>
      <c r="E41" s="20" t="s">
        <v>25</v>
      </c>
    </row>
    <row r="42" spans="1:5" x14ac:dyDescent="0.25">
      <c r="A42" s="6" t="s">
        <v>6</v>
      </c>
      <c r="B42" s="23">
        <v>39309</v>
      </c>
      <c r="C42" s="24">
        <v>5000</v>
      </c>
      <c r="D42" s="13" t="s">
        <v>30</v>
      </c>
      <c r="E42" s="20" t="s">
        <v>25</v>
      </c>
    </row>
    <row r="43" spans="1:5" hidden="1" x14ac:dyDescent="0.25">
      <c r="A43" s="6"/>
      <c r="B43" s="13"/>
      <c r="C43" s="25"/>
      <c r="D43" s="13"/>
      <c r="E43" s="20"/>
    </row>
    <row r="44" spans="1:5" x14ac:dyDescent="0.25">
      <c r="A44" s="6" t="s">
        <v>10</v>
      </c>
      <c r="B44" s="23">
        <v>39315</v>
      </c>
      <c r="C44" s="24">
        <v>900</v>
      </c>
      <c r="D44" s="13" t="s">
        <v>30</v>
      </c>
      <c r="E44" s="20" t="s">
        <v>25</v>
      </c>
    </row>
    <row r="45" spans="1:5" x14ac:dyDescent="0.25">
      <c r="A45" s="6" t="s">
        <v>31</v>
      </c>
      <c r="B45" s="23">
        <v>39324</v>
      </c>
      <c r="C45" s="24">
        <v>2000</v>
      </c>
      <c r="D45" s="13" t="s">
        <v>30</v>
      </c>
      <c r="E45" s="20" t="s">
        <v>25</v>
      </c>
    </row>
    <row r="46" spans="1:5" x14ac:dyDescent="0.25">
      <c r="A46" s="6" t="s">
        <v>14</v>
      </c>
      <c r="B46" s="23">
        <v>39324</v>
      </c>
      <c r="C46" s="24">
        <v>1000</v>
      </c>
      <c r="D46" s="13" t="s">
        <v>30</v>
      </c>
      <c r="E46" s="20" t="s">
        <v>25</v>
      </c>
    </row>
    <row r="47" spans="1:5" hidden="1" x14ac:dyDescent="0.25">
      <c r="A47" s="6"/>
      <c r="B47" s="13"/>
      <c r="C47" s="24"/>
      <c r="D47" s="13"/>
      <c r="E47" s="20"/>
    </row>
    <row r="48" spans="1:5" hidden="1" x14ac:dyDescent="0.25">
      <c r="A48" s="6"/>
      <c r="B48" s="13"/>
      <c r="C48" s="24"/>
      <c r="D48" s="13"/>
      <c r="E48" s="20"/>
    </row>
    <row r="49" spans="1:6" x14ac:dyDescent="0.25">
      <c r="A49" s="6" t="s">
        <v>15</v>
      </c>
      <c r="B49" s="23">
        <v>39324</v>
      </c>
      <c r="C49" s="24">
        <v>1000</v>
      </c>
      <c r="D49" s="13" t="s">
        <v>30</v>
      </c>
      <c r="E49" s="20" t="s">
        <v>25</v>
      </c>
    </row>
    <row r="50" spans="1:6" x14ac:dyDescent="0.25">
      <c r="A50" s="6" t="s">
        <v>32</v>
      </c>
      <c r="B50" s="23">
        <v>39323</v>
      </c>
      <c r="C50" s="24">
        <v>1500</v>
      </c>
      <c r="D50" s="13" t="s">
        <v>33</v>
      </c>
      <c r="E50" s="20" t="s">
        <v>25</v>
      </c>
    </row>
    <row r="51" spans="1:6" x14ac:dyDescent="0.25">
      <c r="A51" s="6"/>
      <c r="B51" s="23"/>
      <c r="C51" s="24"/>
      <c r="D51" s="13"/>
      <c r="E51" s="20"/>
    </row>
    <row r="52" spans="1:6" x14ac:dyDescent="0.25">
      <c r="A52" s="6" t="s">
        <v>14</v>
      </c>
      <c r="B52" s="23">
        <v>39329</v>
      </c>
      <c r="C52" s="24">
        <v>1500</v>
      </c>
      <c r="D52" s="13" t="s">
        <v>34</v>
      </c>
      <c r="E52" s="20" t="s">
        <v>25</v>
      </c>
    </row>
    <row r="53" spans="1:6" hidden="1" x14ac:dyDescent="0.25">
      <c r="A53" s="6"/>
      <c r="B53" s="13"/>
      <c r="C53" s="24"/>
      <c r="D53" s="13"/>
      <c r="E53" s="20"/>
    </row>
    <row r="54" spans="1:6" hidden="1" x14ac:dyDescent="0.25">
      <c r="A54" s="6"/>
      <c r="B54" s="13"/>
      <c r="C54" s="24"/>
      <c r="D54" s="13"/>
      <c r="E54" s="20"/>
    </row>
    <row r="55" spans="1:6" hidden="1" x14ac:dyDescent="0.25">
      <c r="A55" s="6"/>
      <c r="B55" s="13"/>
      <c r="C55" s="24"/>
      <c r="D55" s="13"/>
      <c r="E55" s="20"/>
    </row>
    <row r="56" spans="1:6" hidden="1" x14ac:dyDescent="0.25">
      <c r="A56" s="6"/>
      <c r="B56" s="13"/>
      <c r="C56" s="24"/>
      <c r="D56" s="13"/>
      <c r="E56" s="20"/>
    </row>
    <row r="57" spans="1:6" hidden="1" x14ac:dyDescent="0.25">
      <c r="A57" s="6"/>
      <c r="B57" s="13"/>
      <c r="C57" s="24"/>
      <c r="D57" s="13"/>
      <c r="E57" s="20"/>
    </row>
    <row r="58" spans="1:6" hidden="1" x14ac:dyDescent="0.25">
      <c r="A58" s="6"/>
      <c r="B58" s="13"/>
      <c r="C58" s="24"/>
      <c r="D58" s="13"/>
      <c r="E58" s="20"/>
    </row>
    <row r="59" spans="1:6" hidden="1" x14ac:dyDescent="0.25">
      <c r="A59" s="6"/>
      <c r="B59" s="13"/>
      <c r="C59" s="24"/>
      <c r="D59" s="13"/>
      <c r="E59" s="20"/>
    </row>
    <row r="60" spans="1:6" hidden="1" x14ac:dyDescent="0.25">
      <c r="A60" s="6"/>
      <c r="B60" s="13"/>
      <c r="C60" s="24"/>
      <c r="D60" s="13"/>
      <c r="E60" s="20"/>
    </row>
    <row r="61" spans="1:6" hidden="1" x14ac:dyDescent="0.25">
      <c r="A61" s="6"/>
      <c r="B61" s="23"/>
      <c r="C61" s="24"/>
      <c r="D61" s="13"/>
      <c r="E61" s="20"/>
    </row>
    <row r="62" spans="1:6" x14ac:dyDescent="0.25">
      <c r="A62" s="6" t="s">
        <v>31</v>
      </c>
      <c r="B62" s="23"/>
      <c r="C62" s="24"/>
      <c r="D62" s="13"/>
      <c r="E62" s="20" t="s">
        <v>25</v>
      </c>
      <c r="F62" s="26"/>
    </row>
    <row r="63" spans="1:6" x14ac:dyDescent="0.25">
      <c r="A63" s="6" t="s">
        <v>14</v>
      </c>
      <c r="B63" s="23">
        <v>39329</v>
      </c>
      <c r="C63" s="25">
        <v>-2500</v>
      </c>
      <c r="D63" s="13" t="s">
        <v>35</v>
      </c>
      <c r="E63" s="20" t="s">
        <v>25</v>
      </c>
      <c r="F63" s="26" t="s">
        <v>36</v>
      </c>
    </row>
    <row r="64" spans="1:6" x14ac:dyDescent="0.25">
      <c r="A64" s="6" t="s">
        <v>32</v>
      </c>
      <c r="B64" s="23">
        <v>39332</v>
      </c>
      <c r="C64" s="24">
        <v>1444</v>
      </c>
      <c r="D64" s="13" t="s">
        <v>37</v>
      </c>
      <c r="E64" s="20" t="s">
        <v>25</v>
      </c>
    </row>
    <row r="65" spans="1:6" hidden="1" x14ac:dyDescent="0.25">
      <c r="A65" s="6" t="s">
        <v>14</v>
      </c>
      <c r="B65" s="23"/>
      <c r="C65" s="24"/>
      <c r="D65" s="13"/>
      <c r="E65" s="20" t="s">
        <v>25</v>
      </c>
    </row>
    <row r="66" spans="1:6" hidden="1" x14ac:dyDescent="0.25">
      <c r="A66" s="6" t="s">
        <v>14</v>
      </c>
      <c r="B66" s="23"/>
      <c r="C66" s="24"/>
      <c r="D66" s="21"/>
      <c r="E66" s="20" t="s">
        <v>25</v>
      </c>
    </row>
    <row r="67" spans="1:6" hidden="1" x14ac:dyDescent="0.25">
      <c r="A67" s="6"/>
      <c r="B67" s="23"/>
      <c r="C67" s="25"/>
      <c r="D67" s="13"/>
      <c r="E67" s="20"/>
    </row>
    <row r="68" spans="1:6" hidden="1" x14ac:dyDescent="0.25">
      <c r="A68" s="6"/>
      <c r="B68" s="23"/>
      <c r="C68" s="25"/>
      <c r="D68" s="13"/>
      <c r="E68" s="20"/>
      <c r="F68" t="s">
        <v>38</v>
      </c>
    </row>
    <row r="69" spans="1:6" hidden="1" x14ac:dyDescent="0.25">
      <c r="A69" s="6"/>
      <c r="B69" s="23"/>
      <c r="C69" s="25"/>
      <c r="D69" s="13"/>
      <c r="E69" s="20"/>
    </row>
    <row r="70" spans="1:6" hidden="1" x14ac:dyDescent="0.25">
      <c r="A70" s="6" t="s">
        <v>6</v>
      </c>
      <c r="B70" s="23"/>
      <c r="C70" s="25"/>
      <c r="D70" s="21"/>
      <c r="E70" s="20" t="s">
        <v>25</v>
      </c>
    </row>
    <row r="71" spans="1:6" hidden="1" x14ac:dyDescent="0.25">
      <c r="A71" s="6" t="s">
        <v>6</v>
      </c>
      <c r="B71" s="23"/>
      <c r="C71" s="24"/>
      <c r="D71" s="13"/>
      <c r="E71" s="20" t="s">
        <v>25</v>
      </c>
    </row>
    <row r="72" spans="1:6" hidden="1" x14ac:dyDescent="0.25">
      <c r="A72" s="6" t="s">
        <v>6</v>
      </c>
      <c r="B72" s="23"/>
      <c r="C72" s="24"/>
      <c r="D72" s="13"/>
      <c r="E72" s="20" t="s">
        <v>25</v>
      </c>
    </row>
    <row r="73" spans="1:6" x14ac:dyDescent="0.25">
      <c r="A73" s="6" t="s">
        <v>6</v>
      </c>
      <c r="B73" s="23">
        <v>39332</v>
      </c>
      <c r="C73" s="24">
        <v>3279</v>
      </c>
      <c r="D73" s="13" t="s">
        <v>37</v>
      </c>
      <c r="E73" s="20" t="s">
        <v>25</v>
      </c>
    </row>
    <row r="74" spans="1:6" x14ac:dyDescent="0.25">
      <c r="A74" s="6" t="s">
        <v>39</v>
      </c>
      <c r="B74" s="23">
        <v>39332</v>
      </c>
      <c r="C74" s="24">
        <v>652</v>
      </c>
      <c r="D74" s="13" t="s">
        <v>37</v>
      </c>
      <c r="E74" s="20" t="s">
        <v>25</v>
      </c>
    </row>
    <row r="75" spans="1:6" x14ac:dyDescent="0.25">
      <c r="A75" s="6"/>
      <c r="B75" s="23"/>
      <c r="C75" s="24"/>
      <c r="D75" s="13"/>
      <c r="E75" s="20"/>
      <c r="F75" t="s">
        <v>40</v>
      </c>
    </row>
    <row r="76" spans="1:6" x14ac:dyDescent="0.25">
      <c r="A76" s="6"/>
      <c r="B76" s="23"/>
      <c r="C76" s="24"/>
      <c r="D76" s="13"/>
      <c r="E76" s="20"/>
    </row>
    <row r="77" spans="1:6" x14ac:dyDescent="0.25">
      <c r="A77" s="6" t="s">
        <v>39</v>
      </c>
      <c r="B77" s="23"/>
      <c r="C77" s="24"/>
      <c r="D77" s="13"/>
      <c r="E77" s="20"/>
    </row>
    <row r="78" spans="1:6" x14ac:dyDescent="0.25">
      <c r="A78" s="6" t="s">
        <v>31</v>
      </c>
      <c r="B78" s="23">
        <v>39326</v>
      </c>
      <c r="C78" s="25">
        <v>10000</v>
      </c>
      <c r="D78" s="13" t="s">
        <v>41</v>
      </c>
      <c r="E78" s="20"/>
    </row>
    <row r="79" spans="1:6" x14ac:dyDescent="0.25">
      <c r="A79" s="6" t="s">
        <v>31</v>
      </c>
      <c r="B79" s="23">
        <v>39326</v>
      </c>
      <c r="C79" s="25">
        <v>-880</v>
      </c>
      <c r="D79" s="13" t="s">
        <v>42</v>
      </c>
      <c r="E79" s="20"/>
    </row>
    <row r="80" spans="1:6" x14ac:dyDescent="0.25">
      <c r="A80" s="6" t="s">
        <v>32</v>
      </c>
      <c r="B80" s="23">
        <v>39326</v>
      </c>
      <c r="C80" s="25">
        <v>12000</v>
      </c>
      <c r="D80" s="13" t="s">
        <v>41</v>
      </c>
      <c r="E80" s="20"/>
    </row>
    <row r="81" spans="1:5" x14ac:dyDescent="0.25">
      <c r="A81" s="6" t="s">
        <v>32</v>
      </c>
      <c r="B81" s="23">
        <v>39326</v>
      </c>
      <c r="C81" s="25">
        <v>-800</v>
      </c>
      <c r="D81" s="13" t="s">
        <v>43</v>
      </c>
      <c r="E81" s="20"/>
    </row>
    <row r="82" spans="1:5" x14ac:dyDescent="0.25">
      <c r="A82" s="6" t="s">
        <v>39</v>
      </c>
      <c r="B82" s="23">
        <v>39326</v>
      </c>
      <c r="C82" s="25">
        <v>12000</v>
      </c>
      <c r="D82" s="13" t="s">
        <v>41</v>
      </c>
      <c r="E82" s="20"/>
    </row>
    <row r="83" spans="1:5" x14ac:dyDescent="0.25">
      <c r="A83" s="6" t="s">
        <v>39</v>
      </c>
      <c r="B83" s="23">
        <v>39326</v>
      </c>
      <c r="C83" s="25">
        <v>-80</v>
      </c>
      <c r="D83" s="13" t="s">
        <v>44</v>
      </c>
      <c r="E83" s="20"/>
    </row>
    <row r="84" spans="1:5" x14ac:dyDescent="0.25">
      <c r="A84" s="6" t="s">
        <v>6</v>
      </c>
      <c r="B84" s="23">
        <v>39326</v>
      </c>
      <c r="C84" s="25">
        <v>7000</v>
      </c>
      <c r="D84" s="13" t="s">
        <v>41</v>
      </c>
      <c r="E84" s="27"/>
    </row>
    <row r="85" spans="1:5" hidden="1" x14ac:dyDescent="0.25">
      <c r="A85" s="6"/>
      <c r="B85" s="23"/>
      <c r="C85" s="25"/>
      <c r="D85" s="13"/>
      <c r="E85" s="27"/>
    </row>
    <row r="86" spans="1:5" hidden="1" x14ac:dyDescent="0.25">
      <c r="A86" s="6"/>
      <c r="B86" s="23"/>
      <c r="C86" s="25"/>
      <c r="D86" s="13"/>
      <c r="E86" s="27"/>
    </row>
    <row r="87" spans="1:5" hidden="1" x14ac:dyDescent="0.25">
      <c r="A87" s="6"/>
      <c r="B87" s="23"/>
      <c r="C87" s="25"/>
      <c r="D87" s="13"/>
      <c r="E87" s="27"/>
    </row>
    <row r="88" spans="1:5" x14ac:dyDescent="0.25">
      <c r="A88" s="6" t="s">
        <v>6</v>
      </c>
      <c r="B88" s="23">
        <v>39326</v>
      </c>
      <c r="C88" s="25">
        <v>-840</v>
      </c>
      <c r="D88" s="13" t="s">
        <v>45</v>
      </c>
      <c r="E88" s="27"/>
    </row>
    <row r="89" spans="1:5" x14ac:dyDescent="0.25">
      <c r="A89" s="6"/>
      <c r="B89" s="23"/>
      <c r="C89" s="25"/>
      <c r="D89" s="13"/>
      <c r="E89" s="27"/>
    </row>
    <row r="90" spans="1:5" x14ac:dyDescent="0.25">
      <c r="A90" s="13"/>
      <c r="B90" s="23"/>
      <c r="C90" s="25"/>
      <c r="D90" s="13"/>
      <c r="E90" s="27"/>
    </row>
    <row r="91" spans="1:5" x14ac:dyDescent="0.25">
      <c r="A91" s="13" t="s">
        <v>46</v>
      </c>
      <c r="B91" s="23">
        <v>39329</v>
      </c>
      <c r="C91" s="25">
        <v>2500</v>
      </c>
      <c r="D91" s="13" t="s">
        <v>47</v>
      </c>
      <c r="E91" s="27"/>
    </row>
    <row r="92" spans="1:5" x14ac:dyDescent="0.25">
      <c r="A92" s="13" t="s">
        <v>48</v>
      </c>
      <c r="B92" s="23">
        <v>39329</v>
      </c>
      <c r="C92" s="28">
        <v>3400</v>
      </c>
      <c r="D92" s="13" t="s">
        <v>47</v>
      </c>
      <c r="E92" s="27" t="s">
        <v>49</v>
      </c>
    </row>
    <row r="93" spans="1:5" hidden="1" x14ac:dyDescent="0.25">
      <c r="A93" s="6"/>
      <c r="B93" s="4"/>
      <c r="C93" s="19"/>
      <c r="D93" s="13"/>
      <c r="E93" s="20"/>
    </row>
    <row r="94" spans="1:5" hidden="1" x14ac:dyDescent="0.25">
      <c r="A94" s="6"/>
      <c r="B94" s="4"/>
      <c r="C94" s="19"/>
      <c r="D94" s="13"/>
      <c r="E94" s="20"/>
    </row>
    <row r="95" spans="1:5" hidden="1" x14ac:dyDescent="0.25">
      <c r="A95" s="6"/>
      <c r="B95" s="4"/>
      <c r="C95" s="19"/>
      <c r="D95" s="13"/>
      <c r="E95" s="20"/>
    </row>
    <row r="96" spans="1:5" hidden="1" x14ac:dyDescent="0.25">
      <c r="A96" s="6"/>
      <c r="B96" s="4"/>
      <c r="C96" s="19"/>
      <c r="D96" s="13"/>
      <c r="E96" s="20"/>
    </row>
    <row r="97" spans="1:7" hidden="1" x14ac:dyDescent="0.25">
      <c r="A97" s="6"/>
      <c r="B97" s="4"/>
      <c r="C97" s="19"/>
      <c r="D97" s="13"/>
      <c r="E97" s="20"/>
    </row>
    <row r="98" spans="1:7" hidden="1" x14ac:dyDescent="0.25">
      <c r="A98" s="6"/>
      <c r="B98" s="4"/>
      <c r="C98" s="19"/>
      <c r="D98" s="13"/>
      <c r="E98" s="20"/>
    </row>
    <row r="99" spans="1:7" hidden="1" x14ac:dyDescent="0.25">
      <c r="A99" s="6"/>
      <c r="B99" s="4"/>
      <c r="C99" s="19"/>
      <c r="D99" s="13"/>
      <c r="E99" s="20"/>
    </row>
    <row r="100" spans="1:7" x14ac:dyDescent="0.25">
      <c r="A100" s="15" t="s">
        <v>50</v>
      </c>
      <c r="B100" s="29"/>
      <c r="C100" s="17">
        <f>SUM(C32:C98)</f>
        <v>66431</v>
      </c>
      <c r="D100" s="13"/>
      <c r="E100" s="20" t="s">
        <v>51</v>
      </c>
    </row>
    <row r="101" spans="1:7" hidden="1" x14ac:dyDescent="0.25">
      <c r="A101" s="143"/>
      <c r="B101" s="143"/>
      <c r="C101" s="144"/>
      <c r="D101" s="144"/>
      <c r="E101" s="30"/>
    </row>
    <row r="102" spans="1:7" hidden="1" x14ac:dyDescent="0.25">
      <c r="A102" s="31"/>
      <c r="B102" s="32"/>
      <c r="C102" s="145" t="s">
        <v>52</v>
      </c>
      <c r="D102" s="145"/>
      <c r="E102" s="33"/>
    </row>
    <row r="103" spans="1:7" x14ac:dyDescent="0.25">
      <c r="A103" s="34" t="s">
        <v>10</v>
      </c>
      <c r="B103" s="35">
        <v>39309</v>
      </c>
      <c r="C103" s="14"/>
      <c r="D103" s="13" t="s">
        <v>11</v>
      </c>
      <c r="E103" s="20" t="s">
        <v>53</v>
      </c>
    </row>
    <row r="104" spans="1:7" hidden="1" x14ac:dyDescent="0.25">
      <c r="A104" s="36"/>
      <c r="B104" s="37"/>
      <c r="C104" s="14"/>
      <c r="D104" s="13"/>
      <c r="E104" s="38" t="s">
        <v>53</v>
      </c>
    </row>
    <row r="105" spans="1:7" hidden="1" x14ac:dyDescent="0.25">
      <c r="A105" s="36"/>
      <c r="B105" s="37"/>
      <c r="C105" s="14"/>
      <c r="D105" s="13"/>
      <c r="E105" s="38"/>
    </row>
    <row r="106" spans="1:7" hidden="1" x14ac:dyDescent="0.25">
      <c r="A106" s="36"/>
      <c r="B106" s="37"/>
      <c r="C106" s="14"/>
      <c r="D106" s="13"/>
      <c r="E106" s="38" t="s">
        <v>53</v>
      </c>
      <c r="G106" t="s">
        <v>54</v>
      </c>
    </row>
    <row r="107" spans="1:7" hidden="1" x14ac:dyDescent="0.25">
      <c r="A107" s="36"/>
      <c r="B107" s="37"/>
      <c r="C107" s="14"/>
      <c r="D107" s="13"/>
      <c r="E107" s="38"/>
    </row>
    <row r="108" spans="1:7" hidden="1" x14ac:dyDescent="0.25">
      <c r="A108" s="36" t="s">
        <v>55</v>
      </c>
      <c r="B108" s="37"/>
      <c r="C108" s="14"/>
      <c r="D108" s="13"/>
      <c r="E108" s="38" t="s">
        <v>53</v>
      </c>
    </row>
    <row r="109" spans="1:7" x14ac:dyDescent="0.25">
      <c r="A109" s="39" t="s">
        <v>10</v>
      </c>
      <c r="B109" s="40">
        <v>39325</v>
      </c>
      <c r="C109" s="14"/>
      <c r="D109" s="13" t="s">
        <v>11</v>
      </c>
      <c r="E109" s="20" t="s">
        <v>53</v>
      </c>
    </row>
    <row r="110" spans="1:7" hidden="1" x14ac:dyDescent="0.25">
      <c r="B110"/>
      <c r="C110"/>
    </row>
    <row r="111" spans="1:7" hidden="1" x14ac:dyDescent="0.25">
      <c r="B111"/>
      <c r="C111"/>
    </row>
    <row r="112" spans="1:7" x14ac:dyDescent="0.25">
      <c r="A112" s="39" t="s">
        <v>14</v>
      </c>
      <c r="B112" s="40">
        <v>39309</v>
      </c>
      <c r="C112" s="14"/>
      <c r="D112" s="13" t="s">
        <v>11</v>
      </c>
      <c r="E112" s="20" t="s">
        <v>53</v>
      </c>
    </row>
    <row r="113" spans="1:7" hidden="1" x14ac:dyDescent="0.25">
      <c r="A113" s="39"/>
      <c r="B113" s="40"/>
      <c r="C113" s="14"/>
      <c r="D113" s="13"/>
      <c r="E113" s="20"/>
    </row>
    <row r="114" spans="1:7" hidden="1" x14ac:dyDescent="0.25">
      <c r="A114" s="39"/>
      <c r="B114" s="40"/>
      <c r="C114" s="14"/>
      <c r="D114" s="13"/>
      <c r="E114" s="20"/>
    </row>
    <row r="115" spans="1:7" hidden="1" x14ac:dyDescent="0.25">
      <c r="A115" s="39"/>
      <c r="B115" s="40"/>
      <c r="C115" s="14"/>
      <c r="D115" s="13"/>
      <c r="E115" s="20"/>
    </row>
    <row r="116" spans="1:7" hidden="1" x14ac:dyDescent="0.25">
      <c r="A116" s="39"/>
      <c r="B116" s="40"/>
      <c r="C116" s="14"/>
      <c r="D116" s="13"/>
      <c r="E116" s="20"/>
    </row>
    <row r="117" spans="1:7" hidden="1" x14ac:dyDescent="0.25">
      <c r="A117" s="39"/>
      <c r="B117" s="40"/>
      <c r="C117" s="14"/>
      <c r="D117" s="13"/>
      <c r="E117" s="20"/>
    </row>
    <row r="118" spans="1:7" hidden="1" x14ac:dyDescent="0.25">
      <c r="A118" s="39"/>
      <c r="B118" s="40"/>
      <c r="C118" s="14"/>
      <c r="D118" s="13"/>
      <c r="E118" s="20"/>
    </row>
    <row r="119" spans="1:7" hidden="1" x14ac:dyDescent="0.25">
      <c r="A119" s="39"/>
      <c r="B119" s="40"/>
      <c r="C119" s="14"/>
      <c r="D119" s="13"/>
      <c r="E119" s="20"/>
    </row>
    <row r="120" spans="1:7" hidden="1" x14ac:dyDescent="0.25">
      <c r="A120" s="39"/>
      <c r="B120" s="40"/>
      <c r="C120" s="14"/>
      <c r="D120" s="13"/>
      <c r="E120" s="20"/>
    </row>
    <row r="121" spans="1:7" hidden="1" x14ac:dyDescent="0.25">
      <c r="A121" s="39"/>
      <c r="B121" s="40"/>
      <c r="C121" s="14"/>
      <c r="D121" s="13"/>
      <c r="E121" s="20"/>
    </row>
    <row r="122" spans="1:7" hidden="1" x14ac:dyDescent="0.25">
      <c r="A122" s="39"/>
      <c r="B122" s="40"/>
      <c r="C122" s="14"/>
      <c r="D122" s="13"/>
      <c r="E122" s="20"/>
    </row>
    <row r="123" spans="1:7" x14ac:dyDescent="0.25">
      <c r="A123" s="39" t="s">
        <v>14</v>
      </c>
      <c r="B123" s="40">
        <v>39325</v>
      </c>
      <c r="C123" s="14">
        <v>50</v>
      </c>
      <c r="D123" s="13" t="s">
        <v>11</v>
      </c>
      <c r="E123" s="20" t="s">
        <v>53</v>
      </c>
      <c r="G123">
        <v>186</v>
      </c>
    </row>
    <row r="124" spans="1:7" x14ac:dyDescent="0.25">
      <c r="A124" s="39" t="s">
        <v>19</v>
      </c>
      <c r="B124" s="40">
        <v>39309</v>
      </c>
      <c r="C124" s="14"/>
      <c r="D124" s="13" t="s">
        <v>11</v>
      </c>
      <c r="E124" s="20" t="s">
        <v>53</v>
      </c>
      <c r="G124">
        <v>68</v>
      </c>
    </row>
    <row r="125" spans="1:7" x14ac:dyDescent="0.25">
      <c r="A125" s="39" t="s">
        <v>19</v>
      </c>
      <c r="B125" s="40">
        <v>39325</v>
      </c>
      <c r="C125" s="14"/>
      <c r="D125" s="13" t="s">
        <v>11</v>
      </c>
      <c r="E125" s="20" t="s">
        <v>53</v>
      </c>
      <c r="G125">
        <v>46</v>
      </c>
    </row>
    <row r="126" spans="1:7" hidden="1" x14ac:dyDescent="0.25">
      <c r="A126" s="39"/>
      <c r="B126" s="40"/>
      <c r="C126" s="14"/>
      <c r="D126" s="13"/>
      <c r="E126" s="20"/>
    </row>
    <row r="127" spans="1:7" hidden="1" x14ac:dyDescent="0.25">
      <c r="A127" s="39"/>
      <c r="B127" s="40"/>
      <c r="C127" s="14"/>
      <c r="D127" s="13"/>
      <c r="E127" s="20"/>
    </row>
    <row r="128" spans="1:7" x14ac:dyDescent="0.25">
      <c r="A128" s="39" t="s">
        <v>56</v>
      </c>
      <c r="B128" s="40">
        <v>39309</v>
      </c>
      <c r="C128" s="14"/>
      <c r="D128" s="13" t="s">
        <v>11</v>
      </c>
      <c r="E128" s="20" t="s">
        <v>53</v>
      </c>
      <c r="G128" s="41">
        <f>SUM(G123:G125)</f>
        <v>300</v>
      </c>
    </row>
    <row r="129" spans="1:5" hidden="1" x14ac:dyDescent="0.25">
      <c r="A129" s="39"/>
      <c r="B129" s="40"/>
      <c r="C129" s="14"/>
      <c r="D129" s="13"/>
      <c r="E129" s="20"/>
    </row>
    <row r="130" spans="1:5" hidden="1" x14ac:dyDescent="0.25">
      <c r="A130" s="39"/>
      <c r="B130" s="40"/>
      <c r="C130" s="14"/>
      <c r="D130" s="13"/>
      <c r="E130" s="20"/>
    </row>
    <row r="131" spans="1:5" hidden="1" x14ac:dyDescent="0.25">
      <c r="A131" s="39"/>
      <c r="B131" s="40"/>
      <c r="C131" s="14"/>
      <c r="D131" s="13"/>
      <c r="E131" s="20"/>
    </row>
    <row r="132" spans="1:5" hidden="1" x14ac:dyDescent="0.25">
      <c r="A132" s="39"/>
      <c r="B132" s="40"/>
      <c r="C132" s="14"/>
      <c r="D132" s="13"/>
      <c r="E132" s="20"/>
    </row>
    <row r="133" spans="1:5" hidden="1" x14ac:dyDescent="0.25">
      <c r="A133" s="39"/>
      <c r="B133" s="40"/>
      <c r="C133" s="14"/>
      <c r="D133" s="13"/>
      <c r="E133" s="20"/>
    </row>
    <row r="134" spans="1:5" hidden="1" x14ac:dyDescent="0.25">
      <c r="A134" s="39"/>
      <c r="B134" s="40"/>
      <c r="C134" s="14"/>
      <c r="D134" s="13"/>
      <c r="E134" s="20"/>
    </row>
    <row r="135" spans="1:5" hidden="1" x14ac:dyDescent="0.25">
      <c r="A135" s="39"/>
      <c r="B135" s="40"/>
      <c r="C135" s="14"/>
      <c r="D135" s="13"/>
      <c r="E135" s="20"/>
    </row>
    <row r="136" spans="1:5" hidden="1" x14ac:dyDescent="0.25">
      <c r="A136" s="39"/>
      <c r="B136" s="40"/>
      <c r="C136" s="14"/>
      <c r="D136" s="13"/>
      <c r="E136" s="20"/>
    </row>
    <row r="137" spans="1:5" hidden="1" x14ac:dyDescent="0.25">
      <c r="A137" s="39"/>
      <c r="B137" s="40"/>
      <c r="C137" s="14"/>
      <c r="D137" s="13"/>
      <c r="E137" s="20"/>
    </row>
    <row r="138" spans="1:5" hidden="1" x14ac:dyDescent="0.25">
      <c r="A138" s="39"/>
      <c r="B138" s="40"/>
      <c r="C138" s="14"/>
      <c r="D138" s="13"/>
      <c r="E138" s="20"/>
    </row>
    <row r="139" spans="1:5" hidden="1" x14ac:dyDescent="0.25">
      <c r="A139" s="39"/>
      <c r="B139" s="40"/>
      <c r="C139" s="14"/>
      <c r="D139" s="13"/>
      <c r="E139" s="20"/>
    </row>
    <row r="140" spans="1:5" hidden="1" x14ac:dyDescent="0.25">
      <c r="A140" s="39"/>
      <c r="B140" s="40"/>
      <c r="C140" s="14"/>
      <c r="D140" s="13"/>
      <c r="E140" s="20"/>
    </row>
    <row r="141" spans="1:5" hidden="1" x14ac:dyDescent="0.25">
      <c r="A141" s="39"/>
      <c r="B141" s="40"/>
      <c r="C141" s="14"/>
      <c r="D141" s="13"/>
      <c r="E141" s="20"/>
    </row>
    <row r="142" spans="1:5" hidden="1" x14ac:dyDescent="0.25">
      <c r="A142" s="39"/>
      <c r="B142" s="40"/>
      <c r="C142" s="14"/>
      <c r="D142" s="13"/>
      <c r="E142" s="20"/>
    </row>
    <row r="143" spans="1:5" hidden="1" x14ac:dyDescent="0.25">
      <c r="A143" s="39"/>
      <c r="B143" s="40"/>
      <c r="C143" s="14"/>
      <c r="D143" s="13"/>
      <c r="E143" s="20"/>
    </row>
    <row r="144" spans="1:5" hidden="1" x14ac:dyDescent="0.25">
      <c r="A144" s="39"/>
      <c r="B144" s="40"/>
      <c r="C144" s="14"/>
      <c r="D144" s="13"/>
      <c r="E144" s="20"/>
    </row>
    <row r="145" spans="1:7" hidden="1" x14ac:dyDescent="0.25">
      <c r="A145" s="39"/>
      <c r="B145" s="40"/>
      <c r="C145" s="14"/>
      <c r="D145" s="13"/>
      <c r="E145" s="20"/>
    </row>
    <row r="146" spans="1:7" hidden="1" x14ac:dyDescent="0.25">
      <c r="A146" s="39"/>
      <c r="B146" s="40"/>
      <c r="C146" s="14"/>
      <c r="D146" s="13"/>
      <c r="E146" s="20"/>
    </row>
    <row r="147" spans="1:7" hidden="1" x14ac:dyDescent="0.25">
      <c r="A147" s="39"/>
      <c r="B147" s="40"/>
      <c r="C147" s="14"/>
      <c r="D147" s="13"/>
      <c r="E147" s="20"/>
    </row>
    <row r="148" spans="1:7" hidden="1" x14ac:dyDescent="0.25">
      <c r="A148" s="39"/>
      <c r="B148" s="40"/>
      <c r="C148" s="14"/>
      <c r="D148" s="13"/>
      <c r="E148" s="20"/>
    </row>
    <row r="149" spans="1:7" hidden="1" x14ac:dyDescent="0.25">
      <c r="A149" s="39"/>
      <c r="B149" s="40"/>
      <c r="C149" s="14"/>
      <c r="D149" s="13"/>
      <c r="E149" s="20"/>
    </row>
    <row r="150" spans="1:7" hidden="1" x14ac:dyDescent="0.25">
      <c r="A150" s="39"/>
      <c r="B150" s="40"/>
      <c r="C150" s="14"/>
      <c r="D150" s="13"/>
      <c r="E150" s="20"/>
    </row>
    <row r="151" spans="1:7" hidden="1" x14ac:dyDescent="0.25">
      <c r="A151" s="39"/>
      <c r="B151" s="40"/>
      <c r="C151" s="14"/>
      <c r="D151" s="13"/>
      <c r="E151" s="20"/>
    </row>
    <row r="152" spans="1:7" hidden="1" x14ac:dyDescent="0.25">
      <c r="A152" s="39"/>
      <c r="B152" s="40"/>
      <c r="C152" s="14"/>
      <c r="D152" s="13"/>
      <c r="E152" s="20"/>
    </row>
    <row r="153" spans="1:7" hidden="1" x14ac:dyDescent="0.25">
      <c r="A153" s="39"/>
      <c r="B153" s="40"/>
      <c r="C153" s="14"/>
      <c r="D153" s="13"/>
      <c r="E153" s="20"/>
    </row>
    <row r="154" spans="1:7" hidden="1" x14ac:dyDescent="0.25">
      <c r="A154" s="39"/>
      <c r="B154" s="40"/>
      <c r="C154" s="14"/>
      <c r="D154" s="13"/>
      <c r="E154" s="20"/>
    </row>
    <row r="155" spans="1:7" hidden="1" x14ac:dyDescent="0.25">
      <c r="A155" s="39"/>
      <c r="B155" s="40"/>
      <c r="C155" s="14"/>
      <c r="D155" s="13"/>
      <c r="E155" s="20"/>
    </row>
    <row r="156" spans="1:7" hidden="1" x14ac:dyDescent="0.25">
      <c r="A156" s="39"/>
      <c r="B156" s="40"/>
      <c r="C156" s="14"/>
      <c r="D156" s="13"/>
      <c r="E156" s="20"/>
    </row>
    <row r="157" spans="1:7" x14ac:dyDescent="0.25">
      <c r="A157" s="39" t="s">
        <v>13</v>
      </c>
      <c r="B157" s="40">
        <v>39325</v>
      </c>
      <c r="C157" s="14"/>
      <c r="D157" s="13" t="s">
        <v>11</v>
      </c>
      <c r="E157" s="20" t="s">
        <v>53</v>
      </c>
      <c r="G157" s="41"/>
    </row>
    <row r="158" spans="1:7" x14ac:dyDescent="0.25">
      <c r="A158" s="39" t="s">
        <v>17</v>
      </c>
      <c r="B158" s="40">
        <v>39309</v>
      </c>
      <c r="C158" s="14"/>
      <c r="D158" s="13" t="s">
        <v>11</v>
      </c>
      <c r="E158" s="20" t="s">
        <v>53</v>
      </c>
    </row>
    <row r="159" spans="1:7" x14ac:dyDescent="0.25">
      <c r="A159" s="39" t="s">
        <v>17</v>
      </c>
      <c r="B159" s="40">
        <v>39325</v>
      </c>
      <c r="C159" s="14"/>
      <c r="D159" s="13" t="s">
        <v>11</v>
      </c>
      <c r="E159" s="20" t="s">
        <v>53</v>
      </c>
    </row>
    <row r="160" spans="1:7" hidden="1" x14ac:dyDescent="0.25">
      <c r="A160" s="39"/>
      <c r="B160" s="40"/>
      <c r="C160" s="42"/>
      <c r="D160" s="13"/>
      <c r="E160" s="20"/>
    </row>
    <row r="161" spans="1:5" hidden="1" x14ac:dyDescent="0.25">
      <c r="A161" s="39"/>
      <c r="B161" s="11"/>
      <c r="C161" s="42"/>
      <c r="D161" s="13"/>
      <c r="E161" s="20"/>
    </row>
    <row r="162" spans="1:5" hidden="1" x14ac:dyDescent="0.25">
      <c r="A162" s="39"/>
      <c r="B162" s="11"/>
      <c r="C162" s="42"/>
      <c r="D162" s="13"/>
      <c r="E162" s="20"/>
    </row>
    <row r="163" spans="1:5" hidden="1" x14ac:dyDescent="0.25">
      <c r="A163" s="39"/>
      <c r="B163" s="11"/>
      <c r="C163" s="42"/>
      <c r="D163" s="13"/>
      <c r="E163" s="20"/>
    </row>
    <row r="164" spans="1:5" hidden="1" x14ac:dyDescent="0.25">
      <c r="A164" s="39"/>
      <c r="B164" s="11"/>
      <c r="C164" s="42"/>
      <c r="D164" s="13"/>
      <c r="E164" s="20"/>
    </row>
    <row r="165" spans="1:5" hidden="1" x14ac:dyDescent="0.25">
      <c r="A165" s="39"/>
      <c r="B165" s="11"/>
      <c r="C165" s="42"/>
      <c r="D165" s="13"/>
      <c r="E165" s="20"/>
    </row>
    <row r="166" spans="1:5" hidden="1" x14ac:dyDescent="0.25">
      <c r="A166" s="39"/>
      <c r="B166" s="11"/>
      <c r="C166" s="42"/>
      <c r="D166" s="13"/>
      <c r="E166" s="20"/>
    </row>
    <row r="167" spans="1:5" hidden="1" x14ac:dyDescent="0.25">
      <c r="A167" s="39"/>
      <c r="B167" s="11"/>
      <c r="C167" s="42"/>
      <c r="D167" s="13"/>
      <c r="E167" s="20"/>
    </row>
    <row r="168" spans="1:5" hidden="1" x14ac:dyDescent="0.25">
      <c r="A168" s="39"/>
      <c r="B168" s="11"/>
      <c r="C168" s="42"/>
      <c r="D168" s="13"/>
      <c r="E168" s="20"/>
    </row>
    <row r="169" spans="1:5" hidden="1" x14ac:dyDescent="0.25">
      <c r="A169" s="39"/>
      <c r="B169" s="11"/>
      <c r="C169" s="42"/>
      <c r="D169" s="13"/>
      <c r="E169" s="20"/>
    </row>
    <row r="170" spans="1:5" hidden="1" x14ac:dyDescent="0.25">
      <c r="A170" s="39"/>
      <c r="B170" s="11"/>
      <c r="C170" s="42"/>
      <c r="D170" s="13"/>
      <c r="E170" s="20"/>
    </row>
    <row r="171" spans="1:5" hidden="1" x14ac:dyDescent="0.25">
      <c r="A171" s="39"/>
      <c r="B171" s="11"/>
      <c r="C171" s="42"/>
      <c r="D171" s="13"/>
      <c r="E171" s="20"/>
    </row>
    <row r="172" spans="1:5" hidden="1" x14ac:dyDescent="0.25">
      <c r="A172" s="39"/>
      <c r="B172" s="11"/>
      <c r="C172" s="42"/>
      <c r="D172" s="13"/>
      <c r="E172" s="20"/>
    </row>
    <row r="173" spans="1:5" hidden="1" x14ac:dyDescent="0.25">
      <c r="A173" s="36"/>
      <c r="B173" s="43"/>
      <c r="C173" s="44"/>
      <c r="D173" s="13"/>
      <c r="E173" s="38"/>
    </row>
    <row r="174" spans="1:5" hidden="1" x14ac:dyDescent="0.25">
      <c r="A174" s="39"/>
      <c r="B174" s="11"/>
      <c r="C174" s="42"/>
      <c r="D174" s="13"/>
      <c r="E174" s="20"/>
    </row>
    <row r="175" spans="1:5" hidden="1" x14ac:dyDescent="0.25">
      <c r="A175" s="39"/>
      <c r="B175" s="11"/>
      <c r="C175" s="42"/>
      <c r="D175" s="13"/>
      <c r="E175" s="20"/>
    </row>
    <row r="176" spans="1:5" hidden="1" x14ac:dyDescent="0.25">
      <c r="A176" s="39"/>
      <c r="B176" s="11"/>
      <c r="C176" s="42"/>
      <c r="D176" s="13"/>
      <c r="E176" s="20"/>
    </row>
    <row r="177" spans="1:5" hidden="1" x14ac:dyDescent="0.25">
      <c r="A177" s="39"/>
      <c r="B177" s="11"/>
      <c r="C177" s="42"/>
      <c r="D177" s="13"/>
      <c r="E177" s="20"/>
    </row>
    <row r="178" spans="1:5" hidden="1" x14ac:dyDescent="0.25">
      <c r="A178" s="39"/>
      <c r="B178" s="11"/>
      <c r="C178" s="42"/>
      <c r="D178" s="13"/>
      <c r="E178" s="20"/>
    </row>
    <row r="179" spans="1:5" hidden="1" x14ac:dyDescent="0.25">
      <c r="A179" s="39"/>
      <c r="B179" s="11"/>
      <c r="C179" s="42"/>
      <c r="D179" s="13"/>
      <c r="E179" s="20"/>
    </row>
    <row r="180" spans="1:5" hidden="1" x14ac:dyDescent="0.25">
      <c r="A180" s="39"/>
      <c r="B180" s="11"/>
      <c r="C180" s="42"/>
      <c r="D180" s="13"/>
      <c r="E180" s="20"/>
    </row>
    <row r="181" spans="1:5" hidden="1" x14ac:dyDescent="0.25">
      <c r="A181" s="39"/>
      <c r="B181" s="11"/>
      <c r="C181" s="42"/>
      <c r="D181" s="13"/>
      <c r="E181" s="20"/>
    </row>
    <row r="182" spans="1:5" hidden="1" x14ac:dyDescent="0.25">
      <c r="A182" s="39"/>
      <c r="B182" s="11"/>
      <c r="C182" s="42"/>
      <c r="D182" s="13"/>
      <c r="E182" s="20"/>
    </row>
    <row r="183" spans="1:5" hidden="1" x14ac:dyDescent="0.25">
      <c r="A183" s="39"/>
      <c r="B183" s="11"/>
      <c r="C183" s="42"/>
      <c r="D183" s="13"/>
      <c r="E183" s="20"/>
    </row>
    <row r="184" spans="1:5" hidden="1" x14ac:dyDescent="0.25">
      <c r="A184" s="39"/>
      <c r="B184" s="11"/>
      <c r="C184" s="42"/>
      <c r="D184" s="13"/>
      <c r="E184" s="20"/>
    </row>
    <row r="185" spans="1:5" hidden="1" x14ac:dyDescent="0.25">
      <c r="A185" s="39"/>
      <c r="B185" s="11"/>
      <c r="C185" s="42"/>
      <c r="D185" s="13"/>
      <c r="E185" s="20"/>
    </row>
    <row r="186" spans="1:5" hidden="1" x14ac:dyDescent="0.25">
      <c r="A186" s="39"/>
      <c r="B186" s="11"/>
      <c r="C186" s="42"/>
      <c r="D186" s="13"/>
      <c r="E186" s="20"/>
    </row>
    <row r="187" spans="1:5" hidden="1" x14ac:dyDescent="0.25">
      <c r="A187" s="39"/>
      <c r="B187" s="11"/>
      <c r="C187" s="42"/>
      <c r="D187" s="13"/>
      <c r="E187" s="20"/>
    </row>
    <row r="188" spans="1:5" hidden="1" x14ac:dyDescent="0.25">
      <c r="A188" s="39"/>
      <c r="B188" s="11"/>
      <c r="C188" s="42"/>
      <c r="D188" s="13"/>
      <c r="E188" s="20"/>
    </row>
    <row r="189" spans="1:5" hidden="1" x14ac:dyDescent="0.25">
      <c r="A189" s="39"/>
      <c r="B189" s="11"/>
      <c r="C189" s="42"/>
      <c r="D189" s="13"/>
      <c r="E189" s="20"/>
    </row>
    <row r="190" spans="1:5" x14ac:dyDescent="0.25">
      <c r="A190" s="39" t="s">
        <v>15</v>
      </c>
      <c r="B190" s="45">
        <v>39309</v>
      </c>
      <c r="C190" s="42"/>
      <c r="D190" s="13" t="s">
        <v>11</v>
      </c>
      <c r="E190" s="20" t="s">
        <v>25</v>
      </c>
    </row>
    <row r="191" spans="1:5" x14ac:dyDescent="0.25">
      <c r="A191" s="39" t="s">
        <v>15</v>
      </c>
      <c r="B191" s="45">
        <v>39325</v>
      </c>
      <c r="C191" s="42"/>
      <c r="D191" s="13" t="s">
        <v>11</v>
      </c>
      <c r="E191" s="20" t="s">
        <v>25</v>
      </c>
    </row>
    <row r="192" spans="1:5" x14ac:dyDescent="0.25">
      <c r="A192" s="46"/>
      <c r="B192" s="45"/>
      <c r="C192" s="42"/>
      <c r="D192" s="13"/>
      <c r="E192" s="20"/>
    </row>
    <row r="193" spans="1:5" x14ac:dyDescent="0.25">
      <c r="A193" s="39" t="s">
        <v>57</v>
      </c>
      <c r="B193" s="45">
        <v>39331</v>
      </c>
      <c r="C193" s="42">
        <v>666</v>
      </c>
      <c r="D193" s="13" t="s">
        <v>58</v>
      </c>
      <c r="E193" s="20" t="s">
        <v>25</v>
      </c>
    </row>
    <row r="194" spans="1:5" x14ac:dyDescent="0.25">
      <c r="A194" s="39" t="s">
        <v>59</v>
      </c>
      <c r="B194" s="45">
        <v>39331</v>
      </c>
      <c r="C194" s="42">
        <v>666</v>
      </c>
      <c r="D194" s="13" t="s">
        <v>58</v>
      </c>
      <c r="E194" s="20" t="s">
        <v>25</v>
      </c>
    </row>
    <row r="195" spans="1:5" x14ac:dyDescent="0.25">
      <c r="A195" s="39" t="s">
        <v>60</v>
      </c>
      <c r="B195" s="45">
        <v>39331</v>
      </c>
      <c r="C195" s="25">
        <v>666</v>
      </c>
      <c r="D195" s="13" t="s">
        <v>58</v>
      </c>
      <c r="E195" s="20" t="s">
        <v>25</v>
      </c>
    </row>
    <row r="196" spans="1:5" x14ac:dyDescent="0.25">
      <c r="A196" s="13" t="s">
        <v>14</v>
      </c>
      <c r="B196" s="23"/>
      <c r="C196" s="25"/>
      <c r="D196" s="13" t="s">
        <v>61</v>
      </c>
      <c r="E196" s="20" t="s">
        <v>25</v>
      </c>
    </row>
    <row r="197" spans="1:5" x14ac:dyDescent="0.25">
      <c r="A197" s="13" t="s">
        <v>62</v>
      </c>
      <c r="B197" s="23"/>
      <c r="C197" s="25"/>
      <c r="D197" s="13" t="s">
        <v>61</v>
      </c>
      <c r="E197" s="20" t="s">
        <v>25</v>
      </c>
    </row>
    <row r="198" spans="1:5" x14ac:dyDescent="0.25">
      <c r="A198" s="13" t="s">
        <v>15</v>
      </c>
      <c r="B198" s="23"/>
      <c r="C198" s="25"/>
      <c r="D198" s="13" t="s">
        <v>61</v>
      </c>
      <c r="E198" s="20" t="s">
        <v>25</v>
      </c>
    </row>
    <row r="199" spans="1:5" x14ac:dyDescent="0.25">
      <c r="A199" s="13" t="s">
        <v>63</v>
      </c>
      <c r="B199" s="23"/>
      <c r="C199" s="25"/>
      <c r="D199" s="13" t="s">
        <v>61</v>
      </c>
      <c r="E199" s="20" t="s">
        <v>25</v>
      </c>
    </row>
    <row r="200" spans="1:5" x14ac:dyDescent="0.25">
      <c r="A200" s="13" t="s">
        <v>14</v>
      </c>
      <c r="B200" s="23"/>
      <c r="C200" s="25"/>
      <c r="D200" s="13" t="s">
        <v>61</v>
      </c>
      <c r="E200" s="20" t="s">
        <v>25</v>
      </c>
    </row>
    <row r="201" spans="1:5" x14ac:dyDescent="0.25">
      <c r="A201" s="13" t="s">
        <v>15</v>
      </c>
      <c r="B201" s="23"/>
      <c r="C201" s="25"/>
      <c r="D201" s="13" t="s">
        <v>61</v>
      </c>
      <c r="E201" s="20" t="s">
        <v>25</v>
      </c>
    </row>
    <row r="202" spans="1:5" x14ac:dyDescent="0.25">
      <c r="A202" s="13" t="s">
        <v>62</v>
      </c>
      <c r="B202" s="23"/>
      <c r="C202" s="25"/>
      <c r="D202" s="13" t="s">
        <v>61</v>
      </c>
      <c r="E202" s="27" t="s">
        <v>25</v>
      </c>
    </row>
    <row r="203" spans="1:5" x14ac:dyDescent="0.25">
      <c r="A203" s="13" t="s">
        <v>59</v>
      </c>
      <c r="B203" s="23"/>
      <c r="C203" s="25"/>
      <c r="D203" s="13" t="s">
        <v>61</v>
      </c>
      <c r="E203" s="27" t="s">
        <v>25</v>
      </c>
    </row>
    <row r="204" spans="1:5" x14ac:dyDescent="0.25">
      <c r="A204" s="13" t="s">
        <v>64</v>
      </c>
      <c r="B204" s="23"/>
      <c r="C204" s="25"/>
      <c r="D204" s="13" t="s">
        <v>61</v>
      </c>
      <c r="E204" s="27" t="s">
        <v>25</v>
      </c>
    </row>
    <row r="205" spans="1:5" x14ac:dyDescent="0.25">
      <c r="A205" s="13" t="s">
        <v>19</v>
      </c>
      <c r="B205" s="23"/>
      <c r="C205" s="25"/>
      <c r="D205" s="13" t="s">
        <v>61</v>
      </c>
      <c r="E205" s="27" t="s">
        <v>25</v>
      </c>
    </row>
    <row r="206" spans="1:5" hidden="1" x14ac:dyDescent="0.25">
      <c r="A206" s="13"/>
      <c r="B206" s="23"/>
      <c r="C206" s="25"/>
      <c r="D206" s="13"/>
      <c r="E206" s="27"/>
    </row>
    <row r="207" spans="1:5" hidden="1" x14ac:dyDescent="0.25">
      <c r="A207" s="13"/>
      <c r="B207" s="23"/>
      <c r="C207" s="25"/>
      <c r="D207" s="13"/>
      <c r="E207" s="27"/>
    </row>
    <row r="208" spans="1:5" hidden="1" x14ac:dyDescent="0.25">
      <c r="A208" s="13"/>
      <c r="B208" s="23"/>
      <c r="C208" s="25"/>
      <c r="D208" s="13"/>
      <c r="E208" s="27"/>
    </row>
    <row r="209" spans="1:5" hidden="1" x14ac:dyDescent="0.25">
      <c r="A209" s="13"/>
      <c r="B209" s="23"/>
      <c r="C209" s="25"/>
      <c r="D209" s="13"/>
      <c r="E209" s="27"/>
    </row>
    <row r="210" spans="1:5" hidden="1" x14ac:dyDescent="0.25">
      <c r="A210" s="13"/>
      <c r="B210" s="23"/>
      <c r="C210" s="25"/>
      <c r="D210" s="13"/>
      <c r="E210" s="27"/>
    </row>
    <row r="211" spans="1:5" hidden="1" x14ac:dyDescent="0.25">
      <c r="A211" s="13"/>
      <c r="B211" s="23"/>
      <c r="C211" s="25"/>
      <c r="D211" s="13"/>
      <c r="E211" s="27"/>
    </row>
    <row r="212" spans="1:5" hidden="1" x14ac:dyDescent="0.25">
      <c r="A212" s="13"/>
      <c r="B212" s="23"/>
      <c r="C212" s="25"/>
      <c r="D212" s="13"/>
      <c r="E212" s="27"/>
    </row>
    <row r="213" spans="1:5" hidden="1" x14ac:dyDescent="0.25">
      <c r="A213" s="13"/>
      <c r="B213" s="23"/>
      <c r="C213" s="25"/>
      <c r="D213" s="13"/>
      <c r="E213" s="27"/>
    </row>
    <row r="214" spans="1:5" hidden="1" x14ac:dyDescent="0.25">
      <c r="A214" s="13"/>
      <c r="B214" s="23"/>
      <c r="C214" s="25"/>
      <c r="D214" s="13"/>
      <c r="E214" s="27"/>
    </row>
    <row r="215" spans="1:5" hidden="1" x14ac:dyDescent="0.25">
      <c r="A215" s="13"/>
      <c r="B215" s="23"/>
      <c r="C215" s="25"/>
      <c r="D215" s="13"/>
      <c r="E215" s="27"/>
    </row>
    <row r="216" spans="1:5" hidden="1" x14ac:dyDescent="0.25">
      <c r="A216" s="13"/>
      <c r="B216" s="23"/>
      <c r="C216" s="25"/>
      <c r="D216" s="13"/>
      <c r="E216" s="27"/>
    </row>
    <row r="217" spans="1:5" hidden="1" x14ac:dyDescent="0.25">
      <c r="A217" s="13"/>
      <c r="B217" s="23"/>
      <c r="C217" s="25"/>
      <c r="D217" s="13"/>
      <c r="E217" s="27"/>
    </row>
    <row r="218" spans="1:5" hidden="1" x14ac:dyDescent="0.25">
      <c r="A218" s="13"/>
      <c r="B218" s="23"/>
      <c r="C218" s="25"/>
      <c r="D218" s="13"/>
      <c r="E218" s="27"/>
    </row>
    <row r="219" spans="1:5" hidden="1" x14ac:dyDescent="0.25">
      <c r="A219" s="13"/>
      <c r="B219" s="23"/>
      <c r="C219" s="25"/>
      <c r="D219" s="13"/>
      <c r="E219" s="27"/>
    </row>
    <row r="220" spans="1:5" hidden="1" x14ac:dyDescent="0.25">
      <c r="A220" s="13"/>
      <c r="B220" s="23"/>
      <c r="C220" s="25"/>
      <c r="D220" s="13"/>
      <c r="E220" s="27"/>
    </row>
    <row r="221" spans="1:5" hidden="1" x14ac:dyDescent="0.25">
      <c r="A221" s="13"/>
      <c r="B221" s="23"/>
      <c r="C221" s="25"/>
      <c r="D221" s="13"/>
      <c r="E221" s="27"/>
    </row>
    <row r="222" spans="1:5" hidden="1" x14ac:dyDescent="0.25">
      <c r="A222" s="13"/>
      <c r="B222" s="23"/>
      <c r="C222" s="25"/>
      <c r="D222" s="13"/>
      <c r="E222" s="27"/>
    </row>
    <row r="223" spans="1:5" hidden="1" x14ac:dyDescent="0.25">
      <c r="A223" s="13"/>
      <c r="B223" s="23"/>
      <c r="C223" s="25"/>
      <c r="D223" s="13"/>
      <c r="E223" s="27"/>
    </row>
    <row r="224" spans="1:5" hidden="1" x14ac:dyDescent="0.25">
      <c r="A224" s="13"/>
      <c r="B224" s="23"/>
      <c r="C224" s="25"/>
      <c r="D224" s="13"/>
      <c r="E224" s="27"/>
    </row>
    <row r="225" spans="1:5" hidden="1" x14ac:dyDescent="0.25">
      <c r="A225" s="13"/>
      <c r="B225" s="23"/>
      <c r="C225" s="25"/>
      <c r="D225" s="13"/>
      <c r="E225" s="27"/>
    </row>
    <row r="226" spans="1:5" hidden="1" x14ac:dyDescent="0.25">
      <c r="A226" s="13"/>
      <c r="B226" s="23"/>
      <c r="C226" s="25"/>
      <c r="D226" s="13"/>
      <c r="E226" s="27"/>
    </row>
    <row r="227" spans="1:5" hidden="1" x14ac:dyDescent="0.25">
      <c r="A227" s="13"/>
      <c r="B227" s="23"/>
      <c r="C227" s="25"/>
      <c r="D227" s="13"/>
      <c r="E227" s="27"/>
    </row>
    <row r="228" spans="1:5" hidden="1" x14ac:dyDescent="0.25">
      <c r="A228" s="13"/>
      <c r="B228" s="23"/>
      <c r="C228" s="25"/>
      <c r="D228" s="13"/>
      <c r="E228" s="27"/>
    </row>
    <row r="229" spans="1:5" hidden="1" x14ac:dyDescent="0.25">
      <c r="A229" s="13"/>
      <c r="B229" s="23"/>
      <c r="C229" s="25"/>
      <c r="D229" s="13"/>
      <c r="E229" s="27"/>
    </row>
    <row r="230" spans="1:5" hidden="1" x14ac:dyDescent="0.25">
      <c r="A230" s="13"/>
      <c r="B230" s="23"/>
      <c r="C230" s="25"/>
      <c r="D230" s="13"/>
      <c r="E230" s="27"/>
    </row>
    <row r="231" spans="1:5" hidden="1" x14ac:dyDescent="0.25">
      <c r="A231" s="13"/>
      <c r="B231" s="23"/>
      <c r="C231" s="25"/>
      <c r="D231" s="13"/>
      <c r="E231" s="27"/>
    </row>
    <row r="232" spans="1:5" hidden="1" x14ac:dyDescent="0.25">
      <c r="A232" s="13"/>
      <c r="B232" s="23"/>
      <c r="C232" s="25"/>
      <c r="D232" s="13"/>
      <c r="E232" s="27"/>
    </row>
    <row r="233" spans="1:5" hidden="1" x14ac:dyDescent="0.25">
      <c r="A233" s="13"/>
      <c r="B233" s="23"/>
      <c r="C233" s="25"/>
      <c r="D233" s="13"/>
      <c r="E233" s="27"/>
    </row>
    <row r="234" spans="1:5" hidden="1" x14ac:dyDescent="0.25">
      <c r="A234" s="13"/>
      <c r="B234" s="23"/>
      <c r="C234" s="25"/>
      <c r="D234" s="13"/>
      <c r="E234" s="27"/>
    </row>
    <row r="235" spans="1:5" hidden="1" x14ac:dyDescent="0.25">
      <c r="A235" s="13"/>
      <c r="B235" s="23"/>
      <c r="C235" s="25"/>
      <c r="D235" s="13"/>
      <c r="E235" s="27"/>
    </row>
    <row r="236" spans="1:5" hidden="1" x14ac:dyDescent="0.25">
      <c r="A236" s="13"/>
      <c r="B236" s="23"/>
      <c r="C236" s="25"/>
      <c r="D236" s="13"/>
      <c r="E236" s="27"/>
    </row>
    <row r="237" spans="1:5" hidden="1" x14ac:dyDescent="0.25">
      <c r="A237" s="13"/>
      <c r="B237" s="23"/>
      <c r="C237" s="25"/>
      <c r="D237" s="13"/>
      <c r="E237" s="27"/>
    </row>
    <row r="238" spans="1:5" hidden="1" x14ac:dyDescent="0.25">
      <c r="A238" s="13"/>
      <c r="B238" s="23"/>
      <c r="C238" s="25"/>
      <c r="D238" s="13"/>
      <c r="E238" s="27"/>
    </row>
    <row r="239" spans="1:5" hidden="1" x14ac:dyDescent="0.25">
      <c r="A239" s="13"/>
      <c r="B239" s="23"/>
      <c r="C239" s="25"/>
      <c r="D239" s="13"/>
      <c r="E239" s="27"/>
    </row>
    <row r="240" spans="1:5" hidden="1" x14ac:dyDescent="0.25">
      <c r="A240" s="13"/>
      <c r="B240" s="23"/>
      <c r="C240" s="25"/>
      <c r="D240" s="13"/>
      <c r="E240" s="27"/>
    </row>
    <row r="241" spans="1:5" x14ac:dyDescent="0.25">
      <c r="A241" s="13" t="s">
        <v>15</v>
      </c>
      <c r="B241" s="23"/>
      <c r="C241" s="25"/>
      <c r="D241" s="13" t="s">
        <v>61</v>
      </c>
      <c r="E241" s="27" t="s">
        <v>25</v>
      </c>
    </row>
    <row r="242" spans="1:5" x14ac:dyDescent="0.25">
      <c r="A242" s="13" t="s">
        <v>65</v>
      </c>
      <c r="B242" s="23"/>
      <c r="C242" s="25"/>
      <c r="D242" s="13" t="s">
        <v>61</v>
      </c>
      <c r="E242" s="27" t="s">
        <v>25</v>
      </c>
    </row>
    <row r="243" spans="1:5" x14ac:dyDescent="0.25">
      <c r="A243" s="13" t="s">
        <v>64</v>
      </c>
      <c r="B243" s="23"/>
      <c r="C243" s="25"/>
      <c r="D243" s="13" t="s">
        <v>61</v>
      </c>
      <c r="E243" s="27" t="s">
        <v>25</v>
      </c>
    </row>
    <row r="244" spans="1:5" x14ac:dyDescent="0.25">
      <c r="A244" s="13" t="s">
        <v>57</v>
      </c>
      <c r="B244" s="23"/>
      <c r="C244" s="25"/>
      <c r="D244" s="13" t="s">
        <v>61</v>
      </c>
      <c r="E244" s="27" t="s">
        <v>25</v>
      </c>
    </row>
    <row r="245" spans="1:5" x14ac:dyDescent="0.25">
      <c r="A245" s="13" t="s">
        <v>59</v>
      </c>
      <c r="B245" s="23"/>
      <c r="C245" s="25"/>
      <c r="D245" s="13" t="s">
        <v>61</v>
      </c>
      <c r="E245" s="27" t="s">
        <v>25</v>
      </c>
    </row>
    <row r="246" spans="1:5" x14ac:dyDescent="0.25">
      <c r="A246" s="13" t="s">
        <v>66</v>
      </c>
      <c r="B246" s="23"/>
      <c r="C246" s="25"/>
      <c r="D246" s="13" t="s">
        <v>61</v>
      </c>
      <c r="E246" s="27" t="s">
        <v>25</v>
      </c>
    </row>
    <row r="247" spans="1:5" x14ac:dyDescent="0.25">
      <c r="A247" s="13" t="s">
        <v>14</v>
      </c>
      <c r="B247" s="23"/>
      <c r="C247" s="25"/>
      <c r="D247" s="13" t="s">
        <v>67</v>
      </c>
      <c r="E247" s="27" t="s">
        <v>25</v>
      </c>
    </row>
    <row r="248" spans="1:5" x14ac:dyDescent="0.25">
      <c r="A248" s="13" t="s">
        <v>10</v>
      </c>
      <c r="B248" s="23">
        <v>39322</v>
      </c>
      <c r="C248" s="25">
        <v>500</v>
      </c>
      <c r="D248" s="13" t="s">
        <v>61</v>
      </c>
      <c r="E248" s="27"/>
    </row>
    <row r="249" spans="1:5" x14ac:dyDescent="0.25">
      <c r="A249" s="13" t="s">
        <v>62</v>
      </c>
      <c r="B249" s="23">
        <v>39322</v>
      </c>
      <c r="C249" s="25">
        <v>500</v>
      </c>
      <c r="D249" s="13" t="s">
        <v>61</v>
      </c>
      <c r="E249" s="27"/>
    </row>
    <row r="250" spans="1:5" x14ac:dyDescent="0.25">
      <c r="A250" s="13"/>
      <c r="B250" s="23"/>
      <c r="C250" s="25"/>
      <c r="D250" s="13"/>
      <c r="E250" s="27"/>
    </row>
    <row r="251" spans="1:5" x14ac:dyDescent="0.25">
      <c r="A251" s="13"/>
      <c r="B251" s="23"/>
      <c r="C251" s="25"/>
      <c r="D251" s="13"/>
      <c r="E251" s="27"/>
    </row>
    <row r="252" spans="1:5" x14ac:dyDescent="0.25">
      <c r="A252" s="13"/>
      <c r="B252" s="23"/>
      <c r="C252" s="25"/>
      <c r="D252" s="13"/>
      <c r="E252" s="27"/>
    </row>
    <row r="253" spans="1:5" x14ac:dyDescent="0.25">
      <c r="A253" s="13"/>
      <c r="B253" s="23"/>
      <c r="C253" s="25"/>
      <c r="D253" s="13"/>
      <c r="E253" s="27"/>
    </row>
    <row r="254" spans="1:5" x14ac:dyDescent="0.25">
      <c r="A254" s="36" t="s">
        <v>68</v>
      </c>
      <c r="B254" s="29"/>
      <c r="C254" s="44">
        <f>SUM(C103:C240)</f>
        <v>2048</v>
      </c>
      <c r="D254" s="47" t="s">
        <v>69</v>
      </c>
      <c r="E254" s="38" t="s">
        <v>53</v>
      </c>
    </row>
    <row r="255" spans="1:5" hidden="1" x14ac:dyDescent="0.25">
      <c r="A255" s="48"/>
      <c r="B255" s="49"/>
      <c r="C255" s="140"/>
      <c r="D255" s="140"/>
      <c r="E255" s="50"/>
    </row>
    <row r="256" spans="1:5" hidden="1" x14ac:dyDescent="0.25">
      <c r="A256" s="51"/>
      <c r="B256" s="52"/>
      <c r="C256" s="53"/>
      <c r="D256" s="54"/>
      <c r="E256" s="55" t="s">
        <v>53</v>
      </c>
    </row>
    <row r="257" spans="1:5" hidden="1" x14ac:dyDescent="0.25">
      <c r="A257" s="56"/>
      <c r="B257" s="57"/>
      <c r="C257" s="55"/>
      <c r="D257" s="58"/>
      <c r="E257" s="55" t="s">
        <v>53</v>
      </c>
    </row>
    <row r="258" spans="1:5" hidden="1" x14ac:dyDescent="0.25">
      <c r="A258" s="59"/>
      <c r="B258" s="60"/>
      <c r="C258" s="61"/>
      <c r="D258" s="62"/>
      <c r="E258" s="61" t="s">
        <v>53</v>
      </c>
    </row>
    <row r="259" spans="1:5" x14ac:dyDescent="0.25">
      <c r="A259" s="63"/>
      <c r="B259" s="64"/>
      <c r="C259" s="65"/>
      <c r="D259" s="66"/>
      <c r="E259" s="65"/>
    </row>
    <row r="260" spans="1:5" x14ac:dyDescent="0.25">
      <c r="A260" s="148"/>
      <c r="B260" s="148"/>
      <c r="C260" s="148"/>
      <c r="D260" s="148"/>
      <c r="E260" s="148"/>
    </row>
    <row r="261" spans="1:5" x14ac:dyDescent="0.25">
      <c r="A261" s="67"/>
      <c r="B261" s="68"/>
      <c r="C261" s="69"/>
      <c r="D261" s="67"/>
      <c r="E261" s="70"/>
    </row>
    <row r="262" spans="1:5" x14ac:dyDescent="0.25">
      <c r="A262" s="67"/>
      <c r="B262" s="68"/>
      <c r="C262" s="69"/>
      <c r="D262" s="67"/>
      <c r="E262" s="70"/>
    </row>
    <row r="263" spans="1:5" x14ac:dyDescent="0.25">
      <c r="A263" s="71"/>
      <c r="B263" s="72"/>
      <c r="C263" s="73"/>
      <c r="D263" s="71"/>
      <c r="E263" s="74"/>
    </row>
    <row r="264" spans="1:5" s="75" customFormat="1" x14ac:dyDescent="0.25">
      <c r="A264" s="71"/>
      <c r="B264" s="72"/>
      <c r="C264" s="73"/>
      <c r="D264" s="71"/>
      <c r="E264" s="74"/>
    </row>
    <row r="265" spans="1:5" hidden="1" x14ac:dyDescent="0.25">
      <c r="A265" s="146"/>
      <c r="B265" s="146"/>
      <c r="C265" s="146"/>
      <c r="D265" s="146"/>
      <c r="E265" s="70"/>
    </row>
    <row r="266" spans="1:5" x14ac:dyDescent="0.25">
      <c r="A266" s="146"/>
      <c r="B266" s="146"/>
      <c r="C266" s="76"/>
      <c r="D266" s="67"/>
      <c r="E266" s="70"/>
    </row>
    <row r="267" spans="1:5" x14ac:dyDescent="0.25">
      <c r="A267" s="67"/>
      <c r="B267" s="68"/>
      <c r="C267" s="69"/>
      <c r="D267" s="67"/>
      <c r="E267" s="69"/>
    </row>
    <row r="268" spans="1:5" x14ac:dyDescent="0.25">
      <c r="A268" s="67"/>
      <c r="B268" s="68"/>
      <c r="C268" s="69"/>
      <c r="D268" s="67"/>
      <c r="E268" s="69"/>
    </row>
    <row r="269" spans="1:5" x14ac:dyDescent="0.25">
      <c r="A269" s="67"/>
      <c r="B269" s="68"/>
      <c r="C269" s="69"/>
      <c r="D269" s="67"/>
      <c r="E269" s="69"/>
    </row>
    <row r="270" spans="1:5" hidden="1" x14ac:dyDescent="0.25">
      <c r="A270" s="146"/>
      <c r="B270" s="146"/>
      <c r="C270" s="147"/>
      <c r="D270" s="147"/>
      <c r="E270" s="69"/>
    </row>
    <row r="271" spans="1:5" x14ac:dyDescent="0.25">
      <c r="A271" s="67"/>
      <c r="B271" s="68"/>
      <c r="C271" s="69"/>
      <c r="D271" s="67"/>
      <c r="E271" s="69"/>
    </row>
    <row r="272" spans="1:5" x14ac:dyDescent="0.25">
      <c r="A272" s="67"/>
      <c r="B272" s="68"/>
      <c r="C272" s="69"/>
      <c r="D272" s="67"/>
      <c r="E272" s="67"/>
    </row>
    <row r="273" spans="1:5" x14ac:dyDescent="0.25">
      <c r="A273" s="67"/>
      <c r="B273" s="68"/>
      <c r="C273" s="69"/>
      <c r="D273" s="67"/>
      <c r="E273" s="67"/>
    </row>
    <row r="274" spans="1:5" x14ac:dyDescent="0.25">
      <c r="A274" s="67"/>
      <c r="B274" s="68"/>
      <c r="C274" s="69"/>
      <c r="D274" s="67"/>
      <c r="E274" s="67"/>
    </row>
    <row r="275" spans="1:5" x14ac:dyDescent="0.25">
      <c r="A275" s="67"/>
      <c r="B275" s="68"/>
      <c r="C275" s="69"/>
      <c r="D275" s="67"/>
      <c r="E275" s="67"/>
    </row>
    <row r="276" spans="1:5" x14ac:dyDescent="0.25">
      <c r="A276" s="149"/>
      <c r="B276" s="149"/>
      <c r="C276" s="76"/>
      <c r="D276" s="67"/>
      <c r="E276" s="67"/>
    </row>
    <row r="277" spans="1:5" x14ac:dyDescent="0.25">
      <c r="A277" s="67"/>
      <c r="B277" s="68"/>
      <c r="C277" s="69"/>
      <c r="D277" s="67"/>
      <c r="E277" s="67"/>
    </row>
    <row r="278" spans="1:5" x14ac:dyDescent="0.25">
      <c r="A278" s="67"/>
      <c r="B278" s="68"/>
      <c r="C278" s="69"/>
      <c r="D278" s="67"/>
      <c r="E278" s="67"/>
    </row>
    <row r="279" spans="1:5" x14ac:dyDescent="0.25">
      <c r="A279" s="67"/>
      <c r="B279" s="68"/>
      <c r="C279" s="69"/>
      <c r="D279" s="67"/>
    </row>
    <row r="280" spans="1:5" x14ac:dyDescent="0.25">
      <c r="A280" s="67"/>
      <c r="B280" s="68"/>
      <c r="C280" s="69"/>
      <c r="D280" s="67"/>
    </row>
    <row r="281" spans="1:5" x14ac:dyDescent="0.25">
      <c r="A281" s="67"/>
      <c r="B281" s="68"/>
      <c r="C281" s="69"/>
      <c r="D281" s="67"/>
    </row>
    <row r="282" spans="1:5" x14ac:dyDescent="0.25">
      <c r="A282" s="67"/>
      <c r="B282" s="68"/>
      <c r="C282" s="69"/>
      <c r="D282" s="67"/>
    </row>
    <row r="283" spans="1:5" x14ac:dyDescent="0.25">
      <c r="A283" s="67"/>
      <c r="B283" s="68"/>
      <c r="C283" s="69"/>
      <c r="D283" s="67"/>
    </row>
    <row r="284" spans="1:5" x14ac:dyDescent="0.25">
      <c r="A284" s="67"/>
      <c r="B284" s="68"/>
      <c r="C284" s="69"/>
      <c r="D284" s="67"/>
    </row>
    <row r="285" spans="1:5" x14ac:dyDescent="0.25">
      <c r="A285" s="67"/>
      <c r="B285" s="68"/>
      <c r="C285" s="69"/>
      <c r="D285" s="67"/>
    </row>
    <row r="286" spans="1:5" x14ac:dyDescent="0.25">
      <c r="A286" s="67"/>
      <c r="B286" s="68"/>
      <c r="C286" s="69"/>
      <c r="D286" s="67"/>
    </row>
    <row r="287" spans="1:5" x14ac:dyDescent="0.25">
      <c r="A287" s="67"/>
      <c r="B287" s="68"/>
      <c r="C287" s="69"/>
      <c r="D287" s="67"/>
    </row>
    <row r="288" spans="1:5" x14ac:dyDescent="0.25">
      <c r="A288" s="67"/>
      <c r="B288" s="68"/>
      <c r="C288" s="69"/>
      <c r="D288" s="67"/>
    </row>
    <row r="289" spans="1:4" x14ac:dyDescent="0.25">
      <c r="A289" s="67"/>
      <c r="B289" s="68"/>
      <c r="C289" s="69"/>
      <c r="D289" s="67"/>
    </row>
    <row r="290" spans="1:4" x14ac:dyDescent="0.25">
      <c r="A290" s="146"/>
      <c r="B290" s="146"/>
      <c r="C290" s="147"/>
      <c r="D290" s="147"/>
    </row>
    <row r="291" spans="1:4" x14ac:dyDescent="0.25">
      <c r="A291" s="67"/>
      <c r="B291" s="68"/>
      <c r="C291" s="69"/>
      <c r="D291" s="67"/>
    </row>
    <row r="292" spans="1:4" x14ac:dyDescent="0.25">
      <c r="A292" s="67"/>
      <c r="B292" s="68"/>
      <c r="C292" s="69"/>
      <c r="D292" s="67"/>
    </row>
    <row r="293" spans="1:4" x14ac:dyDescent="0.25">
      <c r="A293" s="67"/>
      <c r="B293" s="68"/>
      <c r="C293" s="69"/>
      <c r="D293" s="67"/>
    </row>
    <row r="294" spans="1:4" x14ac:dyDescent="0.25">
      <c r="A294" s="67"/>
      <c r="B294" s="68"/>
      <c r="C294" s="69"/>
      <c r="D294" s="67"/>
    </row>
    <row r="295" spans="1:4" x14ac:dyDescent="0.25">
      <c r="A295" s="67"/>
      <c r="B295" s="68"/>
      <c r="C295" s="69"/>
      <c r="D295" s="67"/>
    </row>
    <row r="296" spans="1:4" x14ac:dyDescent="0.25">
      <c r="A296" s="67"/>
      <c r="B296" s="68"/>
      <c r="C296" s="69"/>
      <c r="D296" s="67"/>
    </row>
  </sheetData>
  <mergeCells count="14">
    <mergeCell ref="A290:B290"/>
    <mergeCell ref="C290:D290"/>
    <mergeCell ref="A260:E260"/>
    <mergeCell ref="A265:D265"/>
    <mergeCell ref="A266:B266"/>
    <mergeCell ref="A270:B270"/>
    <mergeCell ref="C270:D270"/>
    <mergeCell ref="A276:B276"/>
    <mergeCell ref="C255:D255"/>
    <mergeCell ref="A1:E1"/>
    <mergeCell ref="A2:E2"/>
    <mergeCell ref="A101:B101"/>
    <mergeCell ref="C101:D101"/>
    <mergeCell ref="C102:D102"/>
  </mergeCells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1"/>
  <sheetViews>
    <sheetView topLeftCell="A31" workbookViewId="0">
      <selection activeCell="G48" activeCellId="1" sqref="A1:E100 G48"/>
    </sheetView>
  </sheetViews>
  <sheetFormatPr defaultColWidth="11.44140625" defaultRowHeight="13.2" x14ac:dyDescent="0.25"/>
  <cols>
    <col min="1" max="1" width="6.109375" customWidth="1"/>
    <col min="2" max="2" width="17.88671875" customWidth="1"/>
    <col min="3" max="3" width="15" customWidth="1"/>
    <col min="4" max="4" width="14" customWidth="1"/>
    <col min="5" max="5" width="13" customWidth="1"/>
  </cols>
  <sheetData>
    <row r="3" spans="1:7" ht="18" x14ac:dyDescent="0.35">
      <c r="A3" s="151" t="s">
        <v>70</v>
      </c>
      <c r="B3" s="151"/>
      <c r="C3" s="151"/>
      <c r="D3" s="151"/>
      <c r="E3" s="151"/>
      <c r="F3" s="151"/>
      <c r="G3" s="151"/>
    </row>
    <row r="4" spans="1:7" ht="13.8" x14ac:dyDescent="0.3">
      <c r="A4" s="152" t="s">
        <v>71</v>
      </c>
      <c r="B4" s="152"/>
      <c r="C4" s="152"/>
      <c r="D4" s="152"/>
      <c r="E4" s="152"/>
      <c r="F4" s="152"/>
      <c r="G4" s="152"/>
    </row>
    <row r="5" spans="1:7" x14ac:dyDescent="0.25">
      <c r="A5" s="77"/>
    </row>
    <row r="6" spans="1:7" x14ac:dyDescent="0.25">
      <c r="A6" s="77"/>
    </row>
    <row r="7" spans="1:7" x14ac:dyDescent="0.25">
      <c r="A7" s="77"/>
    </row>
    <row r="8" spans="1:7" ht="13.8" x14ac:dyDescent="0.3">
      <c r="A8" s="78"/>
      <c r="B8" s="78"/>
      <c r="C8" s="78"/>
      <c r="D8" s="78"/>
      <c r="E8" s="79" t="s">
        <v>72</v>
      </c>
      <c r="F8" s="79" t="s">
        <v>73</v>
      </c>
    </row>
    <row r="9" spans="1:7" ht="13.8" x14ac:dyDescent="0.3">
      <c r="A9" s="80" t="s">
        <v>74</v>
      </c>
      <c r="B9" s="78"/>
      <c r="C9" s="78"/>
      <c r="D9" s="78"/>
      <c r="E9" s="79"/>
      <c r="F9" s="79"/>
    </row>
    <row r="10" spans="1:7" ht="13.8" x14ac:dyDescent="0.3">
      <c r="A10" s="81">
        <v>1</v>
      </c>
      <c r="B10" s="150" t="s">
        <v>75</v>
      </c>
      <c r="C10" s="150"/>
      <c r="D10" s="150"/>
      <c r="E10" s="82">
        <v>20</v>
      </c>
      <c r="F10" s="83" t="s">
        <v>76</v>
      </c>
    </row>
    <row r="11" spans="1:7" ht="13.8" x14ac:dyDescent="0.3">
      <c r="A11" s="84">
        <v>2</v>
      </c>
      <c r="B11" s="150" t="s">
        <v>77</v>
      </c>
      <c r="C11" s="150"/>
      <c r="D11" s="150"/>
      <c r="E11" s="82">
        <v>600</v>
      </c>
      <c r="F11" s="83" t="s">
        <v>78</v>
      </c>
    </row>
    <row r="12" spans="1:7" ht="13.8" x14ac:dyDescent="0.3">
      <c r="A12" s="84">
        <v>3</v>
      </c>
      <c r="B12" s="150" t="s">
        <v>79</v>
      </c>
      <c r="C12" s="150"/>
      <c r="D12" s="150"/>
      <c r="E12" s="82">
        <v>800</v>
      </c>
      <c r="F12" s="83" t="s">
        <v>80</v>
      </c>
    </row>
    <row r="13" spans="1:7" ht="13.8" x14ac:dyDescent="0.3">
      <c r="A13" s="84">
        <v>4</v>
      </c>
      <c r="B13" s="150" t="s">
        <v>81</v>
      </c>
      <c r="C13" s="150"/>
      <c r="D13" s="150"/>
      <c r="E13" s="82">
        <v>360</v>
      </c>
      <c r="F13" s="83" t="s">
        <v>82</v>
      </c>
    </row>
    <row r="14" spans="1:7" ht="13.8" x14ac:dyDescent="0.3">
      <c r="A14" s="79"/>
      <c r="B14" s="78"/>
      <c r="C14" s="78"/>
      <c r="D14" s="78"/>
      <c r="E14" s="85"/>
      <c r="F14" s="78"/>
    </row>
    <row r="15" spans="1:7" ht="13.8" x14ac:dyDescent="0.3">
      <c r="A15" s="79"/>
      <c r="B15" s="78"/>
      <c r="C15" s="78"/>
      <c r="D15" s="78"/>
      <c r="E15" s="85"/>
      <c r="F15" s="78"/>
    </row>
    <row r="16" spans="1:7" ht="13.8" x14ac:dyDescent="0.3">
      <c r="A16" s="79"/>
      <c r="B16" s="78"/>
      <c r="C16" s="78"/>
      <c r="D16" s="78"/>
      <c r="E16" s="85"/>
      <c r="F16" s="78"/>
    </row>
    <row r="17" spans="1:6" ht="13.8" x14ac:dyDescent="0.3">
      <c r="A17" s="86" t="s">
        <v>83</v>
      </c>
      <c r="B17" s="87"/>
      <c r="C17" s="78"/>
      <c r="D17" s="78"/>
      <c r="E17" s="85"/>
      <c r="F17" s="78"/>
    </row>
    <row r="18" spans="1:6" ht="13.8" x14ac:dyDescent="0.3">
      <c r="A18" s="84">
        <v>1</v>
      </c>
      <c r="B18" s="150" t="s">
        <v>84</v>
      </c>
      <c r="C18" s="150"/>
      <c r="D18" s="150"/>
      <c r="E18" s="82">
        <v>25</v>
      </c>
      <c r="F18" s="83" t="s">
        <v>76</v>
      </c>
    </row>
    <row r="19" spans="1:6" ht="13.8" x14ac:dyDescent="0.3">
      <c r="A19" s="84">
        <v>2</v>
      </c>
      <c r="B19" s="150" t="s">
        <v>85</v>
      </c>
      <c r="C19" s="150"/>
      <c r="D19" s="150"/>
      <c r="E19" s="82">
        <v>30</v>
      </c>
      <c r="F19" s="83" t="s">
        <v>76</v>
      </c>
    </row>
    <row r="20" spans="1:6" ht="13.8" x14ac:dyDescent="0.3">
      <c r="A20" s="84">
        <v>3</v>
      </c>
      <c r="B20" s="150" t="s">
        <v>86</v>
      </c>
      <c r="C20" s="150"/>
      <c r="D20" s="150"/>
      <c r="E20" s="82">
        <v>450</v>
      </c>
      <c r="F20" s="83" t="s">
        <v>87</v>
      </c>
    </row>
    <row r="21" spans="1:6" ht="13.8" x14ac:dyDescent="0.3">
      <c r="A21" s="84">
        <v>4</v>
      </c>
      <c r="B21" s="150" t="s">
        <v>88</v>
      </c>
      <c r="C21" s="150"/>
      <c r="D21" s="150"/>
      <c r="E21" s="82">
        <v>200</v>
      </c>
      <c r="F21" s="83" t="s">
        <v>89</v>
      </c>
    </row>
    <row r="22" spans="1:6" ht="13.8" x14ac:dyDescent="0.3">
      <c r="A22" s="84">
        <v>5</v>
      </c>
      <c r="B22" s="150" t="s">
        <v>90</v>
      </c>
      <c r="C22" s="150"/>
      <c r="D22" s="150"/>
      <c r="E22" s="82">
        <v>1400</v>
      </c>
      <c r="F22" s="83" t="s">
        <v>80</v>
      </c>
    </row>
    <row r="23" spans="1:6" ht="13.8" x14ac:dyDescent="0.3">
      <c r="A23" s="84">
        <v>6</v>
      </c>
      <c r="B23" s="150" t="s">
        <v>81</v>
      </c>
      <c r="C23" s="150"/>
      <c r="D23" s="150"/>
      <c r="E23" s="82">
        <v>360</v>
      </c>
      <c r="F23" s="83" t="s">
        <v>82</v>
      </c>
    </row>
    <row r="24" spans="1:6" ht="13.8" x14ac:dyDescent="0.3">
      <c r="A24" s="79"/>
      <c r="B24" s="78"/>
      <c r="C24" s="78"/>
      <c r="D24" s="78"/>
      <c r="E24" s="85"/>
      <c r="F24" s="88"/>
    </row>
    <row r="25" spans="1:6" ht="13.8" x14ac:dyDescent="0.3">
      <c r="A25" s="79"/>
      <c r="B25" s="78"/>
      <c r="C25" s="78"/>
      <c r="D25" s="78"/>
      <c r="E25" s="85"/>
      <c r="F25" s="78"/>
    </row>
    <row r="26" spans="1:6" ht="13.8" x14ac:dyDescent="0.3">
      <c r="A26" s="153" t="s">
        <v>91</v>
      </c>
      <c r="B26" s="153"/>
      <c r="C26" s="153"/>
      <c r="D26" s="153"/>
      <c r="E26" s="153"/>
      <c r="F26" s="153"/>
    </row>
    <row r="27" spans="1:6" x14ac:dyDescent="0.25">
      <c r="A27" s="77"/>
    </row>
    <row r="28" spans="1:6" ht="13.8" x14ac:dyDescent="0.3">
      <c r="A28" s="87" t="s">
        <v>92</v>
      </c>
      <c r="B28" s="78"/>
      <c r="C28" s="78"/>
      <c r="D28" s="78"/>
      <c r="E28" s="78"/>
      <c r="F28" s="78"/>
    </row>
    <row r="29" spans="1:6" ht="13.8" x14ac:dyDescent="0.3">
      <c r="A29" s="154" t="s">
        <v>93</v>
      </c>
      <c r="B29" s="154"/>
      <c r="C29" s="154"/>
      <c r="D29" s="154"/>
      <c r="E29" s="154"/>
      <c r="F29" s="154"/>
    </row>
    <row r="30" spans="1:6" x14ac:dyDescent="0.25">
      <c r="A30" s="77"/>
    </row>
    <row r="31" spans="1:6" x14ac:dyDescent="0.25">
      <c r="A31" s="77"/>
    </row>
    <row r="32" spans="1:6" x14ac:dyDescent="0.25">
      <c r="A32" s="77"/>
    </row>
    <row r="33" spans="1:1" x14ac:dyDescent="0.25">
      <c r="A33" s="77"/>
    </row>
    <row r="34" spans="1:1" x14ac:dyDescent="0.25">
      <c r="A34" s="77"/>
    </row>
    <row r="35" spans="1:1" x14ac:dyDescent="0.25">
      <c r="A35" s="77"/>
    </row>
    <row r="36" spans="1:1" x14ac:dyDescent="0.25">
      <c r="A36" s="77"/>
    </row>
    <row r="37" spans="1:1" x14ac:dyDescent="0.25">
      <c r="A37" s="77"/>
    </row>
    <row r="38" spans="1:1" x14ac:dyDescent="0.25">
      <c r="A38" s="77"/>
    </row>
    <row r="39" spans="1:1" ht="13.8" x14ac:dyDescent="0.3">
      <c r="A39" s="89" t="s">
        <v>94</v>
      </c>
    </row>
    <row r="40" spans="1:1" ht="13.8" x14ac:dyDescent="0.3">
      <c r="A40" s="89" t="s">
        <v>95</v>
      </c>
    </row>
    <row r="41" spans="1:1" ht="13.8" x14ac:dyDescent="0.3">
      <c r="A41" s="90" t="s">
        <v>96</v>
      </c>
    </row>
  </sheetData>
  <mergeCells count="14">
    <mergeCell ref="A26:F26"/>
    <mergeCell ref="A29:F29"/>
    <mergeCell ref="B18:D18"/>
    <mergeCell ref="B19:D19"/>
    <mergeCell ref="B20:D20"/>
    <mergeCell ref="B21:D21"/>
    <mergeCell ref="B22:D22"/>
    <mergeCell ref="B23:D23"/>
    <mergeCell ref="B13:D13"/>
    <mergeCell ref="A3:G3"/>
    <mergeCell ref="A4:G4"/>
    <mergeCell ref="B10:D10"/>
    <mergeCell ref="B11:D11"/>
    <mergeCell ref="B12:D12"/>
  </mergeCells>
  <pageMargins left="0.78749999999999998" right="0.78749999999999998" top="1.2611111111111111" bottom="1.4277777777777778" header="0.78749999999999998" footer="0.78749999999999998"/>
  <pageSetup paperSize="9" firstPageNumber="0" orientation="portrait" horizontalDpi="300" verticalDpi="300"/>
  <headerFooter alignWithMargins="0">
    <oddHeader>&amp;C&amp;"Comic Sans MS,Tučné kurzíva"&amp;9Ján Benčík - HAVARIA TRANS
Malachovská cesta 75
974 05 Banská Bystrica</oddHeader>
    <oddFooter>&amp;L&amp;"Comic Sans MS,obyčejné"&amp;8Bank.spoj.:Tatra banka, a.s.&amp;C&amp;"Times New Roman,obyčejné"&amp;9číslo účtu: 262 548 0461/1100,
&amp;"Comic Sans MS,obyčejné"&amp;10IČO: 37069659
IČ DPH: SK1037625017&amp;R&amp;"Times New Roman,obyčejné"&amp;9tel.:++421-905 349 995
++ 421 - 16 154
++ 4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A51" sqref="A51"/>
    </sheetView>
  </sheetViews>
  <sheetFormatPr defaultRowHeight="13.2" x14ac:dyDescent="0.25"/>
  <cols>
    <col min="1" max="1" width="44.33203125" customWidth="1"/>
    <col min="2" max="2" width="27.6640625" customWidth="1"/>
    <col min="3" max="3" width="13.77734375" customWidth="1"/>
    <col min="4" max="4" width="4.88671875" style="131" customWidth="1"/>
    <col min="5" max="5" width="11" bestFit="1" customWidth="1"/>
  </cols>
  <sheetData>
    <row r="1" spans="1:5" x14ac:dyDescent="0.25">
      <c r="B1" s="91"/>
      <c r="C1" s="92"/>
      <c r="D1" s="132"/>
    </row>
    <row r="2" spans="1:5" x14ac:dyDescent="0.25">
      <c r="A2" s="91"/>
      <c r="B2" s="91"/>
      <c r="C2" s="92"/>
      <c r="D2" s="132"/>
    </row>
    <row r="3" spans="1:5" x14ac:dyDescent="0.25">
      <c r="A3" s="91" t="s">
        <v>121</v>
      </c>
      <c r="B3" s="130" t="s">
        <v>122</v>
      </c>
      <c r="C3" s="41">
        <v>45970734</v>
      </c>
      <c r="D3" s="132" t="s">
        <v>123</v>
      </c>
      <c r="E3">
        <v>2023162097</v>
      </c>
    </row>
    <row r="4" spans="1:5" x14ac:dyDescent="0.25">
      <c r="A4" s="91"/>
      <c r="B4" s="91"/>
      <c r="C4" s="91"/>
      <c r="D4" s="132"/>
    </row>
    <row r="5" spans="1:5" ht="15.6" x14ac:dyDescent="0.3">
      <c r="A5" s="136" t="s">
        <v>124</v>
      </c>
      <c r="B5" s="91"/>
      <c r="C5" s="92"/>
      <c r="D5" s="132"/>
    </row>
    <row r="6" spans="1:5" x14ac:dyDescent="0.25">
      <c r="A6" s="91"/>
      <c r="B6" s="91"/>
      <c r="C6" s="92"/>
      <c r="D6" s="132"/>
    </row>
    <row r="7" spans="1:5" ht="13.8" x14ac:dyDescent="0.25">
      <c r="A7" s="137" t="s">
        <v>125</v>
      </c>
      <c r="B7" s="91"/>
      <c r="C7" s="92"/>
      <c r="D7" s="132"/>
    </row>
    <row r="8" spans="1:5" x14ac:dyDescent="0.25">
      <c r="A8" s="91"/>
      <c r="B8" s="91"/>
      <c r="C8" s="92"/>
      <c r="D8" s="132"/>
    </row>
    <row r="9" spans="1:5" x14ac:dyDescent="0.25">
      <c r="A9" s="91"/>
      <c r="B9" s="91"/>
      <c r="C9" s="92"/>
      <c r="D9" s="132"/>
    </row>
    <row r="10" spans="1:5" x14ac:dyDescent="0.25">
      <c r="A10" s="91" t="s">
        <v>126</v>
      </c>
      <c r="B10" s="133" t="s">
        <v>127</v>
      </c>
      <c r="C10" s="92"/>
      <c r="D10" s="132"/>
    </row>
    <row r="11" spans="1:5" x14ac:dyDescent="0.25">
      <c r="A11" s="91"/>
      <c r="B11" s="91"/>
      <c r="C11" s="92"/>
      <c r="D11" s="132"/>
    </row>
    <row r="12" spans="1:5" x14ac:dyDescent="0.25">
      <c r="A12" s="91" t="s">
        <v>129</v>
      </c>
      <c r="B12" s="91" t="s">
        <v>128</v>
      </c>
      <c r="C12" s="92"/>
      <c r="D12" s="132"/>
    </row>
    <row r="13" spans="1:5" x14ac:dyDescent="0.25">
      <c r="A13" s="91"/>
      <c r="B13" s="91"/>
      <c r="C13" s="92"/>
      <c r="D13" s="132"/>
    </row>
    <row r="14" spans="1:5" x14ac:dyDescent="0.25">
      <c r="A14" s="91"/>
      <c r="B14" s="91"/>
      <c r="C14" s="92"/>
      <c r="D14" s="132"/>
    </row>
    <row r="15" spans="1:5" x14ac:dyDescent="0.25">
      <c r="A15" s="91"/>
      <c r="B15" s="91"/>
      <c r="C15" s="92"/>
      <c r="D15" s="132"/>
    </row>
    <row r="16" spans="1:5" x14ac:dyDescent="0.25">
      <c r="A16" t="s">
        <v>130</v>
      </c>
      <c r="B16">
        <v>0</v>
      </c>
      <c r="C16" s="92"/>
      <c r="D16" s="132"/>
    </row>
    <row r="17" spans="1:4" x14ac:dyDescent="0.25">
      <c r="C17" s="92"/>
      <c r="D17" s="132"/>
    </row>
    <row r="18" spans="1:4" x14ac:dyDescent="0.25">
      <c r="C18" s="92"/>
      <c r="D18" s="132"/>
    </row>
    <row r="19" spans="1:4" ht="13.8" x14ac:dyDescent="0.25">
      <c r="A19" s="138" t="s">
        <v>131</v>
      </c>
      <c r="C19" s="92"/>
      <c r="D19" s="132"/>
    </row>
    <row r="20" spans="1:4" ht="13.8" x14ac:dyDescent="0.25">
      <c r="A20" s="138"/>
      <c r="C20" s="92"/>
      <c r="D20" s="132"/>
    </row>
    <row r="21" spans="1:4" ht="13.8" x14ac:dyDescent="0.25">
      <c r="A21" s="138"/>
      <c r="C21" s="92"/>
      <c r="D21" s="132"/>
    </row>
    <row r="22" spans="1:4" x14ac:dyDescent="0.25">
      <c r="C22" s="92"/>
      <c r="D22" s="132"/>
    </row>
    <row r="23" spans="1:4" ht="13.8" x14ac:dyDescent="0.25">
      <c r="A23" s="138" t="s">
        <v>132</v>
      </c>
      <c r="C23" s="92"/>
      <c r="D23" s="132"/>
    </row>
    <row r="24" spans="1:4" x14ac:dyDescent="0.25">
      <c r="C24" s="92"/>
      <c r="D24" s="132"/>
    </row>
    <row r="25" spans="1:4" x14ac:dyDescent="0.25">
      <c r="A25" t="s">
        <v>133</v>
      </c>
      <c r="C25" s="92"/>
      <c r="D25" s="132"/>
    </row>
    <row r="26" spans="1:4" x14ac:dyDescent="0.25">
      <c r="C26" s="92"/>
      <c r="D26" s="132"/>
    </row>
    <row r="27" spans="1:4" x14ac:dyDescent="0.25">
      <c r="A27" t="s">
        <v>134</v>
      </c>
      <c r="C27" s="92"/>
      <c r="D27" s="132"/>
    </row>
    <row r="28" spans="1:4" x14ac:dyDescent="0.25">
      <c r="C28" s="92"/>
      <c r="D28" s="132"/>
    </row>
    <row r="29" spans="1:4" ht="13.8" x14ac:dyDescent="0.25">
      <c r="A29" s="138" t="s">
        <v>135</v>
      </c>
      <c r="C29" s="92"/>
      <c r="D29" s="132"/>
    </row>
    <row r="30" spans="1:4" x14ac:dyDescent="0.25">
      <c r="C30" s="92"/>
      <c r="D30" s="132"/>
    </row>
    <row r="31" spans="1:4" x14ac:dyDescent="0.25">
      <c r="A31" t="s">
        <v>136</v>
      </c>
      <c r="C31" s="92"/>
      <c r="D31" s="132"/>
    </row>
    <row r="32" spans="1:4" x14ac:dyDescent="0.25">
      <c r="C32" s="92"/>
      <c r="D32" s="132"/>
    </row>
    <row r="33" spans="1:5" x14ac:dyDescent="0.25">
      <c r="A33" t="s">
        <v>135</v>
      </c>
      <c r="C33" s="92"/>
      <c r="D33" s="132"/>
    </row>
    <row r="34" spans="1:5" x14ac:dyDescent="0.25">
      <c r="C34" s="92"/>
      <c r="D34" s="132"/>
    </row>
    <row r="35" spans="1:5" x14ac:dyDescent="0.25">
      <c r="A35" s="134" t="s">
        <v>137</v>
      </c>
      <c r="B35" s="134" t="s">
        <v>138</v>
      </c>
      <c r="C35" s="155" t="s">
        <v>139</v>
      </c>
      <c r="D35" s="155"/>
      <c r="E35" s="155"/>
    </row>
    <row r="36" spans="1:5" x14ac:dyDescent="0.25">
      <c r="A36" s="135" t="s">
        <v>140</v>
      </c>
      <c r="B36" s="135" t="s">
        <v>142</v>
      </c>
      <c r="C36" s="156"/>
      <c r="D36" s="156"/>
      <c r="E36" s="156"/>
    </row>
    <row r="37" spans="1:5" x14ac:dyDescent="0.25">
      <c r="A37" s="135" t="s">
        <v>141</v>
      </c>
      <c r="B37" s="135" t="s">
        <v>143</v>
      </c>
      <c r="C37" s="157"/>
      <c r="D37" s="157"/>
      <c r="E37" s="157"/>
    </row>
    <row r="40" spans="1:5" ht="13.8" x14ac:dyDescent="0.25">
      <c r="A40" s="138" t="s">
        <v>144</v>
      </c>
    </row>
    <row r="42" spans="1:5" x14ac:dyDescent="0.25">
      <c r="A42" t="s">
        <v>145</v>
      </c>
    </row>
    <row r="44" spans="1:5" s="138" customFormat="1" ht="13.8" x14ac:dyDescent="0.25">
      <c r="A44" s="138" t="s">
        <v>146</v>
      </c>
      <c r="D44" s="139"/>
    </row>
    <row r="46" spans="1:5" x14ac:dyDescent="0.25">
      <c r="A46" t="s">
        <v>147</v>
      </c>
    </row>
    <row r="50" spans="1:1" x14ac:dyDescent="0.25">
      <c r="A50" t="s">
        <v>149</v>
      </c>
    </row>
    <row r="51" spans="1:1" x14ac:dyDescent="0.25">
      <c r="A51" t="s">
        <v>148</v>
      </c>
    </row>
  </sheetData>
  <mergeCells count="3">
    <mergeCell ref="C35:E35"/>
    <mergeCell ref="C36:E36"/>
    <mergeCell ref="C37:E37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opLeftCell="A22" workbookViewId="0">
      <selection sqref="A1:E100"/>
    </sheetView>
  </sheetViews>
  <sheetFormatPr defaultRowHeight="13.2" x14ac:dyDescent="0.25"/>
  <cols>
    <col min="1" max="1" width="17.33203125" customWidth="1"/>
    <col min="2" max="2" width="9.109375" style="1"/>
    <col min="3" max="3" width="14" style="2" customWidth="1"/>
    <col min="4" max="4" width="22.5546875" customWidth="1"/>
  </cols>
  <sheetData>
    <row r="1" spans="2:5" hidden="1" x14ac:dyDescent="0.25">
      <c r="B1"/>
      <c r="C1"/>
    </row>
    <row r="2" spans="2:5" hidden="1" x14ac:dyDescent="0.25">
      <c r="B2"/>
      <c r="C2"/>
    </row>
    <row r="3" spans="2:5" hidden="1" x14ac:dyDescent="0.25">
      <c r="B3"/>
      <c r="C3"/>
    </row>
    <row r="4" spans="2:5" hidden="1" x14ac:dyDescent="0.25">
      <c r="B4"/>
      <c r="C4"/>
    </row>
    <row r="5" spans="2:5" hidden="1" x14ac:dyDescent="0.25">
      <c r="B5"/>
      <c r="C5"/>
      <c r="E5" s="2"/>
    </row>
    <row r="6" spans="2:5" hidden="1" x14ac:dyDescent="0.25">
      <c r="B6"/>
      <c r="C6"/>
      <c r="E6" s="2"/>
    </row>
    <row r="7" spans="2:5" hidden="1" x14ac:dyDescent="0.25">
      <c r="B7"/>
      <c r="C7"/>
      <c r="E7" s="2"/>
    </row>
    <row r="8" spans="2:5" hidden="1" x14ac:dyDescent="0.25">
      <c r="B8"/>
      <c r="C8"/>
      <c r="E8" s="2"/>
    </row>
    <row r="9" spans="2:5" hidden="1" x14ac:dyDescent="0.25">
      <c r="B9"/>
      <c r="C9"/>
      <c r="E9" s="2"/>
    </row>
    <row r="10" spans="2:5" hidden="1" x14ac:dyDescent="0.25">
      <c r="B10"/>
      <c r="C10"/>
      <c r="E10" s="2"/>
    </row>
    <row r="11" spans="2:5" hidden="1" x14ac:dyDescent="0.25">
      <c r="B11"/>
      <c r="C11"/>
      <c r="E11" s="2"/>
    </row>
    <row r="12" spans="2:5" hidden="1" x14ac:dyDescent="0.25">
      <c r="B12"/>
      <c r="C12"/>
      <c r="E12" s="2"/>
    </row>
    <row r="13" spans="2:5" hidden="1" x14ac:dyDescent="0.25">
      <c r="B13"/>
      <c r="C13"/>
      <c r="E13" s="2"/>
    </row>
    <row r="14" spans="2:5" hidden="1" x14ac:dyDescent="0.25">
      <c r="B14"/>
      <c r="C14"/>
      <c r="E14" s="2"/>
    </row>
    <row r="15" spans="2:5" hidden="1" x14ac:dyDescent="0.25">
      <c r="B15"/>
      <c r="C15"/>
      <c r="E15" s="2"/>
    </row>
    <row r="16" spans="2:5" hidden="1" x14ac:dyDescent="0.25">
      <c r="B16"/>
      <c r="C16"/>
      <c r="E16" s="2"/>
    </row>
    <row r="17" spans="1:5" hidden="1" x14ac:dyDescent="0.25">
      <c r="B17"/>
      <c r="C17"/>
      <c r="E17" s="2"/>
    </row>
    <row r="18" spans="1:5" hidden="1" x14ac:dyDescent="0.25">
      <c r="B18"/>
      <c r="C18"/>
      <c r="E18" s="2"/>
    </row>
    <row r="19" spans="1:5" hidden="1" x14ac:dyDescent="0.25">
      <c r="B19"/>
      <c r="C19"/>
      <c r="E19" s="2"/>
    </row>
    <row r="20" spans="1:5" hidden="1" x14ac:dyDescent="0.25">
      <c r="B20"/>
      <c r="C20"/>
      <c r="E20" s="2"/>
    </row>
    <row r="21" spans="1:5" hidden="1" x14ac:dyDescent="0.25">
      <c r="B21"/>
      <c r="C21"/>
      <c r="E21" s="2"/>
    </row>
    <row r="22" spans="1:5" x14ac:dyDescent="0.25">
      <c r="A22" s="158"/>
      <c r="B22" s="158"/>
      <c r="C22" s="158"/>
      <c r="D22" s="158"/>
      <c r="E22" s="2"/>
    </row>
    <row r="23" spans="1:5" x14ac:dyDescent="0.25">
      <c r="A23" s="56"/>
      <c r="B23" s="57"/>
      <c r="C23" s="93"/>
      <c r="D23" s="56"/>
      <c r="E23" s="2"/>
    </row>
    <row r="24" spans="1:5" x14ac:dyDescent="0.25">
      <c r="A24" s="56"/>
      <c r="B24" s="57"/>
      <c r="C24" s="93"/>
      <c r="D24" s="56"/>
      <c r="E24" s="2"/>
    </row>
    <row r="25" spans="1:5" x14ac:dyDescent="0.25">
      <c r="A25" s="56"/>
      <c r="B25" s="57"/>
      <c r="C25" s="93"/>
      <c r="D25" s="56"/>
      <c r="E25" s="2"/>
    </row>
    <row r="26" spans="1:5" x14ac:dyDescent="0.25">
      <c r="A26" s="56"/>
      <c r="B26" s="57"/>
      <c r="C26" s="93"/>
      <c r="D26" s="56"/>
      <c r="E26" s="2"/>
    </row>
    <row r="27" spans="1:5" x14ac:dyDescent="0.25">
      <c r="A27" s="158"/>
      <c r="B27" s="158"/>
      <c r="C27" s="159"/>
      <c r="D27" s="159"/>
      <c r="E27" s="2"/>
    </row>
    <row r="28" spans="1:5" x14ac:dyDescent="0.25">
      <c r="A28" s="56"/>
      <c r="B28" s="57"/>
      <c r="C28" s="93"/>
      <c r="D28" s="56"/>
      <c r="E28" s="2"/>
    </row>
    <row r="29" spans="1:5" x14ac:dyDescent="0.25">
      <c r="A29" s="56"/>
      <c r="B29" s="57"/>
      <c r="C29" s="93"/>
      <c r="D29" s="56"/>
    </row>
    <row r="30" spans="1:5" x14ac:dyDescent="0.25">
      <c r="A30" s="56"/>
      <c r="B30" s="57"/>
      <c r="C30" s="93"/>
      <c r="D30" s="56"/>
    </row>
    <row r="31" spans="1:5" x14ac:dyDescent="0.25">
      <c r="A31" s="56"/>
      <c r="B31" s="57"/>
      <c r="C31" s="93"/>
      <c r="D31" s="56"/>
    </row>
    <row r="32" spans="1:5" x14ac:dyDescent="0.25">
      <c r="A32" s="56"/>
      <c r="B32" s="57"/>
      <c r="C32" s="93"/>
      <c r="D32" s="56"/>
    </row>
    <row r="33" spans="1:4" x14ac:dyDescent="0.25">
      <c r="A33" s="56"/>
      <c r="B33" s="57"/>
      <c r="C33" s="93"/>
      <c r="D33" s="56"/>
    </row>
    <row r="34" spans="1:4" x14ac:dyDescent="0.25">
      <c r="A34" s="56"/>
      <c r="B34" s="57"/>
      <c r="C34" s="93"/>
      <c r="D34" s="56"/>
    </row>
    <row r="35" spans="1:4" x14ac:dyDescent="0.25">
      <c r="A35" s="56"/>
      <c r="B35" s="57"/>
      <c r="C35" s="93"/>
      <c r="D35" s="56"/>
    </row>
    <row r="36" spans="1:4" x14ac:dyDescent="0.25">
      <c r="A36" s="56"/>
      <c r="B36" s="57"/>
      <c r="C36" s="93"/>
      <c r="D36" s="56"/>
    </row>
    <row r="37" spans="1:4" x14ac:dyDescent="0.25">
      <c r="A37" s="56"/>
      <c r="B37" s="57"/>
      <c r="C37" s="93"/>
      <c r="D37" s="56"/>
    </row>
    <row r="38" spans="1:4" x14ac:dyDescent="0.25">
      <c r="A38" s="56"/>
      <c r="B38" s="57"/>
      <c r="C38" s="93"/>
      <c r="D38" s="56"/>
    </row>
    <row r="39" spans="1:4" x14ac:dyDescent="0.25">
      <c r="A39" s="56"/>
      <c r="B39" s="57"/>
      <c r="C39" s="93"/>
      <c r="D39" s="56"/>
    </row>
    <row r="40" spans="1:4" x14ac:dyDescent="0.25">
      <c r="A40" s="56"/>
      <c r="B40" s="57"/>
      <c r="C40" s="93"/>
      <c r="D40" s="56"/>
    </row>
    <row r="41" spans="1:4" x14ac:dyDescent="0.25">
      <c r="A41" s="56"/>
      <c r="B41" s="57"/>
      <c r="C41" s="93"/>
      <c r="D41" s="56"/>
    </row>
    <row r="42" spans="1:4" x14ac:dyDescent="0.25">
      <c r="A42" s="56"/>
      <c r="B42" s="57"/>
      <c r="C42" s="93"/>
      <c r="D42" s="56"/>
    </row>
    <row r="43" spans="1:4" x14ac:dyDescent="0.25">
      <c r="A43" s="56"/>
      <c r="B43" s="57"/>
      <c r="C43" s="93"/>
      <c r="D43" s="56"/>
    </row>
    <row r="44" spans="1:4" x14ac:dyDescent="0.25">
      <c r="A44" s="56"/>
      <c r="B44" s="57"/>
      <c r="C44" s="93"/>
      <c r="D44" s="56"/>
    </row>
    <row r="45" spans="1:4" x14ac:dyDescent="0.25">
      <c r="A45" s="56"/>
      <c r="B45" s="57"/>
      <c r="C45" s="93"/>
      <c r="D45" s="56"/>
    </row>
    <row r="46" spans="1:4" x14ac:dyDescent="0.25">
      <c r="A46" s="56"/>
      <c r="B46" s="57"/>
      <c r="C46" s="93"/>
      <c r="D46" s="56"/>
    </row>
    <row r="47" spans="1:4" x14ac:dyDescent="0.25">
      <c r="A47" s="158"/>
      <c r="B47" s="158"/>
      <c r="C47" s="159"/>
      <c r="D47" s="159"/>
    </row>
  </sheetData>
  <mergeCells count="5">
    <mergeCell ref="A22:D22"/>
    <mergeCell ref="A27:B27"/>
    <mergeCell ref="C27:D27"/>
    <mergeCell ref="A47:B47"/>
    <mergeCell ref="C47:D47"/>
  </mergeCells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0"/>
  <sheetViews>
    <sheetView topLeftCell="A16" workbookViewId="0">
      <selection activeCell="F31" sqref="F31"/>
    </sheetView>
  </sheetViews>
  <sheetFormatPr defaultRowHeight="13.2" x14ac:dyDescent="0.25"/>
  <cols>
    <col min="1" max="1" width="12.6640625" customWidth="1"/>
    <col min="2" max="2" width="5.109375" customWidth="1"/>
    <col min="3" max="3" width="15.109375" customWidth="1"/>
    <col min="4" max="4" width="13.88671875" customWidth="1"/>
    <col min="5" max="5" width="0" hidden="1" customWidth="1"/>
    <col min="6" max="6" width="13.33203125" customWidth="1"/>
    <col min="7" max="7" width="11.5546875" customWidth="1"/>
    <col min="8" max="8" width="15.109375" customWidth="1"/>
    <col min="13" max="13" width="11.21875" bestFit="1" customWidth="1"/>
  </cols>
  <sheetData>
    <row r="1" spans="1:15" ht="21" x14ac:dyDescent="0.4">
      <c r="A1" s="94" t="s">
        <v>112</v>
      </c>
      <c r="B1" s="94"/>
      <c r="C1" s="94"/>
      <c r="D1" s="94"/>
    </row>
    <row r="2" spans="1:15" ht="21" x14ac:dyDescent="0.4">
      <c r="A2" s="94" t="s">
        <v>97</v>
      </c>
      <c r="B2" s="94"/>
      <c r="C2" s="94"/>
      <c r="D2" s="94"/>
    </row>
    <row r="3" spans="1:15" ht="21" x14ac:dyDescent="0.4">
      <c r="A3" s="94" t="s">
        <v>111</v>
      </c>
      <c r="B3" s="94"/>
      <c r="C3" s="94"/>
      <c r="D3" s="94"/>
    </row>
    <row r="4" spans="1:15" ht="21" x14ac:dyDescent="0.4">
      <c r="A4" s="94"/>
      <c r="B4" s="94"/>
      <c r="C4" s="94"/>
      <c r="D4" s="94"/>
      <c r="K4">
        <v>52.5</v>
      </c>
      <c r="L4" s="128"/>
      <c r="M4">
        <v>11.85</v>
      </c>
    </row>
    <row r="5" spans="1:15" ht="21" x14ac:dyDescent="0.4">
      <c r="A5" s="94"/>
      <c r="B5" s="94"/>
      <c r="C5" s="94"/>
      <c r="D5" s="94"/>
      <c r="K5">
        <v>11</v>
      </c>
      <c r="L5" s="128"/>
      <c r="M5">
        <v>4.72</v>
      </c>
    </row>
    <row r="6" spans="1:15" ht="21" x14ac:dyDescent="0.4">
      <c r="A6" s="94"/>
      <c r="B6" s="94"/>
      <c r="C6" s="94"/>
      <c r="D6" s="94"/>
      <c r="K6">
        <v>3.7</v>
      </c>
      <c r="L6" s="128"/>
      <c r="M6">
        <v>6.56</v>
      </c>
    </row>
    <row r="7" spans="1:15" x14ac:dyDescent="0.25">
      <c r="K7">
        <v>38.85</v>
      </c>
      <c r="L7" s="128"/>
      <c r="M7">
        <v>3</v>
      </c>
    </row>
    <row r="8" spans="1:15" ht="22.2" x14ac:dyDescent="0.3">
      <c r="A8" s="95" t="s">
        <v>98</v>
      </c>
      <c r="B8" s="95"/>
      <c r="C8" s="96"/>
      <c r="D8" s="96"/>
      <c r="E8" s="96"/>
      <c r="F8" s="96"/>
      <c r="G8" s="96"/>
      <c r="H8" s="96"/>
      <c r="K8">
        <v>70.400000000000006</v>
      </c>
      <c r="L8" s="128"/>
      <c r="M8">
        <v>3.26</v>
      </c>
    </row>
    <row r="9" spans="1:15" ht="25.8" x14ac:dyDescent="0.4">
      <c r="A9" s="97"/>
      <c r="B9" s="97"/>
      <c r="C9" s="96"/>
      <c r="D9" s="96"/>
      <c r="E9" s="96"/>
      <c r="F9" s="96"/>
      <c r="G9" s="96"/>
      <c r="H9" s="96"/>
      <c r="K9">
        <v>7.16</v>
      </c>
      <c r="L9" s="128"/>
      <c r="M9">
        <v>8.75</v>
      </c>
    </row>
    <row r="10" spans="1:15" x14ac:dyDescent="0.25">
      <c r="A10" s="96"/>
      <c r="B10" s="96"/>
      <c r="C10" s="96"/>
      <c r="D10" s="96"/>
      <c r="E10" s="96"/>
      <c r="F10" s="96"/>
      <c r="G10" s="96"/>
      <c r="H10" s="96"/>
      <c r="K10">
        <v>14.94</v>
      </c>
      <c r="L10" s="128"/>
      <c r="M10">
        <v>11.25</v>
      </c>
    </row>
    <row r="11" spans="1:15" ht="19.2" x14ac:dyDescent="0.3">
      <c r="A11" s="174" t="s">
        <v>3</v>
      </c>
      <c r="B11" s="175"/>
      <c r="C11" s="165" t="s">
        <v>99</v>
      </c>
      <c r="D11" s="165"/>
      <c r="E11" s="98"/>
      <c r="F11" s="98" t="s">
        <v>110</v>
      </c>
      <c r="G11" s="98" t="s">
        <v>100</v>
      </c>
      <c r="H11" s="98" t="s">
        <v>101</v>
      </c>
      <c r="K11">
        <v>13.58</v>
      </c>
      <c r="L11" s="128"/>
      <c r="M11">
        <v>30</v>
      </c>
    </row>
    <row r="12" spans="1:15" ht="20.399999999999999" x14ac:dyDescent="0.3">
      <c r="A12" s="172">
        <v>42735</v>
      </c>
      <c r="B12" s="173"/>
      <c r="C12" s="166" t="s">
        <v>39</v>
      </c>
      <c r="D12" s="166"/>
      <c r="E12" s="99"/>
      <c r="F12" s="100">
        <v>3.5</v>
      </c>
      <c r="G12" s="99">
        <v>21</v>
      </c>
      <c r="H12" s="99"/>
      <c r="K12">
        <v>7.28</v>
      </c>
      <c r="L12" s="128"/>
      <c r="M12">
        <v>10.44</v>
      </c>
      <c r="O12">
        <v>2.5</v>
      </c>
    </row>
    <row r="13" spans="1:15" ht="20.399999999999999" x14ac:dyDescent="0.3">
      <c r="A13" s="172">
        <v>42735</v>
      </c>
      <c r="B13" s="173"/>
      <c r="C13" s="166" t="s">
        <v>19</v>
      </c>
      <c r="D13" s="166"/>
      <c r="E13" s="99"/>
      <c r="F13" s="100">
        <v>3.5</v>
      </c>
      <c r="G13" s="99">
        <v>18</v>
      </c>
      <c r="H13" s="99"/>
      <c r="K13">
        <v>15</v>
      </c>
      <c r="L13" s="128"/>
      <c r="M13">
        <v>12.51</v>
      </c>
    </row>
    <row r="14" spans="1:15" ht="21" customHeight="1" x14ac:dyDescent="0.3">
      <c r="A14" s="172">
        <v>42735</v>
      </c>
      <c r="B14" s="173"/>
      <c r="C14" s="119" t="s">
        <v>113</v>
      </c>
      <c r="D14" s="120"/>
      <c r="E14" s="101"/>
      <c r="F14" s="100">
        <v>3.5</v>
      </c>
      <c r="G14" s="118">
        <v>11</v>
      </c>
      <c r="H14" s="101"/>
      <c r="K14">
        <v>7.54</v>
      </c>
      <c r="L14" s="128"/>
      <c r="M14">
        <v>3.5</v>
      </c>
    </row>
    <row r="15" spans="1:15" ht="21" customHeight="1" x14ac:dyDescent="0.3">
      <c r="A15" s="172">
        <v>42735</v>
      </c>
      <c r="B15" s="173"/>
      <c r="C15" s="170" t="s">
        <v>115</v>
      </c>
      <c r="D15" s="171"/>
      <c r="E15" s="101"/>
      <c r="F15" s="100">
        <v>3.5</v>
      </c>
      <c r="G15" s="117">
        <v>20</v>
      </c>
      <c r="H15" s="101"/>
      <c r="K15">
        <v>5.25</v>
      </c>
      <c r="L15" s="128"/>
      <c r="M15">
        <v>4.74</v>
      </c>
    </row>
    <row r="16" spans="1:15" ht="21" customHeight="1" x14ac:dyDescent="0.3">
      <c r="A16" s="172"/>
      <c r="B16" s="173"/>
      <c r="C16" s="126"/>
      <c r="D16" s="127"/>
      <c r="E16" s="101"/>
      <c r="F16" s="100"/>
      <c r="G16" s="125"/>
      <c r="H16" s="101"/>
      <c r="K16">
        <v>6.1</v>
      </c>
      <c r="L16" s="128"/>
      <c r="M16">
        <v>8.15</v>
      </c>
    </row>
    <row r="17" spans="1:13" ht="21" customHeight="1" x14ac:dyDescent="0.3">
      <c r="A17" s="167" t="s">
        <v>22</v>
      </c>
      <c r="B17" s="167"/>
      <c r="C17" s="168"/>
      <c r="D17" s="168"/>
      <c r="E17" s="101"/>
      <c r="F17" s="101"/>
      <c r="G17" s="99">
        <f>SUM(G12:G16)</f>
        <v>70</v>
      </c>
      <c r="H17" s="101"/>
      <c r="K17">
        <v>7.5</v>
      </c>
      <c r="L17" s="128"/>
      <c r="M17">
        <v>6</v>
      </c>
    </row>
    <row r="18" spans="1:13" ht="26.25" customHeight="1" x14ac:dyDescent="0.25">
      <c r="A18" s="96"/>
      <c r="B18" s="96"/>
      <c r="C18" s="96"/>
      <c r="D18" s="96"/>
      <c r="E18" s="96"/>
      <c r="F18" s="96"/>
      <c r="G18" s="96"/>
      <c r="H18" s="96"/>
      <c r="K18">
        <v>8.94</v>
      </c>
      <c r="L18" s="128"/>
      <c r="M18">
        <v>7.88</v>
      </c>
    </row>
    <row r="19" spans="1:13" ht="17.399999999999999" x14ac:dyDescent="0.25">
      <c r="A19" s="169" t="s">
        <v>119</v>
      </c>
      <c r="B19" s="169"/>
      <c r="C19" s="169"/>
      <c r="D19" s="169"/>
      <c r="E19" s="169"/>
      <c r="F19" s="169"/>
      <c r="G19" s="169"/>
      <c r="H19" s="169"/>
      <c r="K19">
        <v>6</v>
      </c>
      <c r="L19" s="128"/>
      <c r="M19">
        <v>28.2</v>
      </c>
    </row>
    <row r="20" spans="1:13" x14ac:dyDescent="0.25">
      <c r="K20">
        <v>18.75</v>
      </c>
      <c r="L20" s="128"/>
      <c r="M20">
        <v>18.36</v>
      </c>
    </row>
    <row r="21" spans="1:13" x14ac:dyDescent="0.25">
      <c r="K21">
        <v>15</v>
      </c>
      <c r="L21" s="128"/>
      <c r="M21">
        <v>7.5</v>
      </c>
    </row>
    <row r="22" spans="1:13" x14ac:dyDescent="0.25">
      <c r="K22">
        <v>12</v>
      </c>
      <c r="L22" s="128"/>
      <c r="M22">
        <v>17.2</v>
      </c>
    </row>
    <row r="23" spans="1:13" ht="15" x14ac:dyDescent="0.25">
      <c r="A23" s="164" t="s">
        <v>120</v>
      </c>
      <c r="B23" s="164"/>
      <c r="C23" s="164"/>
      <c r="D23" s="164"/>
      <c r="E23" s="164"/>
      <c r="F23" s="164"/>
      <c r="G23" s="164"/>
      <c r="H23" s="164"/>
      <c r="K23">
        <v>21.63</v>
      </c>
      <c r="L23" s="128"/>
      <c r="M23">
        <v>11.25</v>
      </c>
    </row>
    <row r="24" spans="1:13" ht="15" x14ac:dyDescent="0.25">
      <c r="A24" s="163" t="s">
        <v>106</v>
      </c>
      <c r="B24" s="163"/>
      <c r="C24" s="163"/>
      <c r="D24" s="163"/>
      <c r="E24" s="163"/>
      <c r="F24" s="163"/>
      <c r="G24" s="163"/>
      <c r="H24" s="163"/>
      <c r="K24">
        <v>6.87</v>
      </c>
      <c r="L24" s="128"/>
      <c r="M24">
        <v>18</v>
      </c>
    </row>
    <row r="25" spans="1:13" ht="15" x14ac:dyDescent="0.25">
      <c r="A25" s="162">
        <v>42735</v>
      </c>
      <c r="B25" s="162"/>
      <c r="C25" s="163"/>
      <c r="D25" s="163"/>
      <c r="E25" s="163"/>
      <c r="F25" s="163"/>
      <c r="G25" s="163"/>
      <c r="H25" s="163"/>
      <c r="K25">
        <v>4.5</v>
      </c>
      <c r="L25" s="128"/>
      <c r="M25">
        <v>15</v>
      </c>
    </row>
    <row r="26" spans="1:13" x14ac:dyDescent="0.25">
      <c r="K26">
        <v>5.94</v>
      </c>
      <c r="L26" s="128"/>
      <c r="M26">
        <v>3.92</v>
      </c>
    </row>
    <row r="27" spans="1:13" x14ac:dyDescent="0.25">
      <c r="K27">
        <v>1.7</v>
      </c>
      <c r="L27" s="128"/>
      <c r="M27">
        <v>3.02</v>
      </c>
    </row>
    <row r="28" spans="1:13" x14ac:dyDescent="0.25">
      <c r="K28">
        <v>10</v>
      </c>
      <c r="L28" s="128"/>
      <c r="M28">
        <v>7.5</v>
      </c>
    </row>
    <row r="29" spans="1:13" x14ac:dyDescent="0.25">
      <c r="H29" s="121"/>
      <c r="K29">
        <v>0.83</v>
      </c>
      <c r="L29" s="128"/>
      <c r="M29">
        <v>14.98</v>
      </c>
    </row>
    <row r="30" spans="1:13" x14ac:dyDescent="0.25">
      <c r="A30" s="116" t="s">
        <v>117</v>
      </c>
      <c r="B30" s="116"/>
      <c r="C30" s="96"/>
      <c r="D30" s="96"/>
      <c r="E30" s="96"/>
      <c r="F30" s="96">
        <v>70</v>
      </c>
      <c r="G30" s="96"/>
      <c r="H30" s="102">
        <f>3.5*F30</f>
        <v>245</v>
      </c>
      <c r="K30">
        <v>66.42</v>
      </c>
      <c r="L30" s="128"/>
      <c r="M30">
        <v>7.29</v>
      </c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K31">
        <v>15.96</v>
      </c>
      <c r="L31" s="128"/>
      <c r="M31">
        <v>18</v>
      </c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K32">
        <v>5.93</v>
      </c>
      <c r="L32" s="128"/>
      <c r="M32">
        <v>7.14</v>
      </c>
    </row>
    <row r="33" spans="1:13" ht="24" x14ac:dyDescent="0.8">
      <c r="A33" s="122" t="s">
        <v>114</v>
      </c>
      <c r="B33" s="122"/>
      <c r="C33" s="96"/>
      <c r="D33" s="103" t="s">
        <v>102</v>
      </c>
      <c r="E33" s="103"/>
      <c r="F33" s="103" t="s">
        <v>104</v>
      </c>
      <c r="G33" s="103" t="s">
        <v>103</v>
      </c>
      <c r="H33" s="103" t="s">
        <v>104</v>
      </c>
      <c r="K33">
        <v>6.79</v>
      </c>
      <c r="L33" s="128"/>
      <c r="M33">
        <v>7.5</v>
      </c>
    </row>
    <row r="34" spans="1:13" ht="14.4" x14ac:dyDescent="0.25">
      <c r="A34" s="96" t="s">
        <v>116</v>
      </c>
      <c r="B34" s="96">
        <v>70</v>
      </c>
      <c r="C34" s="96" t="s">
        <v>107</v>
      </c>
      <c r="D34" s="104">
        <v>335300</v>
      </c>
      <c r="E34" s="105"/>
      <c r="F34" s="106">
        <f>1*B34</f>
        <v>70</v>
      </c>
      <c r="G34" s="107">
        <v>213100</v>
      </c>
      <c r="H34" s="108">
        <f>H30</f>
        <v>245</v>
      </c>
      <c r="K34">
        <v>11</v>
      </c>
      <c r="L34" s="128"/>
      <c r="M34">
        <v>8.75</v>
      </c>
    </row>
    <row r="35" spans="1:13" ht="14.4" x14ac:dyDescent="0.25">
      <c r="A35" s="96" t="s">
        <v>118</v>
      </c>
      <c r="B35" s="96">
        <v>70</v>
      </c>
      <c r="C35" s="96" t="s">
        <v>108</v>
      </c>
      <c r="D35" s="104">
        <v>527000</v>
      </c>
      <c r="E35" s="105"/>
      <c r="F35" s="106">
        <f>2.4*B35</f>
        <v>168</v>
      </c>
      <c r="G35" s="105"/>
      <c r="H35" s="108"/>
      <c r="K35">
        <v>5</v>
      </c>
      <c r="L35" s="128"/>
      <c r="M35">
        <v>9.75</v>
      </c>
    </row>
    <row r="36" spans="1:13" ht="14.4" x14ac:dyDescent="0.25">
      <c r="A36" s="129">
        <v>0.1</v>
      </c>
      <c r="B36" s="96">
        <v>70</v>
      </c>
      <c r="C36" s="96" t="s">
        <v>109</v>
      </c>
      <c r="D36" s="104">
        <v>472000</v>
      </c>
      <c r="E36" s="105"/>
      <c r="F36" s="106">
        <f>0.1*B36</f>
        <v>7</v>
      </c>
      <c r="G36" s="105"/>
      <c r="H36" s="108"/>
      <c r="K36">
        <v>6.75</v>
      </c>
      <c r="L36" s="128"/>
      <c r="M36">
        <v>10.62</v>
      </c>
    </row>
    <row r="37" spans="1:13" ht="14.4" x14ac:dyDescent="0.25">
      <c r="A37" s="96"/>
      <c r="B37" s="96"/>
      <c r="C37" s="96"/>
      <c r="D37" s="109"/>
      <c r="E37" s="105"/>
      <c r="F37" s="106"/>
      <c r="G37" s="105"/>
      <c r="H37" s="108"/>
      <c r="K37">
        <v>12.51</v>
      </c>
      <c r="L37" s="128"/>
      <c r="M37">
        <v>7.5</v>
      </c>
    </row>
    <row r="38" spans="1:13" ht="15" thickBot="1" x14ac:dyDescent="0.3">
      <c r="A38" s="96"/>
      <c r="B38" s="96"/>
      <c r="C38" s="96"/>
      <c r="D38" s="110"/>
      <c r="E38" s="111"/>
      <c r="F38" s="112"/>
      <c r="G38" s="111"/>
      <c r="H38" s="113"/>
      <c r="K38">
        <v>15.6</v>
      </c>
      <c r="L38" s="128"/>
    </row>
    <row r="39" spans="1:13" ht="18" thickBot="1" x14ac:dyDescent="0.3">
      <c r="A39" s="160" t="s">
        <v>105</v>
      </c>
      <c r="B39" s="160"/>
      <c r="C39" s="161"/>
      <c r="D39" s="114"/>
      <c r="E39" s="115"/>
      <c r="F39" s="123">
        <f>SUM(F34:F38)</f>
        <v>245</v>
      </c>
      <c r="G39" s="115"/>
      <c r="H39" s="124">
        <f>SUM(H34:H38)</f>
        <v>245</v>
      </c>
      <c r="K39">
        <v>5.25</v>
      </c>
      <c r="L39" s="128"/>
    </row>
    <row r="40" spans="1:13" x14ac:dyDescent="0.25">
      <c r="K40">
        <v>6</v>
      </c>
      <c r="L40" s="128"/>
    </row>
    <row r="41" spans="1:13" x14ac:dyDescent="0.25">
      <c r="K41">
        <v>53.39</v>
      </c>
    </row>
    <row r="42" spans="1:13" x14ac:dyDescent="0.25">
      <c r="K42">
        <v>13.66</v>
      </c>
    </row>
    <row r="43" spans="1:13" x14ac:dyDescent="0.25">
      <c r="K43">
        <v>28.89</v>
      </c>
    </row>
    <row r="44" spans="1:13" x14ac:dyDescent="0.25">
      <c r="K44">
        <v>120</v>
      </c>
    </row>
    <row r="45" spans="1:13" x14ac:dyDescent="0.25">
      <c r="K45">
        <v>7.5</v>
      </c>
    </row>
    <row r="46" spans="1:13" x14ac:dyDescent="0.25">
      <c r="K46">
        <v>30</v>
      </c>
    </row>
    <row r="47" spans="1:13" x14ac:dyDescent="0.25">
      <c r="K47">
        <v>1</v>
      </c>
      <c r="M47">
        <v>8.6199999999999992</v>
      </c>
    </row>
    <row r="48" spans="1:13" x14ac:dyDescent="0.25">
      <c r="K48">
        <f>SUM(K3:K47)</f>
        <v>784.6099999999999</v>
      </c>
      <c r="M48">
        <v>20.58</v>
      </c>
    </row>
    <row r="49" spans="13:13" x14ac:dyDescent="0.25">
      <c r="M49">
        <v>23.31</v>
      </c>
    </row>
    <row r="50" spans="13:13" x14ac:dyDescent="0.25">
      <c r="M50">
        <v>39.299999999999997</v>
      </c>
    </row>
    <row r="51" spans="13:13" x14ac:dyDescent="0.25">
      <c r="M51">
        <v>11.72</v>
      </c>
    </row>
    <row r="52" spans="13:13" x14ac:dyDescent="0.25">
      <c r="M52">
        <v>5.56</v>
      </c>
    </row>
    <row r="53" spans="13:13" x14ac:dyDescent="0.25">
      <c r="M53">
        <v>7.5</v>
      </c>
    </row>
    <row r="54" spans="13:13" x14ac:dyDescent="0.25">
      <c r="M54">
        <v>10.26</v>
      </c>
    </row>
    <row r="55" spans="13:13" x14ac:dyDescent="0.25">
      <c r="M55">
        <v>6</v>
      </c>
    </row>
    <row r="56" spans="13:13" x14ac:dyDescent="0.25">
      <c r="M56">
        <v>7</v>
      </c>
    </row>
    <row r="57" spans="13:13" x14ac:dyDescent="0.25">
      <c r="M57">
        <v>4</v>
      </c>
    </row>
    <row r="58" spans="13:13" x14ac:dyDescent="0.25">
      <c r="M58">
        <v>2.25</v>
      </c>
    </row>
    <row r="59" spans="13:13" x14ac:dyDescent="0.25">
      <c r="M59">
        <v>35.700000000000003</v>
      </c>
    </row>
    <row r="60" spans="13:13" x14ac:dyDescent="0.25">
      <c r="M60">
        <v>22.5</v>
      </c>
    </row>
    <row r="61" spans="13:13" x14ac:dyDescent="0.25">
      <c r="M61">
        <v>47.7</v>
      </c>
    </row>
    <row r="62" spans="13:13" x14ac:dyDescent="0.25">
      <c r="M62">
        <v>9</v>
      </c>
    </row>
    <row r="63" spans="13:13" x14ac:dyDescent="0.25">
      <c r="M63">
        <v>64.5</v>
      </c>
    </row>
    <row r="64" spans="13:13" x14ac:dyDescent="0.25">
      <c r="M64">
        <v>18.75</v>
      </c>
    </row>
    <row r="70" spans="13:13" x14ac:dyDescent="0.25">
      <c r="M70">
        <f>SUM(M4:M69)</f>
        <v>698.34000000000015</v>
      </c>
    </row>
  </sheetData>
  <mergeCells count="16">
    <mergeCell ref="A39:C39"/>
    <mergeCell ref="A25:H25"/>
    <mergeCell ref="A23:H23"/>
    <mergeCell ref="C11:D11"/>
    <mergeCell ref="C12:D12"/>
    <mergeCell ref="C13:D13"/>
    <mergeCell ref="A24:H24"/>
    <mergeCell ref="A17:D17"/>
    <mergeCell ref="A19:H19"/>
    <mergeCell ref="C15:D15"/>
    <mergeCell ref="A13:B13"/>
    <mergeCell ref="A14:B14"/>
    <mergeCell ref="A15:B15"/>
    <mergeCell ref="A12:B12"/>
    <mergeCell ref="A11:B11"/>
    <mergeCell ref="A16:B16"/>
  </mergeCells>
  <pageMargins left="0.74791666666666667" right="0.74791666666666667" top="0.98402777777777783" bottom="0.98402777777777783" header="0.51180555555555562" footer="0.51180555555555562"/>
  <pageSetup paperSize="9" firstPageNumber="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Hárok1</vt:lpstr>
      <vt:lpstr>List5</vt:lpstr>
      <vt:lpstr>Hárok2</vt:lpstr>
      <vt:lpstr>Hárok1 _2_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 n Benźˇk</dc:creator>
  <cp:lastModifiedBy>User</cp:lastModifiedBy>
  <cp:revision>1</cp:revision>
  <cp:lastPrinted>2018-06-27T13:57:16Z</cp:lastPrinted>
  <dcterms:created xsi:type="dcterms:W3CDTF">2003-01-05T19:28:21Z</dcterms:created>
  <dcterms:modified xsi:type="dcterms:W3CDTF">2018-06-27T14:02:52Z</dcterms:modified>
</cp:coreProperties>
</file>