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X572" s="1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DA665" s="1"/>
  <c r="CB665" s="1"/>
  <c r="CW664"/>
  <c r="DA664" s="1"/>
  <c r="CB664" s="1"/>
  <c r="CW663"/>
  <c r="DA663" s="1"/>
  <c r="CB663" s="1"/>
  <c r="B668"/>
  <c r="CX660"/>
  <c r="CX659"/>
  <c r="CX658"/>
  <c r="CX657"/>
  <c r="CX656"/>
  <c r="CX654"/>
  <c r="CX653"/>
  <c r="CX652"/>
  <c r="CX647"/>
  <c r="CX644" s="1"/>
  <c r="CX661"/>
  <c r="CW620"/>
  <c r="B620"/>
  <c r="CW616"/>
  <c r="DA616" s="1"/>
  <c r="CB616" s="1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DA565" s="1"/>
  <c r="CB565" s="1"/>
  <c r="CX564"/>
  <c r="CX563"/>
  <c r="DA563" s="1"/>
  <c r="CB563" s="1"/>
  <c r="CX562"/>
  <c r="CX561"/>
  <c r="DA561" s="1"/>
  <c r="CB561" s="1"/>
  <c r="CX560"/>
  <c r="CX559"/>
  <c r="DA559" s="1"/>
  <c r="CB559" s="1"/>
  <c r="CX558"/>
  <c r="CX557"/>
  <c r="CX556"/>
  <c r="CX570" s="1"/>
  <c r="CX552" s="1"/>
  <c r="DA552" s="1"/>
  <c r="CB552" s="1"/>
  <c r="CX548"/>
  <c r="CX547"/>
  <c r="CX546"/>
  <c r="CX545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DA435" s="1"/>
  <c r="CB435" s="1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DA388" s="1"/>
  <c r="CB388" s="1"/>
  <c r="CX387"/>
  <c r="CX385"/>
  <c r="CX378" s="1"/>
  <c r="CX384"/>
  <c r="CW393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DA44" s="1"/>
  <c r="CB44" s="1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CW14"/>
  <c r="CW15"/>
  <c r="CZ662"/>
  <c r="CW662"/>
  <c r="CZ661"/>
  <c r="CW661"/>
  <c r="CZ660"/>
  <c r="CW660"/>
  <c r="DA660" s="1"/>
  <c r="CB660" s="1"/>
  <c r="CZ659"/>
  <c r="CW659"/>
  <c r="CZ658"/>
  <c r="CW658"/>
  <c r="DA658" s="1"/>
  <c r="CB658" s="1"/>
  <c r="CZ657"/>
  <c r="CW657"/>
  <c r="CZ656"/>
  <c r="CW656"/>
  <c r="DA656" s="1"/>
  <c r="CB656" s="1"/>
  <c r="CZ655"/>
  <c r="CW655"/>
  <c r="CZ654"/>
  <c r="CW654"/>
  <c r="DA654" s="1"/>
  <c r="CB654" s="1"/>
  <c r="CZ653"/>
  <c r="CW653"/>
  <c r="DA653" s="1"/>
  <c r="CB653" s="1"/>
  <c r="CZ652"/>
  <c r="CW652"/>
  <c r="DA652" s="1"/>
  <c r="CB652" s="1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DA626" s="1"/>
  <c r="CB626" s="1"/>
  <c r="CZ625"/>
  <c r="CX625"/>
  <c r="CZ624"/>
  <c r="CX624"/>
  <c r="CZ623"/>
  <c r="CX623"/>
  <c r="CZ622"/>
  <c r="CX622"/>
  <c r="DA622" s="1"/>
  <c r="CB622" s="1"/>
  <c r="CZ621"/>
  <c r="CX621"/>
  <c r="CW640"/>
  <c r="CW639"/>
  <c r="DA639" s="1"/>
  <c r="CB639" s="1"/>
  <c r="CW638"/>
  <c r="CW637"/>
  <c r="DA637" s="1"/>
  <c r="CB637" s="1"/>
  <c r="CW636"/>
  <c r="CW635"/>
  <c r="CW634"/>
  <c r="CW633"/>
  <c r="DA633" s="1"/>
  <c r="CB633" s="1"/>
  <c r="CW632"/>
  <c r="CW631"/>
  <c r="DA631" s="1"/>
  <c r="CB631" s="1"/>
  <c r="CW630"/>
  <c r="CW629"/>
  <c r="DA629" s="1"/>
  <c r="CB629" s="1"/>
  <c r="CW628"/>
  <c r="CW627"/>
  <c r="DA627" s="1"/>
  <c r="CB627" s="1"/>
  <c r="CW626"/>
  <c r="CW625"/>
  <c r="DA625" s="1"/>
  <c r="CB625" s="1"/>
  <c r="CW624"/>
  <c r="CW623"/>
  <c r="DA623" s="1"/>
  <c r="CB623" s="1"/>
  <c r="CW622"/>
  <c r="CW621"/>
  <c r="DA621" s="1"/>
  <c r="CB621" s="1"/>
  <c r="CW619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DA533" s="1"/>
  <c r="CB533" s="1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DA521" s="1"/>
  <c r="CB521" s="1"/>
  <c r="CX520"/>
  <c r="CX519"/>
  <c r="CX518"/>
  <c r="CX517"/>
  <c r="CX516"/>
  <c r="CX515"/>
  <c r="CX514"/>
  <c r="CW514"/>
  <c r="CW508"/>
  <c r="CW507"/>
  <c r="CW506"/>
  <c r="CW505"/>
  <c r="CW504"/>
  <c r="DA504" s="1"/>
  <c r="CB504" s="1"/>
  <c r="CW503"/>
  <c r="CW502"/>
  <c r="DA502" s="1"/>
  <c r="CB502" s="1"/>
  <c r="CW501"/>
  <c r="CW500"/>
  <c r="DA500" s="1"/>
  <c r="CB500" s="1"/>
  <c r="CW499"/>
  <c r="CW498"/>
  <c r="CW497"/>
  <c r="CW496"/>
  <c r="CW495"/>
  <c r="CW494"/>
  <c r="DA494" s="1"/>
  <c r="CB494" s="1"/>
  <c r="CW493"/>
  <c r="CW492"/>
  <c r="DA492" s="1"/>
  <c r="CB492" s="1"/>
  <c r="CW491"/>
  <c r="CW490"/>
  <c r="DA490" s="1"/>
  <c r="CB490" s="1"/>
  <c r="CW489"/>
  <c r="CW488"/>
  <c r="DA488" s="1"/>
  <c r="CB488" s="1"/>
  <c r="CW487"/>
  <c r="CW486"/>
  <c r="CW485"/>
  <c r="CW484"/>
  <c r="CW483"/>
  <c r="CW482"/>
  <c r="DA482" s="1"/>
  <c r="CB482" s="1"/>
  <c r="CW481"/>
  <c r="CW480"/>
  <c r="DA480" s="1"/>
  <c r="CB480" s="1"/>
  <c r="CW479"/>
  <c r="CW478"/>
  <c r="DA478" s="1"/>
  <c r="CB478" s="1"/>
  <c r="CW477"/>
  <c r="CW476"/>
  <c r="DA476" s="1"/>
  <c r="CB476" s="1"/>
  <c r="CW475"/>
  <c r="DA475" s="1"/>
  <c r="CB475" s="1"/>
  <c r="CW474"/>
  <c r="CW473"/>
  <c r="CW472"/>
  <c r="CW471"/>
  <c r="CW470"/>
  <c r="CW469"/>
  <c r="CW468"/>
  <c r="CW467"/>
  <c r="CW466"/>
  <c r="CW465"/>
  <c r="CW464"/>
  <c r="DA464" s="1"/>
  <c r="CB464" s="1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DA348" s="1"/>
  <c r="CB348" s="1"/>
  <c r="CW347"/>
  <c r="DA347" s="1"/>
  <c r="CB347" s="1"/>
  <c r="CW346"/>
  <c r="CW345"/>
  <c r="DA345" s="1"/>
  <c r="CB345" s="1"/>
  <c r="CW344"/>
  <c r="DA344" s="1"/>
  <c r="CB344" s="1"/>
  <c r="CW343"/>
  <c r="DA343" s="1"/>
  <c r="CB343" s="1"/>
  <c r="CW342"/>
  <c r="DA342" s="1"/>
  <c r="CB342" s="1"/>
  <c r="CW341"/>
  <c r="DA341" s="1"/>
  <c r="CB341" s="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CW33"/>
  <c r="CW32"/>
  <c r="CW31"/>
  <c r="CW30"/>
  <c r="CW29"/>
  <c r="CW28"/>
  <c r="CW27"/>
  <c r="DA27" s="1"/>
  <c r="CB27" s="1"/>
  <c r="CW26"/>
  <c r="CW25"/>
  <c r="DA25" s="1"/>
  <c r="CB25" s="1"/>
  <c r="CW24"/>
  <c r="CW23"/>
  <c r="DA23" s="1"/>
  <c r="CB23" s="1"/>
  <c r="CW22"/>
  <c r="BH14"/>
  <c r="CW21"/>
  <c r="CW20"/>
  <c r="CW19"/>
  <c r="DA19" s="1"/>
  <c r="CB19" s="1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DA426" s="1"/>
  <c r="CB426" s="1"/>
  <c r="CX425"/>
  <c r="CX424"/>
  <c r="DA424" s="1"/>
  <c r="CB424" s="1"/>
  <c r="CW157"/>
  <c r="CW156"/>
  <c r="CW155"/>
  <c r="CW154"/>
  <c r="CW153"/>
  <c r="CW152"/>
  <c r="CW151"/>
  <c r="CW150"/>
  <c r="CW149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CW127"/>
  <c r="DA127" s="1"/>
  <c r="CB127" s="1"/>
  <c r="CZ620"/>
  <c r="CZ619"/>
  <c r="DA619" s="1"/>
  <c r="CB619" s="1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DA395" s="1"/>
  <c r="CB395" s="1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DA355" s="1"/>
  <c r="CB355" s="1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DA453" s="1"/>
  <c r="CB453" s="1"/>
  <c r="CX452"/>
  <c r="CX451"/>
  <c r="CX450"/>
  <c r="CX449"/>
  <c r="CX448"/>
  <c r="CX447"/>
  <c r="CX446"/>
  <c r="CX445"/>
  <c r="DA445" s="1"/>
  <c r="CB445" s="1"/>
  <c r="CX444"/>
  <c r="CX443"/>
  <c r="CX442"/>
  <c r="CX441"/>
  <c r="CX440"/>
  <c r="CX439"/>
  <c r="CX438"/>
  <c r="CX418"/>
  <c r="CX417"/>
  <c r="CX416"/>
  <c r="CX415"/>
  <c r="CX414"/>
  <c r="CX413"/>
  <c r="CX412"/>
  <c r="CX411"/>
  <c r="CX410"/>
  <c r="DA410" s="1"/>
  <c r="CB410" s="1"/>
  <c r="CX409"/>
  <c r="CX408"/>
  <c r="DA408" s="1"/>
  <c r="CB408" s="1"/>
  <c r="CX407"/>
  <c r="CX406"/>
  <c r="CX405"/>
  <c r="CX404"/>
  <c r="DA404" s="1"/>
  <c r="CB404" s="1"/>
  <c r="CX403"/>
  <c r="CX402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CW253"/>
  <c r="DA253" s="1"/>
  <c r="CB253" s="1"/>
  <c r="CW252"/>
  <c r="CW251"/>
  <c r="DA251" s="1"/>
  <c r="CB251" s="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 s="1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 s="1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DA206" s="1"/>
  <c r="CB206" s="1"/>
  <c r="CW205"/>
  <c r="CW185"/>
  <c r="DA185" s="1"/>
  <c r="CB185" s="1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DA121" s="1"/>
  <c r="CB121" s="1"/>
  <c r="CW69"/>
  <c r="DA69" s="1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DA80" s="1"/>
  <c r="CB80" s="1"/>
  <c r="CW81"/>
  <c r="CW82"/>
  <c r="CW83"/>
  <c r="CW84"/>
  <c r="CW85"/>
  <c r="DA85" s="1"/>
  <c r="CB85" s="1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DA271" s="1"/>
  <c r="CB271" s="1"/>
  <c r="CW270"/>
  <c r="CW267"/>
  <c r="DA267" s="1"/>
  <c r="CB267" s="1"/>
  <c r="CW249"/>
  <c r="CW248"/>
  <c r="DA248" s="1"/>
  <c r="CB248" s="1"/>
  <c r="CW245"/>
  <c r="DA245" s="1"/>
  <c r="CB245" s="1"/>
  <c r="CW228"/>
  <c r="CW227"/>
  <c r="CW226"/>
  <c r="DA226" s="1"/>
  <c r="CB226" s="1"/>
  <c r="CW223"/>
  <c r="DA223" s="1"/>
  <c r="CB223" s="1"/>
  <c r="CW204"/>
  <c r="DA204" s="1"/>
  <c r="CB204" s="1"/>
  <c r="CW201"/>
  <c r="DA201" s="1"/>
  <c r="CB201" s="1"/>
  <c r="CW184"/>
  <c r="CW183"/>
  <c r="CW182"/>
  <c r="DA182" s="1"/>
  <c r="CB182" s="1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CW123"/>
  <c r="DA123" s="1"/>
  <c r="CB123" s="1"/>
  <c r="CW95"/>
  <c r="CW94"/>
  <c r="DA94" s="1"/>
  <c r="CB94" s="1"/>
  <c r="CW93"/>
  <c r="CW92"/>
  <c r="DA92" s="1"/>
  <c r="CB92" s="1"/>
  <c r="CW91"/>
  <c r="DA91" s="1"/>
  <c r="CB91" s="1"/>
  <c r="CW90"/>
  <c r="DA90" s="1"/>
  <c r="CB90" s="1"/>
  <c r="CW89"/>
  <c r="CW88"/>
  <c r="DA88" s="1"/>
  <c r="CB88" s="1"/>
  <c r="CW87"/>
  <c r="DA87" s="1"/>
  <c r="CB87" s="1"/>
  <c r="CX83"/>
  <c r="CX82"/>
  <c r="B72"/>
  <c r="B69"/>
  <c r="B552"/>
  <c r="AB382"/>
  <c r="DA84"/>
  <c r="CB84" s="1"/>
  <c r="DA548"/>
  <c r="CB548" s="1"/>
  <c r="DA384"/>
  <c r="CB384" s="1"/>
  <c r="DA679"/>
  <c r="CB679" s="1"/>
  <c r="DA483"/>
  <c r="CB483" s="1"/>
  <c r="DA540"/>
  <c r="CB540" s="1"/>
  <c r="DA635"/>
  <c r="CB635" s="1"/>
  <c r="DA479"/>
  <c r="CB479" s="1"/>
  <c r="DA505"/>
  <c r="CB505" s="1"/>
  <c r="DA597"/>
  <c r="CB597" s="1"/>
  <c r="DA392"/>
  <c r="CB392" s="1"/>
  <c r="DA678"/>
  <c r="CB678" s="1"/>
  <c r="DA371"/>
  <c r="CB371" s="1"/>
  <c r="DA374"/>
  <c r="CB374" s="1"/>
  <c r="DA603"/>
  <c r="CB603" s="1"/>
  <c r="DA615"/>
  <c r="CB615" s="1"/>
  <c r="DA447"/>
  <c r="CB447" s="1"/>
  <c r="DA477"/>
  <c r="CB477" s="1"/>
  <c r="DA628"/>
  <c r="CB628" s="1"/>
  <c r="DA617"/>
  <c r="CB617" s="1"/>
  <c r="DA632"/>
  <c r="CB632" s="1"/>
  <c r="DA448"/>
  <c r="CB448" s="1"/>
  <c r="DA690"/>
  <c r="CB690" s="1"/>
  <c r="DA399"/>
  <c r="CB399" s="1"/>
  <c r="DA35"/>
  <c r="CB35" s="1"/>
  <c r="CX651"/>
  <c r="DA414"/>
  <c r="CB414" s="1"/>
  <c r="DA481"/>
  <c r="CB481" s="1"/>
  <c r="DA683"/>
  <c r="CB683" s="1"/>
  <c r="DA362"/>
  <c r="CB362" s="1"/>
  <c r="DA611"/>
  <c r="CB611" s="1"/>
  <c r="DA356"/>
  <c r="CB356" s="1"/>
  <c r="DA349"/>
  <c r="CB349" s="1"/>
  <c r="DA423"/>
  <c r="CB423" s="1"/>
  <c r="DA569"/>
  <c r="CB569" s="1"/>
  <c r="CX398"/>
  <c r="DA398" s="1"/>
  <c r="CB398" s="1"/>
  <c r="DA16"/>
  <c r="CB16" s="1"/>
  <c r="CX620"/>
  <c r="DA620" s="1"/>
  <c r="CB620" s="1"/>
  <c r="DA630"/>
  <c r="CB630" s="1"/>
  <c r="DA676"/>
  <c r="CB676" s="1"/>
  <c r="DA373"/>
  <c r="CB373" s="1"/>
  <c r="DA567"/>
  <c r="CB567" s="1"/>
  <c r="AC390"/>
  <c r="DA31"/>
  <c r="CB31" s="1"/>
  <c r="CX472"/>
  <c r="CX462" s="1"/>
  <c r="DA462" s="1"/>
  <c r="CB462" s="1"/>
  <c r="DA681"/>
  <c r="CB681" s="1"/>
  <c r="CW586"/>
  <c r="DA586" s="1"/>
  <c r="CB586" s="1"/>
  <c r="AK646"/>
  <c r="DA229"/>
  <c r="CB229" s="1"/>
  <c r="DA115"/>
  <c r="CB115" s="1"/>
  <c r="DA367"/>
  <c r="CB367" s="1"/>
  <c r="DA396"/>
  <c r="CB396" s="1"/>
  <c r="DA466"/>
  <c r="CB466" s="1"/>
  <c r="DA346"/>
  <c r="CB346" s="1"/>
  <c r="DA487"/>
  <c r="CB487" s="1"/>
  <c r="DA674"/>
  <c r="CB674" s="1"/>
  <c r="CX655"/>
  <c r="DA655" s="1"/>
  <c r="CB655" s="1"/>
  <c r="CW592"/>
  <c r="DA592" s="1"/>
  <c r="CB592" s="1"/>
  <c r="CW580"/>
  <c r="DA580" s="1"/>
  <c r="CB580" s="1"/>
  <c r="DA293"/>
  <c r="CB293" s="1"/>
  <c r="DA661"/>
  <c r="CB661" s="1"/>
  <c r="DA516"/>
  <c r="CB516" s="1"/>
  <c r="CX648"/>
  <c r="DA648" s="1"/>
  <c r="CB648" s="1"/>
  <c r="DA21"/>
  <c r="CB21" s="1"/>
  <c r="CX381" l="1"/>
  <c r="CW86"/>
  <c r="DA86" s="1"/>
  <c r="CB86" s="1"/>
  <c r="DA375"/>
  <c r="CB375" s="1"/>
  <c r="DA524"/>
  <c r="CB524" s="1"/>
  <c r="DA385"/>
  <c r="CB385" s="1"/>
  <c r="DA425"/>
  <c r="CB425" s="1"/>
  <c r="DA491"/>
  <c r="CB491" s="1"/>
  <c r="DA644"/>
  <c r="CB644" s="1"/>
  <c r="DA686"/>
  <c r="CB686" s="1"/>
  <c r="DA542"/>
  <c r="CB542" s="1"/>
  <c r="DA546"/>
  <c r="CB546" s="1"/>
  <c r="DA556"/>
  <c r="CB556" s="1"/>
  <c r="CX649"/>
  <c r="DA649" s="1"/>
  <c r="CB649" s="1"/>
  <c r="CW590"/>
  <c r="DA590" s="1"/>
  <c r="CB590" s="1"/>
  <c r="CX646"/>
  <c r="DA646" s="1"/>
  <c r="CB646" s="1"/>
  <c r="CX645"/>
  <c r="DA645" s="1"/>
  <c r="CB645" s="1"/>
  <c r="CW582"/>
  <c r="DA582" s="1"/>
  <c r="CB582" s="1"/>
  <c r="DA124"/>
  <c r="CB124" s="1"/>
  <c r="DA183"/>
  <c r="CB183" s="1"/>
  <c r="DA227"/>
  <c r="CB227" s="1"/>
  <c r="DA249"/>
  <c r="CB249" s="1"/>
  <c r="CW269"/>
  <c r="DA269" s="1"/>
  <c r="CB269" s="1"/>
  <c r="CW313"/>
  <c r="DA313" s="1"/>
  <c r="CB313" s="1"/>
  <c r="DA205"/>
  <c r="CB205" s="1"/>
  <c r="DA434"/>
  <c r="CB434" s="1"/>
  <c r="DA436"/>
  <c r="CB436" s="1"/>
  <c r="DA429"/>
  <c r="CB429" s="1"/>
  <c r="DA431"/>
  <c r="CB431" s="1"/>
  <c r="CX595"/>
  <c r="DA595" s="1"/>
  <c r="CB595" s="1"/>
  <c r="DA112"/>
  <c r="CB112" s="1"/>
  <c r="DA149"/>
  <c r="CB149" s="1"/>
  <c r="DA151"/>
  <c r="CB151" s="1"/>
  <c r="DA153"/>
  <c r="CB153" s="1"/>
  <c r="DA155"/>
  <c r="CB155" s="1"/>
  <c r="DA157"/>
  <c r="CB157" s="1"/>
  <c r="DA22"/>
  <c r="CB22" s="1"/>
  <c r="DA24"/>
  <c r="CB24" s="1"/>
  <c r="DA26"/>
  <c r="CB26" s="1"/>
  <c r="DA28"/>
  <c r="CB28" s="1"/>
  <c r="DA30"/>
  <c r="CB30" s="1"/>
  <c r="DA32"/>
  <c r="CB32" s="1"/>
  <c r="DA34"/>
  <c r="CB34" s="1"/>
  <c r="DA29"/>
  <c r="CB29" s="1"/>
  <c r="DA467"/>
  <c r="CB467" s="1"/>
  <c r="DA489"/>
  <c r="CB489" s="1"/>
  <c r="DA493"/>
  <c r="CB493" s="1"/>
  <c r="DA495"/>
  <c r="CB495" s="1"/>
  <c r="DA514"/>
  <c r="CB514" s="1"/>
  <c r="DA515"/>
  <c r="CB515" s="1"/>
  <c r="DA517"/>
  <c r="CB517" s="1"/>
  <c r="DA523"/>
  <c r="CB523" s="1"/>
  <c r="DA525"/>
  <c r="CB525" s="1"/>
  <c r="DA624"/>
  <c r="CB624" s="1"/>
  <c r="DA634"/>
  <c r="CB634" s="1"/>
  <c r="DA636"/>
  <c r="CB636" s="1"/>
  <c r="DA638"/>
  <c r="CB638" s="1"/>
  <c r="DA640"/>
  <c r="CB640" s="1"/>
  <c r="DA39"/>
  <c r="CB39" s="1"/>
  <c r="DA386"/>
  <c r="CB386" s="1"/>
  <c r="DA390"/>
  <c r="CB390" s="1"/>
  <c r="CX380"/>
  <c r="DA391"/>
  <c r="CB391" s="1"/>
  <c r="CX484"/>
  <c r="CX496"/>
  <c r="CX485" s="1"/>
  <c r="DA670"/>
  <c r="CB670" s="1"/>
  <c r="DA672"/>
  <c r="CB672" s="1"/>
  <c r="DA688"/>
  <c r="CB688" s="1"/>
  <c r="DA692"/>
  <c r="CB692" s="1"/>
  <c r="CX669"/>
  <c r="CX677"/>
  <c r="CX553"/>
  <c r="CW122"/>
  <c r="DA122" s="1"/>
  <c r="CB122" s="1"/>
  <c r="DA270"/>
  <c r="CB270" s="1"/>
  <c r="DA254"/>
  <c r="CB254" s="1"/>
  <c r="DA358"/>
  <c r="CB358" s="1"/>
  <c r="DA599"/>
  <c r="CB599" s="1"/>
  <c r="DA601"/>
  <c r="CB601" s="1"/>
  <c r="DA605"/>
  <c r="CB605" s="1"/>
  <c r="DA607"/>
  <c r="CB607" s="1"/>
  <c r="DA148"/>
  <c r="CB148" s="1"/>
  <c r="DA150"/>
  <c r="CB150" s="1"/>
  <c r="DA152"/>
  <c r="CB152" s="1"/>
  <c r="DA154"/>
  <c r="CB154" s="1"/>
  <c r="DA156"/>
  <c r="CB156" s="1"/>
  <c r="DA438"/>
  <c r="CB438" s="1"/>
  <c r="DA442"/>
  <c r="CB442" s="1"/>
  <c r="DA446"/>
  <c r="CB446" s="1"/>
  <c r="DA528"/>
  <c r="CB528" s="1"/>
  <c r="CX513"/>
  <c r="DA513" s="1"/>
  <c r="CB513" s="1"/>
  <c r="CW144"/>
  <c r="DA144" s="1"/>
  <c r="CB144" s="1"/>
  <c r="DA359"/>
  <c r="CB359" s="1"/>
  <c r="DA361"/>
  <c r="CB361" s="1"/>
  <c r="DA363"/>
  <c r="CB363" s="1"/>
  <c r="DA365"/>
  <c r="CB365" s="1"/>
  <c r="DA369"/>
  <c r="CB369" s="1"/>
  <c r="DA377"/>
  <c r="CB377" s="1"/>
  <c r="DA598"/>
  <c r="CB598" s="1"/>
  <c r="DA89"/>
  <c r="CB89" s="1"/>
  <c r="DA316"/>
  <c r="CB316" s="1"/>
  <c r="DA409"/>
  <c r="CB409" s="1"/>
  <c r="DA411"/>
  <c r="CB411" s="1"/>
  <c r="DA444"/>
  <c r="CB444" s="1"/>
  <c r="DA452"/>
  <c r="CB452" s="1"/>
  <c r="DA454"/>
  <c r="CB454" s="1"/>
  <c r="DA456"/>
  <c r="CB456" s="1"/>
  <c r="DA82"/>
  <c r="CB82" s="1"/>
  <c r="DA78"/>
  <c r="CB78" s="1"/>
  <c r="DA76"/>
  <c r="CB76" s="1"/>
  <c r="CW290"/>
  <c r="DA290" s="1"/>
  <c r="CB290" s="1"/>
  <c r="CX555"/>
  <c r="DA381"/>
  <c r="CB381" s="1"/>
  <c r="DA93"/>
  <c r="CB93" s="1"/>
  <c r="DA95"/>
  <c r="CB95" s="1"/>
  <c r="DA272"/>
  <c r="CB272" s="1"/>
  <c r="DA250"/>
  <c r="CB250" s="1"/>
  <c r="DA294"/>
  <c r="CB294" s="1"/>
  <c r="DA252"/>
  <c r="CB252" s="1"/>
  <c r="DA318"/>
  <c r="CB318" s="1"/>
  <c r="DA401"/>
  <c r="CB401" s="1"/>
  <c r="DA403"/>
  <c r="CB403" s="1"/>
  <c r="DA405"/>
  <c r="CB405" s="1"/>
  <c r="DA415"/>
  <c r="CB415" s="1"/>
  <c r="DA417"/>
  <c r="CB417" s="1"/>
  <c r="DA440"/>
  <c r="CB440" s="1"/>
  <c r="DA37"/>
  <c r="CB37" s="1"/>
  <c r="DA38"/>
  <c r="CB38" s="1"/>
  <c r="CX685"/>
  <c r="DA685" s="1"/>
  <c r="CB685" s="1"/>
  <c r="CW202"/>
  <c r="DA202" s="1"/>
  <c r="CB202" s="1"/>
  <c r="DA602"/>
  <c r="CB602" s="1"/>
  <c r="DA606"/>
  <c r="CB606" s="1"/>
  <c r="DA518"/>
  <c r="CB518" s="1"/>
  <c r="DA520"/>
  <c r="CB520" s="1"/>
  <c r="DA522"/>
  <c r="CB522" s="1"/>
  <c r="DA14"/>
  <c r="CB14" s="1"/>
  <c r="DA12"/>
  <c r="CB12" s="1"/>
  <c r="DA40"/>
  <c r="CB40" s="1"/>
  <c r="DA394"/>
  <c r="CB394" s="1"/>
  <c r="DA428"/>
  <c r="CB428" s="1"/>
  <c r="DA430"/>
  <c r="CB430" s="1"/>
  <c r="DA433"/>
  <c r="CB433" s="1"/>
  <c r="CX461"/>
  <c r="DA461" s="1"/>
  <c r="CB461" s="1"/>
  <c r="DA468"/>
  <c r="CB468" s="1"/>
  <c r="DA470"/>
  <c r="CB470" s="1"/>
  <c r="DA499"/>
  <c r="CB499" s="1"/>
  <c r="DA501"/>
  <c r="CB501" s="1"/>
  <c r="DA503"/>
  <c r="CB503" s="1"/>
  <c r="DA507"/>
  <c r="CB507" s="1"/>
  <c r="CX554"/>
  <c r="DA554" s="1"/>
  <c r="CB554" s="1"/>
  <c r="DA594"/>
  <c r="CB594" s="1"/>
  <c r="CX641"/>
  <c r="DA641" s="1"/>
  <c r="CB641" s="1"/>
  <c r="DA659"/>
  <c r="CB659" s="1"/>
  <c r="DA669"/>
  <c r="CB669" s="1"/>
  <c r="DA673"/>
  <c r="CB673" s="1"/>
  <c r="DA689"/>
  <c r="CB689" s="1"/>
  <c r="DA691"/>
  <c r="CB691" s="1"/>
  <c r="DA541"/>
  <c r="CB541" s="1"/>
  <c r="DA543"/>
  <c r="CB543" s="1"/>
  <c r="DA545"/>
  <c r="CB545" s="1"/>
  <c r="DA547"/>
  <c r="CB547" s="1"/>
  <c r="CW577"/>
  <c r="DA577" s="1"/>
  <c r="CB577" s="1"/>
  <c r="DA83"/>
  <c r="CB83" s="1"/>
  <c r="DA79"/>
  <c r="CB79" s="1"/>
  <c r="DA77"/>
  <c r="CB77" s="1"/>
  <c r="DA360"/>
  <c r="CB360" s="1"/>
  <c r="DA368"/>
  <c r="CB368" s="1"/>
  <c r="DA160"/>
  <c r="CB160" s="1"/>
  <c r="DA184"/>
  <c r="CB184" s="1"/>
  <c r="DA292"/>
  <c r="CB292" s="1"/>
  <c r="DA314"/>
  <c r="CB314" s="1"/>
  <c r="DA33"/>
  <c r="CB33" s="1"/>
  <c r="DA402"/>
  <c r="CB402" s="1"/>
  <c r="DA412"/>
  <c r="CB412" s="1"/>
  <c r="DA416"/>
  <c r="CB416" s="1"/>
  <c r="DA418"/>
  <c r="CB418" s="1"/>
  <c r="DA439"/>
  <c r="CB439" s="1"/>
  <c r="DA441"/>
  <c r="CB441" s="1"/>
  <c r="DA443"/>
  <c r="CB443" s="1"/>
  <c r="DA449"/>
  <c r="CB449" s="1"/>
  <c r="DA451"/>
  <c r="CB451" s="1"/>
  <c r="DA455"/>
  <c r="CB455" s="1"/>
  <c r="DA662"/>
  <c r="CB662" s="1"/>
  <c r="DA13"/>
  <c r="CB13" s="1"/>
  <c r="DA36"/>
  <c r="CB36" s="1"/>
  <c r="DA354"/>
  <c r="CB354" s="1"/>
  <c r="DA387"/>
  <c r="CB387" s="1"/>
  <c r="DA560"/>
  <c r="CB560" s="1"/>
  <c r="DA562"/>
  <c r="CB562" s="1"/>
  <c r="DA564"/>
  <c r="CB564" s="1"/>
  <c r="DA566"/>
  <c r="CB566" s="1"/>
  <c r="DA568"/>
  <c r="CB568" s="1"/>
  <c r="DA570"/>
  <c r="CB570" s="1"/>
  <c r="DA15"/>
  <c r="CB15" s="1"/>
  <c r="DA484"/>
  <c r="CB484" s="1"/>
  <c r="CX473"/>
  <c r="DA473" s="1"/>
  <c r="CB473" s="1"/>
  <c r="CW268"/>
  <c r="DA268" s="1"/>
  <c r="CB268" s="1"/>
  <c r="DA364"/>
  <c r="CB364" s="1"/>
  <c r="DA366"/>
  <c r="CB366" s="1"/>
  <c r="DA372"/>
  <c r="CB372" s="1"/>
  <c r="DA376"/>
  <c r="CB376" s="1"/>
  <c r="DA378"/>
  <c r="CB378" s="1"/>
  <c r="DA600"/>
  <c r="CB600" s="1"/>
  <c r="DA604"/>
  <c r="CB604" s="1"/>
  <c r="DA608"/>
  <c r="CB608" s="1"/>
  <c r="DA610"/>
  <c r="CB610" s="1"/>
  <c r="DA612"/>
  <c r="CB612" s="1"/>
  <c r="DA614"/>
  <c r="CB614" s="1"/>
  <c r="CX357"/>
  <c r="DA357" s="1"/>
  <c r="CB357" s="1"/>
  <c r="DA680"/>
  <c r="CB680" s="1"/>
  <c r="DA682"/>
  <c r="CB682" s="1"/>
  <c r="DA684"/>
  <c r="CB684" s="1"/>
  <c r="DA553"/>
  <c r="CB553" s="1"/>
  <c r="DA555"/>
  <c r="CB555" s="1"/>
  <c r="DA557"/>
  <c r="CB557" s="1"/>
  <c r="CX643"/>
  <c r="DA643" s="1"/>
  <c r="CB643" s="1"/>
  <c r="CX650"/>
  <c r="DA650" s="1"/>
  <c r="CB650" s="1"/>
  <c r="CW574"/>
  <c r="DA574" s="1"/>
  <c r="CB574" s="1"/>
  <c r="CW572"/>
  <c r="CW511" s="1"/>
  <c r="DA511" s="1"/>
  <c r="CB511" s="1"/>
  <c r="CX642"/>
  <c r="DA642" s="1"/>
  <c r="CB642" s="1"/>
  <c r="CW158"/>
  <c r="DA158" s="1"/>
  <c r="CB158" s="1"/>
  <c r="CW180"/>
  <c r="DA180" s="1"/>
  <c r="CB180" s="1"/>
  <c r="CW224"/>
  <c r="DA224" s="1"/>
  <c r="CB224" s="1"/>
  <c r="CW589"/>
  <c r="DA589" s="1"/>
  <c r="CB589" s="1"/>
  <c r="CW146"/>
  <c r="DA146" s="1"/>
  <c r="CB146" s="1"/>
  <c r="CX571"/>
  <c r="DA571" s="1"/>
  <c r="CB571" s="1"/>
  <c r="DA406"/>
  <c r="CB406" s="1"/>
  <c r="DA126"/>
  <c r="CB126" s="1"/>
  <c r="DA273"/>
  <c r="CB273" s="1"/>
  <c r="DA319"/>
  <c r="CB319" s="1"/>
  <c r="DA17"/>
  <c r="CB17" s="1"/>
  <c r="DA527"/>
  <c r="CB527" s="1"/>
  <c r="DA529"/>
  <c r="CB529" s="1"/>
  <c r="DA531"/>
  <c r="CB531" s="1"/>
  <c r="DA526"/>
  <c r="CB526" s="1"/>
  <c r="DA530"/>
  <c r="CB530" s="1"/>
  <c r="DA532"/>
  <c r="CB532" s="1"/>
  <c r="DA593"/>
  <c r="CB593" s="1"/>
  <c r="DA657"/>
  <c r="CB657" s="1"/>
  <c r="DA393"/>
  <c r="CB393" s="1"/>
  <c r="DA397"/>
  <c r="CB397" s="1"/>
  <c r="DA427"/>
  <c r="CB427" s="1"/>
  <c r="DA463"/>
  <c r="CB463" s="1"/>
  <c r="DA471"/>
  <c r="CB471" s="1"/>
  <c r="DA506"/>
  <c r="CB506" s="1"/>
  <c r="CX549"/>
  <c r="DA618"/>
  <c r="CB618" s="1"/>
  <c r="CX382"/>
  <c r="DA382" s="1"/>
  <c r="CB382" s="1"/>
  <c r="CX383"/>
  <c r="DA383" s="1"/>
  <c r="CB383" s="1"/>
  <c r="CX379"/>
  <c r="DA379" s="1"/>
  <c r="CB379" s="1"/>
  <c r="CX508"/>
  <c r="CX498" s="1"/>
  <c r="DA498" s="1"/>
  <c r="CB498" s="1"/>
  <c r="CX486"/>
  <c r="DA486" s="1"/>
  <c r="CB486" s="1"/>
  <c r="DA496"/>
  <c r="CB496" s="1"/>
  <c r="CX474"/>
  <c r="DA474" s="1"/>
  <c r="CB474" s="1"/>
  <c r="CW510"/>
  <c r="DA510" s="1"/>
  <c r="CB510" s="1"/>
  <c r="CW203"/>
  <c r="DA203" s="1"/>
  <c r="CB203" s="1"/>
  <c r="CW145"/>
  <c r="CW312"/>
  <c r="DA312" s="1"/>
  <c r="CB312" s="1"/>
  <c r="CW41"/>
  <c r="DA41" s="1"/>
  <c r="CB41" s="1"/>
  <c r="CW576"/>
  <c r="DA576" s="1"/>
  <c r="CB576" s="1"/>
  <c r="CW587"/>
  <c r="DA587" s="1"/>
  <c r="CB587" s="1"/>
  <c r="CW583"/>
  <c r="DA583" s="1"/>
  <c r="CB583" s="1"/>
  <c r="CW291"/>
  <c r="DA291" s="1"/>
  <c r="CB291" s="1"/>
  <c r="DA551"/>
  <c r="CB551" s="1"/>
  <c r="CW588"/>
  <c r="DA588" s="1"/>
  <c r="CB588" s="1"/>
  <c r="CW575"/>
  <c r="DA575" s="1"/>
  <c r="CB575" s="1"/>
  <c r="CW247"/>
  <c r="DA247" s="1"/>
  <c r="CB247" s="1"/>
  <c r="CW181"/>
  <c r="DA181" s="1"/>
  <c r="CB181" s="1"/>
  <c r="CW159"/>
  <c r="DA159" s="1"/>
  <c r="CB159" s="1"/>
  <c r="CW147"/>
  <c r="DA147" s="1"/>
  <c r="CB147" s="1"/>
  <c r="CW579"/>
  <c r="DA579" s="1"/>
  <c r="CB579" s="1"/>
  <c r="CW591"/>
  <c r="DA591" s="1"/>
  <c r="CB591" s="1"/>
  <c r="CW584"/>
  <c r="DA584" s="1"/>
  <c r="CB584" s="1"/>
  <c r="CW246"/>
  <c r="DA246" s="1"/>
  <c r="CB246" s="1"/>
  <c r="CW225"/>
  <c r="DA225" s="1"/>
  <c r="CB225" s="1"/>
  <c r="CW110"/>
  <c r="DA110" s="1"/>
  <c r="CB110" s="1"/>
  <c r="CW111"/>
  <c r="DA111" s="1"/>
  <c r="CB111" s="1"/>
  <c r="CW585"/>
  <c r="DA585" s="1"/>
  <c r="CB585" s="1"/>
  <c r="CW581"/>
  <c r="DA581" s="1"/>
  <c r="CB581" s="1"/>
  <c r="DA380"/>
  <c r="CB380" s="1"/>
  <c r="CX437"/>
  <c r="DA437" s="1"/>
  <c r="CB437" s="1"/>
  <c r="CX432"/>
  <c r="CW109"/>
  <c r="DA109" s="1"/>
  <c r="CB109" s="1"/>
  <c r="CW573"/>
  <c r="DA573" s="1"/>
  <c r="CB573" s="1"/>
  <c r="CW578"/>
  <c r="DA578" s="1"/>
  <c r="CB578" s="1"/>
  <c r="DA18"/>
  <c r="CB18" s="1"/>
  <c r="DA20"/>
  <c r="CB20" s="1"/>
  <c r="DA400"/>
  <c r="CB400" s="1"/>
  <c r="DA450"/>
  <c r="CB450" s="1"/>
  <c r="DA519"/>
  <c r="CB519" s="1"/>
  <c r="DA651"/>
  <c r="CB651" s="1"/>
  <c r="DA671"/>
  <c r="CB671" s="1"/>
  <c r="DA675"/>
  <c r="CB675" s="1"/>
  <c r="DA677"/>
  <c r="CB677" s="1"/>
  <c r="DA687"/>
  <c r="CB687" s="1"/>
  <c r="DA81"/>
  <c r="CB81" s="1"/>
  <c r="DA407"/>
  <c r="CB407" s="1"/>
  <c r="DA413"/>
  <c r="CB413" s="1"/>
  <c r="DA125"/>
  <c r="CB125" s="1"/>
  <c r="DA228"/>
  <c r="CB228" s="1"/>
  <c r="DA274"/>
  <c r="CB274" s="1"/>
  <c r="DA465"/>
  <c r="CB465" s="1"/>
  <c r="DA469"/>
  <c r="CB469" s="1"/>
  <c r="DA544"/>
  <c r="CB544" s="1"/>
  <c r="DA558"/>
  <c r="CB558" s="1"/>
  <c r="DA485"/>
  <c r="CB485" s="1"/>
  <c r="DA370"/>
  <c r="CB370" s="1"/>
  <c r="DA472"/>
  <c r="CB472" s="1"/>
  <c r="DA609"/>
  <c r="CB609" s="1"/>
  <c r="DA613"/>
  <c r="CB613" s="1"/>
  <c r="DA572" l="1"/>
  <c r="CB572" s="1"/>
  <c r="CW509"/>
  <c r="DA509" s="1"/>
  <c r="CB509" s="1"/>
  <c r="CX667"/>
  <c r="DA667" s="1"/>
  <c r="CB667" s="1"/>
  <c r="CX668"/>
  <c r="DA668" s="1"/>
  <c r="CB668" s="1"/>
  <c r="CX538"/>
  <c r="DA538" s="1"/>
  <c r="CB538" s="1"/>
  <c r="CX535"/>
  <c r="DA535" s="1"/>
  <c r="CB535" s="1"/>
  <c r="CX536"/>
  <c r="DA536" s="1"/>
  <c r="CB536" s="1"/>
  <c r="CX534"/>
  <c r="DA534" s="1"/>
  <c r="CB534" s="1"/>
  <c r="DA549"/>
  <c r="CB549" s="1"/>
  <c r="CX537"/>
  <c r="DA537" s="1"/>
  <c r="CB537" s="1"/>
  <c r="CW108"/>
  <c r="CW107" s="1"/>
  <c r="DA107" s="1"/>
  <c r="CB107" s="1"/>
  <c r="CX539"/>
  <c r="DA539" s="1"/>
  <c r="CB539" s="1"/>
  <c r="CX420"/>
  <c r="DA420" s="1"/>
  <c r="CB420" s="1"/>
  <c r="CX419"/>
  <c r="DA419" s="1"/>
  <c r="CB419" s="1"/>
  <c r="DA432"/>
  <c r="CB432" s="1"/>
  <c r="CX421"/>
  <c r="DA421" s="1"/>
  <c r="CB421" s="1"/>
  <c r="DA145"/>
  <c r="CB145" s="1"/>
  <c r="CW143"/>
  <c r="DA143" s="1"/>
  <c r="CB143" s="1"/>
  <c r="CX497"/>
  <c r="DA508"/>
  <c r="CB508" s="1"/>
  <c r="CX422"/>
  <c r="DA422" s="1"/>
  <c r="CB422" s="1"/>
  <c r="DA108" l="1"/>
  <c r="CB108" s="1"/>
  <c r="DA497"/>
  <c r="CB497" s="1"/>
  <c r="CX460"/>
  <c r="DA460" s="1"/>
  <c r="CB460" s="1"/>
  <c r="CX458"/>
  <c r="DA458" s="1"/>
  <c r="CB458" s="1"/>
  <c r="CX459"/>
  <c r="DA459" s="1"/>
  <c r="CB459" s="1"/>
</calcChain>
</file>

<file path=xl/sharedStrings.xml><?xml version="1.0" encoding="utf-8"?>
<sst xmlns="http://schemas.openxmlformats.org/spreadsheetml/2006/main" count="1007" uniqueCount="235">
  <si>
    <t>IČO</t>
  </si>
  <si>
    <t>X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</si>
  <si>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</si>
  <si>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</si>
  <si>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</si>
  <si>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</si>
  <si>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</si>
  <si>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</si>
  <si>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</si>
  <si>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</si>
  <si>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</si>
  <si>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</si>
  <si>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</si>
  <si>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</si>
  <si>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</si>
  <si>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</si>
  <si>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</si>
  <si>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</si>
  <si>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</si>
  <si>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</si>
  <si>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</si>
  <si>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</si>
  <si>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</si>
  <si>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</si>
  <si>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</si>
  <si>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</si>
  <si>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</si>
  <si>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</si>
  <si>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</si>
  <si>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</si>
  <si>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</si>
  <si>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</si>
  <si>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</si>
  <si>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</si>
  <si>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</si>
  <si>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</si>
  <si>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</si>
  <si>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</si>
  <si>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</si>
  <si>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</si>
  <si>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</si>
  <si>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</si>
  <si>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</si>
  <si>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</si>
  <si>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</si>
  <si>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</si>
  <si>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</si>
  <si>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</si>
  <si>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</si>
  <si>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</si>
  <si>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</si>
  <si>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</si>
  <si>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</si>
  <si>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</si>
  <si>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</si>
  <si>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</si>
  <si>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</si>
  <si>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</si>
  <si>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</si>
  <si>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</si>
  <si>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</si>
  <si>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</si>
  <si>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</si>
  <si>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</si>
  <si>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</si>
  <si>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</si>
  <si>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</si>
  <si>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</si>
  <si>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</si>
  <si>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zákona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</si>
  <si>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</si>
  <si>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</si>
  <si>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</si>
  <si>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</si>
  <si>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</si>
  <si>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</si>
  <si>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</si>
  <si>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</si>
  <si>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</si>
  <si>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</si>
  <si>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</si>
  <si>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</si>
  <si>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</si>
  <si>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</si>
  <si>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</si>
  <si>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</si>
  <si>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</si>
  <si>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</si>
  <si>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</si>
  <si>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</si>
  <si>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</si>
  <si>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</si>
  <si>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</si>
  <si>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</si>
  <si>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</si>
  <si>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</si>
  <si>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</si>
  <si>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</si>
  <si>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</si>
  <si>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</si>
  <si>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</si>
  <si>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</si>
  <si>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</si>
  <si>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</si>
  <si>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</si>
  <si>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</si>
  <si>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</si>
  <si>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</si>
  <si>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</si>
  <si>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</si>
  <si>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</si>
  <si>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</si>
  <si>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</si>
  <si>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</si>
  <si>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</si>
  <si>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</si>
  <si>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</si>
  <si>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</si>
  <si>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</si>
  <si>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</si>
  <si>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</si>
  <si>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</si>
  <si>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</si>
  <si>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</si>
  <si>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</si>
  <si>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</si>
  <si>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</si>
  <si>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</si>
  <si>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</si>
  <si>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</si>
  <si>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</si>
  <si>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</si>
  <si>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</si>
  <si>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</si>
  <si>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</si>
  <si>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</si>
  <si>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</si>
  <si>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</si>
  <si>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</si>
  <si>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</si>
  <si>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</si>
  <si>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</si>
  <si>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</si>
  <si>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</si>
  <si>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</si>
  <si>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</si>
  <si>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</si>
  <si>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</si>
  <si>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</si>
  <si>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</si>
  <si>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</si>
  <si>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</si>
  <si>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</si>
  <si>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</si>
  <si>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</si>
  <si>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</si>
  <si>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</si>
  <si>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</si>
  <si>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</si>
  <si>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</si>
  <si>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</si>
  <si>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</si>
  <si>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</si>
  <si>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</si>
  <si>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</si>
  <si>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</si>
  <si>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</si>
  <si>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</si>
  <si>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</si>
  <si>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</si>
  <si>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</si>
  <si>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</si>
  <si>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</si>
  <si>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</si>
  <si>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</si>
  <si>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</si>
  <si>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</si>
  <si>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</si>
  <si>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</si>
  <si>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</si>
  <si>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</si>
  <si>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</si>
  <si>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</si>
  <si>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</si>
  <si>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</si>
  <si>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</si>
  <si>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</si>
  <si>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</si>
  <si>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</si>
  <si>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</si>
  <si>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</si>
  <si>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</si>
  <si>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ProDrev spol. s r.o., Slatinské Lazy 172, 962 25</t>
  </si>
  <si>
    <t xml:space="preserve">nie je </t>
  </si>
  <si>
    <t>)</t>
  </si>
  <si>
    <t>Novelou zákona o účtovníctve sa ÚJ stala od 1.1.2014 mikro účtovnou jednotkou (§ 2 ods. 5 až 7 zákona)</t>
  </si>
  <si>
    <t xml:space="preserve">bola </t>
  </si>
  <si>
    <t xml:space="preserve">zmena štruktúry položiek súvahy a </t>
  </si>
  <si>
    <t>výsledovky</t>
  </si>
  <si>
    <t xml:space="preserve">bez vplyvu na hospodársky </t>
  </si>
  <si>
    <t>výsledok</t>
  </si>
  <si>
    <t>Softvér MRP</t>
  </si>
  <si>
    <t>odpísaný</t>
  </si>
  <si>
    <t>podľa životnosti</t>
  </si>
  <si>
    <t>RO</t>
  </si>
  <si>
    <t>Tech zhodnotenie sušiarenskej komory</t>
  </si>
  <si>
    <t>Rekonštrukcia rozvádzača</t>
  </si>
  <si>
    <t>5%</t>
  </si>
  <si>
    <t>ZO</t>
  </si>
  <si>
    <t>Dlažba betonová</t>
  </si>
  <si>
    <t>FVZ panely</t>
  </si>
  <si>
    <t>17%</t>
  </si>
  <si>
    <t>FVZ technologická časť</t>
  </si>
  <si>
    <t>12,5%</t>
  </si>
  <si>
    <t>Tech zhodnotenie budova konica</t>
  </si>
  <si>
    <t>V bežnom účtovnom období spoločnosť nevykonala opravy významných chýb minulých účtovných období.</t>
  </si>
  <si>
    <t>Spoločnosť nemá záväzky zabezpečené záložným právom ani inou formou zabezpečenia.</t>
  </si>
  <si>
    <t>položku nákladov.</t>
  </si>
  <si>
    <t>neeviduje</t>
  </si>
  <si>
    <t>neposkytla</t>
  </si>
  <si>
    <t>Spoločnosť neposkytla členom orgánov účtovnej jednotky záruky, zabezpečenia ani pôžičky.</t>
  </si>
  <si>
    <t>l</t>
  </si>
  <si>
    <t>prevzala úver spoločníka Ing. Milana Žlnku na obstaranie fotovoltickej elektrárne.</t>
  </si>
  <si>
    <t>Zároveň spoločnosť eviduje záväzok voči spoločníkovi Ing. Mária Žlnková z obdobia prvých rokov činnosti</t>
  </si>
  <si>
    <t>spoločnosti, ktorý bude splácaný postupne podľa ekonomickej situácie spoločnosti.</t>
  </si>
  <si>
    <t>Najvyššiu skupinu výnosov predstavujú výnosy z výroby elektrickej energie vo fotovoltickom zariadení</t>
  </si>
  <si>
    <t>Automobil Fiat Freemont</t>
  </si>
  <si>
    <t>25%</t>
  </si>
  <si>
    <t>Spoločnosť eviduje záväzky v hodnote 75 955 eur okrem rezerv.</t>
  </si>
  <si>
    <t>Záväzok v najväčšej hodnote 35 472 eur predstavuje záväzok voči spoločníkovi , nakoľko spoločnosť</t>
  </si>
  <si>
    <t>Dlhodobý záväzok 339 predstavuje záväzok zo sociálneho fondu.</t>
  </si>
  <si>
    <t>Spoločnosť účtovala o nákladoch na odpisy HNIM vo výške 21 952 eur, čo predstavuje najvýššiu</t>
  </si>
  <si>
    <t>vo výške 26 128 eur.</t>
  </si>
  <si>
    <t>Spoločnosť nemá vlastné akcie.</t>
  </si>
  <si>
    <t>Spoločnosť neposkytuje služby vo verejnom záujme.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</si>
</sst>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3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2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509" activePane="bottomRight" state="frozen"/>
      <selection pane="topRight" activeCell="AO1" sqref="AO1"/>
      <selection pane="bottomLeft" activeCell="A2" sqref="A2"/>
      <selection pane="bottomRight" activeCell="B521" sqref="B521:BZ521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194</v>
      </c>
      <c r="DZ1" s="62"/>
    </row>
    <row r="2" spans="1:130" ht="13.5" customHeight="1">
      <c r="A2" s="11"/>
      <c r="D2" s="178" t="s">
        <v>113</v>
      </c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80"/>
      <c r="X2" s="2" t="s">
        <v>0</v>
      </c>
      <c r="Z2" s="30"/>
      <c r="AA2" s="30"/>
      <c r="AB2" s="175">
        <v>3</v>
      </c>
      <c r="AC2" s="176"/>
      <c r="AD2" s="175">
        <v>6</v>
      </c>
      <c r="AE2" s="176"/>
      <c r="AF2" s="175">
        <v>0</v>
      </c>
      <c r="AG2" s="177"/>
      <c r="AH2" s="176"/>
      <c r="AI2" s="175">
        <v>5</v>
      </c>
      <c r="AJ2" s="176"/>
      <c r="AK2" s="175">
        <v>4</v>
      </c>
      <c r="AL2" s="176"/>
      <c r="AM2" s="175">
        <v>8</v>
      </c>
      <c r="AN2" s="176"/>
      <c r="AO2" s="175">
        <v>7</v>
      </c>
      <c r="AP2" s="176"/>
      <c r="AQ2" s="175">
        <v>9</v>
      </c>
      <c r="AR2" s="176"/>
      <c r="AW2" s="30"/>
      <c r="AX2" s="2" t="s">
        <v>87</v>
      </c>
      <c r="AZ2" s="30"/>
      <c r="BA2" s="30"/>
      <c r="BB2" s="175">
        <v>2</v>
      </c>
      <c r="BC2" s="176"/>
      <c r="BD2" s="175">
        <v>0</v>
      </c>
      <c r="BE2" s="176"/>
      <c r="BF2" s="175">
        <v>2</v>
      </c>
      <c r="BG2" s="177"/>
      <c r="BH2" s="176"/>
      <c r="BI2" s="175">
        <v>0</v>
      </c>
      <c r="BJ2" s="176"/>
      <c r="BK2" s="175">
        <v>0</v>
      </c>
      <c r="BL2" s="176"/>
      <c r="BM2" s="175">
        <v>7</v>
      </c>
      <c r="BN2" s="176"/>
      <c r="BO2" s="175">
        <v>2</v>
      </c>
      <c r="BP2" s="176"/>
      <c r="BQ2" s="175">
        <v>6</v>
      </c>
      <c r="BR2" s="176"/>
      <c r="BS2" s="175">
        <v>5</v>
      </c>
      <c r="BT2" s="176"/>
      <c r="BU2" s="175">
        <v>9</v>
      </c>
      <c r="BV2" s="176"/>
      <c r="CA2" s="26" t="s">
        <v>67</v>
      </c>
      <c r="CB2" s="54" t="s">
        <v>112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190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112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112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39</v>
      </c>
      <c r="C5" s="14"/>
      <c r="D5" s="14"/>
      <c r="E5" s="15" t="s">
        <v>114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160</v>
      </c>
      <c r="CA7" s="24"/>
      <c r="CB7" s="39" t="str">
        <f t="shared" si="0"/>
        <v>Riadok bude vidieť.</v>
      </c>
      <c r="CC7" s="33" t="s">
        <v>74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192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2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vidieť.</v>
      </c>
      <c r="CC12" s="33" t="s">
        <v>74</v>
      </c>
      <c r="CW12" s="20">
        <f t="shared" ref="CW12:CW35" si="4">+IF($J$14="nie je",0,1)</f>
        <v>1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1</v>
      </c>
      <c r="DZ12" s="62"/>
    </row>
    <row r="13" spans="1:130">
      <c r="A13" s="11"/>
      <c r="CA13" s="24"/>
      <c r="CB13" s="39" t="str">
        <f t="shared" si="3"/>
        <v>Riadok bude vidieť.</v>
      </c>
      <c r="CC13" s="33" t="s">
        <v>74</v>
      </c>
      <c r="CW13" s="20">
        <f t="shared" si="4"/>
        <v>1</v>
      </c>
      <c r="CZ13" s="20">
        <f t="shared" si="5"/>
        <v>1</v>
      </c>
      <c r="DA13" s="20">
        <f t="shared" si="6"/>
        <v>1</v>
      </c>
      <c r="DZ13" s="62"/>
    </row>
    <row r="14" spans="1:130">
      <c r="A14" s="11"/>
      <c r="B14" s="2" t="s">
        <v>77</v>
      </c>
      <c r="J14" s="92" t="s">
        <v>193</v>
      </c>
      <c r="K14" s="92"/>
      <c r="L14" s="92"/>
      <c r="M14" s="92"/>
      <c r="N14" s="92"/>
      <c r="O14" s="2" t="s">
        <v>161</v>
      </c>
      <c r="P14" s="47"/>
      <c r="BH14" s="2" t="str">
        <f>+IF(J14="je","Spoločnosť uvádza:","")</f>
        <v/>
      </c>
      <c r="CA14" s="25"/>
      <c r="CB14" s="39" t="str">
        <f t="shared" si="3"/>
        <v>Riadok bude vidieť.</v>
      </c>
      <c r="CC14" s="33" t="s">
        <v>74</v>
      </c>
      <c r="CD14" s="6"/>
      <c r="CG14" s="7"/>
      <c r="CW14" s="20">
        <f t="shared" si="4"/>
        <v>1</v>
      </c>
      <c r="CZ14" s="20">
        <f t="shared" si="5"/>
        <v>1</v>
      </c>
      <c r="DA14" s="20">
        <f t="shared" si="6"/>
        <v>1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191</v>
      </c>
      <c r="CW15" s="20">
        <f t="shared" si="4"/>
        <v>1</v>
      </c>
      <c r="CZ15" s="20">
        <f t="shared" si="5"/>
        <v>0</v>
      </c>
      <c r="DA15" s="20">
        <f t="shared" si="6"/>
        <v>0</v>
      </c>
      <c r="DZ15" s="62"/>
    </row>
    <row r="16" spans="1:130" hidden="1">
      <c r="A16" s="11"/>
      <c r="B16" s="196" t="s">
        <v>79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7"/>
      <c r="BW16" s="197"/>
      <c r="BX16" s="197"/>
      <c r="BY16" s="197"/>
      <c r="BZ16" s="198"/>
      <c r="CA16" s="25"/>
      <c r="CB16" s="39" t="str">
        <f t="shared" si="3"/>
        <v>Riadok bude skrytý.</v>
      </c>
      <c r="CC16" s="33" t="s">
        <v>191</v>
      </c>
      <c r="CW16" s="20">
        <f t="shared" si="4"/>
        <v>1</v>
      </c>
      <c r="CZ16" s="20">
        <f t="shared" si="5"/>
        <v>0</v>
      </c>
      <c r="DA16" s="20">
        <f t="shared" si="6"/>
        <v>0</v>
      </c>
      <c r="DZ16" s="62"/>
    </row>
    <row r="17" spans="1:130" hidden="1">
      <c r="A17" s="11"/>
      <c r="B17" s="121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3"/>
      <c r="CA17" s="25"/>
      <c r="CB17" s="39" t="str">
        <f t="shared" si="3"/>
        <v>Riadok bude skrytý.</v>
      </c>
      <c r="CC17" s="33" t="s">
        <v>74</v>
      </c>
      <c r="CW17" s="20">
        <f t="shared" si="4"/>
        <v>1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287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  <c r="AG18" s="288"/>
      <c r="AH18" s="288"/>
      <c r="AI18" s="288"/>
      <c r="AJ18" s="288"/>
      <c r="AK18" s="288"/>
      <c r="AL18" s="288"/>
      <c r="AM18" s="288"/>
      <c r="AN18" s="288"/>
      <c r="AO18" s="288"/>
      <c r="AP18" s="288"/>
      <c r="AQ18" s="288"/>
      <c r="AR18" s="288"/>
      <c r="AS18" s="288"/>
      <c r="AT18" s="288"/>
      <c r="AU18" s="288"/>
      <c r="AV18" s="288"/>
      <c r="AW18" s="288"/>
      <c r="AX18" s="288"/>
      <c r="AY18" s="288"/>
      <c r="AZ18" s="288"/>
      <c r="BA18" s="288"/>
      <c r="BB18" s="288"/>
      <c r="BC18" s="288"/>
      <c r="BD18" s="288"/>
      <c r="BE18" s="288"/>
      <c r="BF18" s="288"/>
      <c r="BG18" s="288"/>
      <c r="BH18" s="288"/>
      <c r="BI18" s="288"/>
      <c r="BJ18" s="288"/>
      <c r="BK18" s="288"/>
      <c r="BL18" s="288"/>
      <c r="BM18" s="288"/>
      <c r="BN18" s="288"/>
      <c r="BO18" s="288"/>
      <c r="BP18" s="288"/>
      <c r="BQ18" s="288"/>
      <c r="BR18" s="288"/>
      <c r="BS18" s="288"/>
      <c r="BT18" s="288"/>
      <c r="BU18" s="288"/>
      <c r="BV18" s="288"/>
      <c r="BW18" s="288"/>
      <c r="BX18" s="288"/>
      <c r="BY18" s="288"/>
      <c r="BZ18" s="289"/>
      <c r="CA18" s="25"/>
      <c r="CB18" s="39" t="str">
        <f t="shared" si="3"/>
        <v>Riadok bude skrytý.</v>
      </c>
      <c r="CC18" s="33" t="s">
        <v>74</v>
      </c>
      <c r="CW18" s="20">
        <f t="shared" si="4"/>
        <v>1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96" t="s">
        <v>80</v>
      </c>
      <c r="C19" s="197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8"/>
      <c r="CA19" s="25"/>
      <c r="CB19" s="39" t="str">
        <f t="shared" si="3"/>
        <v>Riadok bude skrytý.</v>
      </c>
      <c r="CC19" s="33" t="s">
        <v>74</v>
      </c>
      <c r="CW19" s="20">
        <f t="shared" si="4"/>
        <v>1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21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3"/>
      <c r="CA20" s="25"/>
      <c r="CB20" s="39" t="str">
        <f t="shared" si="3"/>
        <v>Riadok bude skrytý.</v>
      </c>
      <c r="CC20" s="33" t="s">
        <v>74</v>
      </c>
      <c r="CW20" s="20">
        <f t="shared" si="4"/>
        <v>1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81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3"/>
      <c r="CA21" s="25"/>
      <c r="CB21" s="39" t="str">
        <f t="shared" si="3"/>
        <v>Riadok bude skrytý.</v>
      </c>
      <c r="CC21" s="33" t="s">
        <v>74</v>
      </c>
      <c r="CW21" s="20">
        <f t="shared" si="4"/>
        <v>1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96" t="s">
        <v>78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  <c r="BP22" s="197"/>
      <c r="BQ22" s="197"/>
      <c r="BR22" s="197"/>
      <c r="BS22" s="197"/>
      <c r="BT22" s="197"/>
      <c r="BU22" s="197"/>
      <c r="BV22" s="197"/>
      <c r="BW22" s="197"/>
      <c r="BX22" s="197"/>
      <c r="BY22" s="197"/>
      <c r="BZ22" s="198"/>
      <c r="CA22" s="25"/>
      <c r="CB22" s="39" t="str">
        <f t="shared" si="3"/>
        <v>Riadok bude skrytý.</v>
      </c>
      <c r="CC22" s="33" t="s">
        <v>191</v>
      </c>
      <c r="CW22" s="20">
        <f t="shared" si="4"/>
        <v>1</v>
      </c>
      <c r="CZ22" s="20">
        <f t="shared" si="5"/>
        <v>0</v>
      </c>
      <c r="DA22" s="20">
        <f t="shared" si="6"/>
        <v>0</v>
      </c>
      <c r="DZ22" s="62"/>
    </row>
    <row r="23" spans="1:130" hidden="1">
      <c r="A23" s="11"/>
      <c r="B23" s="313" t="s">
        <v>82</v>
      </c>
      <c r="C23" s="314"/>
      <c r="D23" s="314"/>
      <c r="E23" s="314"/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  <c r="R23" s="314"/>
      <c r="S23" s="314"/>
      <c r="T23" s="314"/>
      <c r="U23" s="314"/>
      <c r="V23" s="318" t="str">
        <f>+IF(B23="nie","","Spoločnosť uvádza nasledujúce informácie:")</f>
        <v>Spoločnosť uvádza nasledujúce informácie:</v>
      </c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  <c r="AJ23" s="318"/>
      <c r="AK23" s="318"/>
      <c r="AL23" s="318"/>
      <c r="AM23" s="318"/>
      <c r="AN23" s="318"/>
      <c r="AO23" s="318"/>
      <c r="AP23" s="318"/>
      <c r="AQ23" s="318"/>
      <c r="AR23" s="318"/>
      <c r="AS23" s="318"/>
      <c r="AT23" s="318"/>
      <c r="AU23" s="318"/>
      <c r="AV23" s="318"/>
      <c r="AW23" s="318"/>
      <c r="AX23" s="318"/>
      <c r="AY23" s="318"/>
      <c r="AZ23" s="318"/>
      <c r="BA23" s="318"/>
      <c r="BB23" s="318"/>
      <c r="BC23" s="318"/>
      <c r="BD23" s="318"/>
      <c r="BE23" s="318"/>
      <c r="BF23" s="318"/>
      <c r="BG23" s="318"/>
      <c r="BH23" s="318"/>
      <c r="BI23" s="318"/>
      <c r="BJ23" s="318"/>
      <c r="BK23" s="318"/>
      <c r="BL23" s="318"/>
      <c r="BM23" s="318"/>
      <c r="BN23" s="318"/>
      <c r="BO23" s="318"/>
      <c r="BP23" s="318"/>
      <c r="BQ23" s="318"/>
      <c r="BR23" s="318"/>
      <c r="BS23" s="318"/>
      <c r="BT23" s="318"/>
      <c r="BU23" s="318"/>
      <c r="BV23" s="318"/>
      <c r="BW23" s="318"/>
      <c r="BX23" s="318"/>
      <c r="BY23" s="318"/>
      <c r="BZ23" s="319"/>
      <c r="CA23" s="25"/>
      <c r="CB23" s="39" t="str">
        <f t="shared" si="3"/>
        <v>Riadok bude skrytý.</v>
      </c>
      <c r="CC23" s="33" t="s">
        <v>191</v>
      </c>
      <c r="CW23" s="20">
        <f t="shared" si="4"/>
        <v>1</v>
      </c>
      <c r="CZ23" s="20">
        <f t="shared" si="5"/>
        <v>0</v>
      </c>
      <c r="DA23" s="20">
        <f t="shared" si="6"/>
        <v>0</v>
      </c>
      <c r="DZ23" s="62"/>
    </row>
    <row r="24" spans="1:130" hidden="1">
      <c r="A24" s="11"/>
      <c r="B24" s="32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3"/>
      <c r="D24" s="323"/>
      <c r="E24" s="323"/>
      <c r="F24" s="323"/>
      <c r="G24" s="323"/>
      <c r="H24" s="323"/>
      <c r="I24" s="323"/>
      <c r="J24" s="323"/>
      <c r="K24" s="323"/>
      <c r="L24" s="323"/>
      <c r="M24" s="323"/>
      <c r="N24" s="323"/>
      <c r="O24" s="323"/>
      <c r="P24" s="323"/>
      <c r="Q24" s="323"/>
      <c r="R24" s="323"/>
      <c r="S24" s="323"/>
      <c r="T24" s="323"/>
      <c r="U24" s="323"/>
      <c r="V24" s="323"/>
      <c r="W24" s="323"/>
      <c r="X24" s="323"/>
      <c r="Y24" s="323"/>
      <c r="Z24" s="323"/>
      <c r="AA24" s="323"/>
      <c r="AB24" s="323"/>
      <c r="AC24" s="323"/>
      <c r="AD24" s="323"/>
      <c r="AE24" s="323"/>
      <c r="AF24" s="323"/>
      <c r="AG24" s="323"/>
      <c r="AH24" s="323"/>
      <c r="AI24" s="323"/>
      <c r="AJ24" s="323"/>
      <c r="AK24" s="323"/>
      <c r="AL24" s="323"/>
      <c r="AM24" s="323"/>
      <c r="AN24" s="323"/>
      <c r="AO24" s="323"/>
      <c r="AP24" s="323"/>
      <c r="AQ24" s="323"/>
      <c r="AR24" s="323"/>
      <c r="AS24" s="323"/>
      <c r="AT24" s="323"/>
      <c r="AU24" s="323"/>
      <c r="AV24" s="323"/>
      <c r="AW24" s="323"/>
      <c r="AX24" s="323"/>
      <c r="AY24" s="323"/>
      <c r="AZ24" s="323"/>
      <c r="BA24" s="323"/>
      <c r="BB24" s="323"/>
      <c r="BC24" s="323"/>
      <c r="BD24" s="323"/>
      <c r="BE24" s="323"/>
      <c r="BF24" s="323"/>
      <c r="BG24" s="323"/>
      <c r="BH24" s="323"/>
      <c r="BI24" s="323"/>
      <c r="BJ24" s="323"/>
      <c r="BK24" s="323"/>
      <c r="BL24" s="323"/>
      <c r="BM24" s="323"/>
      <c r="BN24" s="323"/>
      <c r="BO24" s="323"/>
      <c r="BP24" s="323"/>
      <c r="BQ24" s="323"/>
      <c r="BR24" s="323"/>
      <c r="BS24" s="323"/>
      <c r="BT24" s="323"/>
      <c r="BU24" s="323"/>
      <c r="BV24" s="323"/>
      <c r="BW24" s="323"/>
      <c r="BX24" s="323"/>
      <c r="BY24" s="323"/>
      <c r="BZ24" s="324"/>
      <c r="CA24" s="25"/>
      <c r="CB24" s="39" t="str">
        <f t="shared" si="3"/>
        <v>Riadok bude skrytý.</v>
      </c>
      <c r="CC24" s="33" t="s">
        <v>191</v>
      </c>
      <c r="CW24" s="20">
        <f t="shared" si="4"/>
        <v>1</v>
      </c>
      <c r="CX24" s="20">
        <f>+IF($B$23="nie",0,1)</f>
        <v>1</v>
      </c>
      <c r="CZ24" s="20">
        <f t="shared" si="5"/>
        <v>0</v>
      </c>
      <c r="DA24" s="37">
        <f>+IF(CW24*CX24=0,0,IF(CZ24=0,0,1))</f>
        <v>0</v>
      </c>
      <c r="DZ24" s="62"/>
    </row>
    <row r="25" spans="1:130" hidden="1">
      <c r="A25" s="11"/>
      <c r="B25" s="124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6"/>
      <c r="CA25" s="25"/>
      <c r="CB25" s="39" t="str">
        <f t="shared" si="3"/>
        <v>Riadok bude skrytý.</v>
      </c>
      <c r="CC25" s="33" t="s">
        <v>74</v>
      </c>
      <c r="CW25" s="20">
        <f t="shared" si="4"/>
        <v>1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24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6"/>
      <c r="CA26" s="25"/>
      <c r="CB26" s="39" t="str">
        <f t="shared" si="3"/>
        <v>Riadok bude skrytý.</v>
      </c>
      <c r="CC26" s="33" t="s">
        <v>74</v>
      </c>
      <c r="CW26" s="20">
        <f t="shared" si="4"/>
        <v>1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24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6"/>
      <c r="CA27" s="25"/>
      <c r="CB27" s="39" t="str">
        <f t="shared" si="3"/>
        <v>Riadok bude skrytý.</v>
      </c>
      <c r="CC27" s="33" t="s">
        <v>74</v>
      </c>
      <c r="CW27" s="20">
        <f t="shared" si="4"/>
        <v>1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24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  <c r="BO28" s="125"/>
      <c r="BP28" s="125"/>
      <c r="BQ28" s="125"/>
      <c r="BR28" s="125"/>
      <c r="BS28" s="125"/>
      <c r="BT28" s="125"/>
      <c r="BU28" s="125"/>
      <c r="BV28" s="125"/>
      <c r="BW28" s="125"/>
      <c r="BX28" s="125"/>
      <c r="BY28" s="125"/>
      <c r="BZ28" s="126"/>
      <c r="CA28" s="25"/>
      <c r="CB28" s="39" t="str">
        <f t="shared" si="3"/>
        <v>Riadok bude skrytý.</v>
      </c>
      <c r="CC28" s="33" t="s">
        <v>74</v>
      </c>
      <c r="CW28" s="20">
        <f t="shared" si="4"/>
        <v>1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24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6"/>
      <c r="CA29" s="25"/>
      <c r="CB29" s="39" t="str">
        <f t="shared" si="3"/>
        <v>Riadok bude skrytý.</v>
      </c>
      <c r="CC29" s="33" t="s">
        <v>74</v>
      </c>
      <c r="CW29" s="20">
        <f t="shared" si="4"/>
        <v>1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24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6"/>
      <c r="CA30" s="25"/>
      <c r="CB30" s="39" t="str">
        <f t="shared" si="3"/>
        <v>Riadok bude skrytý.</v>
      </c>
      <c r="CC30" s="33" t="s">
        <v>74</v>
      </c>
      <c r="CW30" s="20">
        <f t="shared" si="4"/>
        <v>1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6"/>
      <c r="CA31" s="25"/>
      <c r="CB31" s="39" t="str">
        <f t="shared" si="3"/>
        <v>Riadok bude skrytý.</v>
      </c>
      <c r="CC31" s="33" t="s">
        <v>74</v>
      </c>
      <c r="CW31" s="20">
        <f t="shared" si="4"/>
        <v>1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24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6"/>
      <c r="CA32" s="25"/>
      <c r="CB32" s="39" t="str">
        <f t="shared" si="3"/>
        <v>Riadok bude skrytý.</v>
      </c>
      <c r="CC32" s="33" t="s">
        <v>74</v>
      </c>
      <c r="CW32" s="20">
        <f t="shared" si="4"/>
        <v>1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24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6"/>
      <c r="CA33" s="25"/>
      <c r="CB33" s="39" t="str">
        <f t="shared" si="3"/>
        <v>Riadok bude skrytý.</v>
      </c>
      <c r="CC33" s="33" t="s">
        <v>74</v>
      </c>
      <c r="CW33" s="20">
        <f t="shared" si="4"/>
        <v>1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3"/>
      <c r="CA34" s="25"/>
      <c r="CB34" s="39" t="str">
        <f t="shared" si="3"/>
        <v>Riadok bude vidieť.</v>
      </c>
      <c r="CC34" s="33" t="s">
        <v>74</v>
      </c>
      <c r="CW34" s="20">
        <f t="shared" si="4"/>
        <v>1</v>
      </c>
      <c r="CZ34" s="20">
        <f t="shared" si="5"/>
        <v>1</v>
      </c>
      <c r="DA34" s="20">
        <f t="shared" si="6"/>
        <v>1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vidieť.</v>
      </c>
      <c r="CC35" s="33" t="s">
        <v>74</v>
      </c>
      <c r="CW35" s="20">
        <f t="shared" si="4"/>
        <v>1</v>
      </c>
      <c r="CZ35" s="20">
        <f t="shared" si="5"/>
        <v>1</v>
      </c>
      <c r="DA35" s="20">
        <f t="shared" si="6"/>
        <v>1</v>
      </c>
      <c r="DZ35" s="62"/>
    </row>
    <row r="36" spans="1:130">
      <c r="A36" s="11"/>
      <c r="B36" s="67" t="s">
        <v>149</v>
      </c>
      <c r="CA36" s="26" t="s">
        <v>67</v>
      </c>
      <c r="CB36" s="39" t="str">
        <f t="shared" si="10"/>
        <v>Riadok bude vidieť.</v>
      </c>
      <c r="CC36" s="33" t="s">
        <v>74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33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81">
        <v>2017</v>
      </c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3"/>
      <c r="CA38" s="25"/>
      <c r="CB38" s="39" t="str">
        <f t="shared" si="10"/>
        <v>Riadok bude vidieť.</v>
      </c>
      <c r="CC38" s="33" t="s">
        <v>74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20" t="s">
        <v>151</v>
      </c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1"/>
      <c r="T39" s="321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1"/>
      <c r="AJ39" s="84">
        <v>2</v>
      </c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6"/>
      <c r="CA39" s="25"/>
      <c r="CB39" s="39" t="str">
        <f t="shared" si="10"/>
        <v>Riadok bude vidieť.</v>
      </c>
      <c r="CC39" s="33" t="s">
        <v>74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150</v>
      </c>
      <c r="CA41" s="25"/>
      <c r="CB41" s="39" t="str">
        <f t="shared" si="10"/>
        <v>Riadok bude vidieť.</v>
      </c>
      <c r="CC41" s="33" t="s">
        <v>74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90" t="s">
        <v>195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vidieť.</v>
      </c>
      <c r="CC42" s="33" t="s">
        <v>74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hidden="1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40</v>
      </c>
      <c r="C63" s="14"/>
      <c r="D63" s="14"/>
      <c r="E63" s="15" t="s">
        <v>115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67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76</v>
      </c>
      <c r="C65" s="5" t="s">
        <v>162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65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66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128" t="s">
        <v>196</v>
      </c>
      <c r="P68" s="128"/>
      <c r="Q68" s="128"/>
      <c r="R68" s="128"/>
      <c r="S68" s="128"/>
      <c r="T68" s="128"/>
      <c r="U68" s="21" t="s">
        <v>163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0"/>
      <c r="BG69" s="120"/>
      <c r="BH69" s="120"/>
      <c r="BI69" s="120"/>
      <c r="BJ69" s="120"/>
      <c r="BK69" s="120"/>
      <c r="BL69" s="120"/>
      <c r="BM69" s="120"/>
      <c r="BN69" s="120"/>
      <c r="BO69" s="120"/>
      <c r="BP69" s="120"/>
      <c r="BQ69" s="120"/>
      <c r="BR69" s="120"/>
      <c r="BS69" s="120"/>
      <c r="BT69" s="120"/>
      <c r="BU69" s="120"/>
      <c r="BV69" s="120"/>
      <c r="BW69" s="120"/>
      <c r="BX69" s="120"/>
      <c r="BY69" s="120"/>
      <c r="BZ69" s="120"/>
      <c r="CA69" s="25"/>
      <c r="CB69" s="39" t="str">
        <f t="shared" ref="CB69:CB132" si="14">+IF(DA69=0,"Riadok bude skrytý.","Riadok bude vidieť.")</f>
        <v>Riadok bude vidieť.</v>
      </c>
      <c r="CC69" s="33" t="s">
        <v>74</v>
      </c>
      <c r="CW69" s="20">
        <f>+IF(O68="bola",0,1)</f>
        <v>1</v>
      </c>
      <c r="CZ69" s="20">
        <f t="shared" ref="CZ69:CZ132" si="15">IF(CC69="",1,IF(CC69="Chcem skryť riadok.",0,1))</f>
        <v>1</v>
      </c>
      <c r="DA69" s="20">
        <f t="shared" si="6"/>
        <v>1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164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7" t="s">
        <v>187</v>
      </c>
      <c r="AJ71" s="307"/>
      <c r="AK71" s="307"/>
      <c r="AL71" s="307"/>
      <c r="AM71" s="307"/>
      <c r="AN71" s="307"/>
      <c r="AP71" s="6" t="s">
        <v>72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67</v>
      </c>
      <c r="CB71" s="39" t="str">
        <f t="shared" si="14"/>
        <v>Riadok bude vidieť.</v>
      </c>
      <c r="CC71" s="33" t="s">
        <v>74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02" t="s">
        <v>116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4"/>
      <c r="AB74" s="202" t="s">
        <v>68</v>
      </c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4"/>
      <c r="BD74" s="315" t="s">
        <v>71</v>
      </c>
      <c r="BE74" s="316"/>
      <c r="BF74" s="316"/>
      <c r="BG74" s="316"/>
      <c r="BH74" s="316"/>
      <c r="BI74" s="316"/>
      <c r="BJ74" s="316"/>
      <c r="BK74" s="316"/>
      <c r="BL74" s="316"/>
      <c r="BM74" s="316"/>
      <c r="BN74" s="316"/>
      <c r="BO74" s="316"/>
      <c r="BP74" s="316"/>
      <c r="BQ74" s="316"/>
      <c r="BR74" s="316"/>
      <c r="BS74" s="316"/>
      <c r="BT74" s="316"/>
      <c r="BU74" s="316"/>
      <c r="BV74" s="316"/>
      <c r="BW74" s="316"/>
      <c r="BX74" s="316"/>
      <c r="BY74" s="316"/>
      <c r="BZ74" s="317"/>
      <c r="CA74" s="27"/>
      <c r="CB74" s="39" t="str">
        <f t="shared" si="14"/>
        <v>Riadok bude skrytý.</v>
      </c>
      <c r="CC74" s="33" t="s">
        <v>74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05" t="s">
        <v>197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7"/>
      <c r="AB75" s="304" t="s">
        <v>69</v>
      </c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6"/>
      <c r="BD75" s="304" t="s">
        <v>199</v>
      </c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6"/>
      <c r="CA75" s="27"/>
      <c r="CB75" s="39" t="str">
        <f t="shared" si="14"/>
        <v>Riadok bude skrytý.</v>
      </c>
      <c r="CC75" s="33" t="s">
        <v>74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24" t="s">
        <v>198</v>
      </c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6"/>
      <c r="AB76" s="218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19"/>
      <c r="AU76" s="219"/>
      <c r="AV76" s="219"/>
      <c r="AW76" s="219"/>
      <c r="AX76" s="219"/>
      <c r="AY76" s="219"/>
      <c r="AZ76" s="219"/>
      <c r="BA76" s="219"/>
      <c r="BB76" s="219"/>
      <c r="BC76" s="220"/>
      <c r="BD76" s="218" t="s">
        <v>200</v>
      </c>
      <c r="BE76" s="219"/>
      <c r="BF76" s="219"/>
      <c r="BG76" s="219"/>
      <c r="BH76" s="219"/>
      <c r="BI76" s="219"/>
      <c r="BJ76" s="219"/>
      <c r="BK76" s="219"/>
      <c r="BL76" s="219"/>
      <c r="BM76" s="219"/>
      <c r="BN76" s="219"/>
      <c r="BO76" s="219"/>
      <c r="BP76" s="219"/>
      <c r="BQ76" s="219"/>
      <c r="BR76" s="219"/>
      <c r="BS76" s="219"/>
      <c r="BT76" s="219"/>
      <c r="BU76" s="219"/>
      <c r="BV76" s="219"/>
      <c r="BW76" s="219"/>
      <c r="BX76" s="219"/>
      <c r="BY76" s="219"/>
      <c r="BZ76" s="220"/>
      <c r="CA76" s="27"/>
      <c r="CB76" s="39" t="str">
        <f t="shared" si="14"/>
        <v>Riadok bude skrytý.</v>
      </c>
      <c r="CC76" s="33" t="s">
        <v>74</v>
      </c>
      <c r="CW76" s="22">
        <f t="shared" si="16"/>
        <v>0</v>
      </c>
      <c r="CX76" s="20">
        <f t="shared" ref="CX76:CX83" si="17">+IF(B76="",0,1)</f>
        <v>1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24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/>
      <c r="AA77" s="126"/>
      <c r="AB77" s="218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19"/>
      <c r="AU77" s="219"/>
      <c r="AV77" s="219"/>
      <c r="AW77" s="219"/>
      <c r="AX77" s="219"/>
      <c r="AY77" s="219"/>
      <c r="AZ77" s="219"/>
      <c r="BA77" s="219"/>
      <c r="BB77" s="219"/>
      <c r="BC77" s="220"/>
      <c r="BD77" s="218"/>
      <c r="BE77" s="219"/>
      <c r="BF77" s="219"/>
      <c r="BG77" s="219"/>
      <c r="BH77" s="219"/>
      <c r="BI77" s="219"/>
      <c r="BJ77" s="219"/>
      <c r="BK77" s="219"/>
      <c r="BL77" s="219"/>
      <c r="BM77" s="219"/>
      <c r="BN77" s="219"/>
      <c r="BO77" s="219"/>
      <c r="BP77" s="219"/>
      <c r="BQ77" s="219"/>
      <c r="BR77" s="219"/>
      <c r="BS77" s="219"/>
      <c r="BT77" s="219"/>
      <c r="BU77" s="219"/>
      <c r="BV77" s="219"/>
      <c r="BW77" s="219"/>
      <c r="BX77" s="219"/>
      <c r="BY77" s="219"/>
      <c r="BZ77" s="220"/>
      <c r="CA77" s="27"/>
      <c r="CB77" s="39" t="str">
        <f t="shared" si="14"/>
        <v>Riadok bude skrytý.</v>
      </c>
      <c r="CC77" s="33" t="s">
        <v>74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24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25"/>
      <c r="O78" s="125"/>
      <c r="P78" s="125"/>
      <c r="Q78" s="125"/>
      <c r="R78" s="125"/>
      <c r="S78" s="125"/>
      <c r="T78" s="125"/>
      <c r="U78" s="125"/>
      <c r="V78" s="125"/>
      <c r="W78" s="125"/>
      <c r="X78" s="125"/>
      <c r="Y78" s="125"/>
      <c r="Z78" s="125"/>
      <c r="AA78" s="126"/>
      <c r="AB78" s="218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20"/>
      <c r="BD78" s="218"/>
      <c r="BE78" s="219"/>
      <c r="BF78" s="219"/>
      <c r="BG78" s="219"/>
      <c r="BH78" s="219"/>
      <c r="BI78" s="219"/>
      <c r="BJ78" s="219"/>
      <c r="BK78" s="219"/>
      <c r="BL78" s="219"/>
      <c r="BM78" s="219"/>
      <c r="BN78" s="219"/>
      <c r="BO78" s="219"/>
      <c r="BP78" s="219"/>
      <c r="BQ78" s="219"/>
      <c r="BR78" s="219"/>
      <c r="BS78" s="219"/>
      <c r="BT78" s="219"/>
      <c r="BU78" s="219"/>
      <c r="BV78" s="219"/>
      <c r="BW78" s="219"/>
      <c r="BX78" s="219"/>
      <c r="BY78" s="219"/>
      <c r="BZ78" s="220"/>
      <c r="CA78" s="27"/>
      <c r="CB78" s="39" t="str">
        <f t="shared" si="14"/>
        <v>Riadok bude skrytý.</v>
      </c>
      <c r="CC78" s="33" t="s">
        <v>74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24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6"/>
      <c r="AB79" s="218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20"/>
      <c r="BD79" s="218"/>
      <c r="BE79" s="219"/>
      <c r="BF79" s="219"/>
      <c r="BG79" s="219"/>
      <c r="BH79" s="219"/>
      <c r="BI79" s="219"/>
      <c r="BJ79" s="219"/>
      <c r="BK79" s="219"/>
      <c r="BL79" s="219"/>
      <c r="BM79" s="219"/>
      <c r="BN79" s="219"/>
      <c r="BO79" s="219"/>
      <c r="BP79" s="219"/>
      <c r="BQ79" s="219"/>
      <c r="BR79" s="219"/>
      <c r="BS79" s="219"/>
      <c r="BT79" s="219"/>
      <c r="BU79" s="219"/>
      <c r="BV79" s="219"/>
      <c r="BW79" s="219"/>
      <c r="BX79" s="219"/>
      <c r="BY79" s="219"/>
      <c r="BZ79" s="220"/>
      <c r="CA79" s="27"/>
      <c r="CB79" s="39" t="str">
        <f t="shared" si="14"/>
        <v>Riadok bude skrytý.</v>
      </c>
      <c r="CC79" s="33" t="s">
        <v>74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24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25"/>
      <c r="T80" s="125"/>
      <c r="U80" s="125"/>
      <c r="V80" s="125"/>
      <c r="W80" s="125"/>
      <c r="X80" s="125"/>
      <c r="Y80" s="125"/>
      <c r="Z80" s="125"/>
      <c r="AA80" s="126"/>
      <c r="AB80" s="218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20"/>
      <c r="BD80" s="218"/>
      <c r="BE80" s="219"/>
      <c r="BF80" s="219"/>
      <c r="BG80" s="219"/>
      <c r="BH80" s="219"/>
      <c r="BI80" s="219"/>
      <c r="BJ80" s="219"/>
      <c r="BK80" s="219"/>
      <c r="BL80" s="219"/>
      <c r="BM80" s="219"/>
      <c r="BN80" s="219"/>
      <c r="BO80" s="219"/>
      <c r="BP80" s="219"/>
      <c r="BQ80" s="219"/>
      <c r="BR80" s="219"/>
      <c r="BS80" s="219"/>
      <c r="BT80" s="219"/>
      <c r="BU80" s="219"/>
      <c r="BV80" s="219"/>
      <c r="BW80" s="219"/>
      <c r="BX80" s="219"/>
      <c r="BY80" s="219"/>
      <c r="BZ80" s="220"/>
      <c r="CA80" s="27"/>
      <c r="CB80" s="39" t="str">
        <f t="shared" si="14"/>
        <v>Riadok bude skrytý.</v>
      </c>
      <c r="CC80" s="33" t="s">
        <v>74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24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  <c r="S81" s="125"/>
      <c r="T81" s="125"/>
      <c r="U81" s="125"/>
      <c r="V81" s="125"/>
      <c r="W81" s="125"/>
      <c r="X81" s="125"/>
      <c r="Y81" s="125"/>
      <c r="Z81" s="125"/>
      <c r="AA81" s="126"/>
      <c r="AB81" s="218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20"/>
      <c r="BD81" s="218"/>
      <c r="BE81" s="219"/>
      <c r="BF81" s="219"/>
      <c r="BG81" s="2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20"/>
      <c r="CA81" s="27"/>
      <c r="CB81" s="39" t="str">
        <f t="shared" si="14"/>
        <v>Riadok bude skrytý.</v>
      </c>
      <c r="CC81" s="33" t="s">
        <v>74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301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3"/>
      <c r="AB82" s="218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20"/>
      <c r="BD82" s="218"/>
      <c r="BE82" s="219"/>
      <c r="BF82" s="219"/>
      <c r="BG82" s="219"/>
      <c r="BH82" s="219"/>
      <c r="BI82" s="219"/>
      <c r="BJ82" s="219"/>
      <c r="BK82" s="219"/>
      <c r="BL82" s="219"/>
      <c r="BM82" s="219"/>
      <c r="BN82" s="219"/>
      <c r="BO82" s="219"/>
      <c r="BP82" s="219"/>
      <c r="BQ82" s="219"/>
      <c r="BR82" s="219"/>
      <c r="BS82" s="219"/>
      <c r="BT82" s="219"/>
      <c r="BU82" s="219"/>
      <c r="BV82" s="219"/>
      <c r="BW82" s="219"/>
      <c r="BX82" s="219"/>
      <c r="BY82" s="219"/>
      <c r="BZ82" s="220"/>
      <c r="CA82" s="27"/>
      <c r="CB82" s="39" t="str">
        <f t="shared" si="14"/>
        <v>Riadok bude skrytý.</v>
      </c>
      <c r="CC82" s="33" t="s">
        <v>74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24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25"/>
      <c r="O83" s="125"/>
      <c r="P83" s="125"/>
      <c r="Q83" s="125"/>
      <c r="R83" s="125"/>
      <c r="S83" s="125"/>
      <c r="T83" s="125"/>
      <c r="U83" s="125"/>
      <c r="V83" s="125"/>
      <c r="W83" s="125"/>
      <c r="X83" s="125"/>
      <c r="Y83" s="125"/>
      <c r="Z83" s="125"/>
      <c r="AA83" s="126"/>
      <c r="AB83" s="218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20"/>
      <c r="BD83" s="218"/>
      <c r="BE83" s="219"/>
      <c r="BF83" s="219"/>
      <c r="BG83" s="219"/>
      <c r="BH83" s="219"/>
      <c r="BI83" s="219"/>
      <c r="BJ83" s="219"/>
      <c r="BK83" s="219"/>
      <c r="BL83" s="219"/>
      <c r="BM83" s="219"/>
      <c r="BN83" s="219"/>
      <c r="BO83" s="219"/>
      <c r="BP83" s="219"/>
      <c r="BQ83" s="219"/>
      <c r="BR83" s="219"/>
      <c r="BS83" s="219"/>
      <c r="BT83" s="219"/>
      <c r="BU83" s="219"/>
      <c r="BV83" s="219"/>
      <c r="BW83" s="219"/>
      <c r="BX83" s="219"/>
      <c r="BY83" s="219"/>
      <c r="BZ83" s="220"/>
      <c r="CA83" s="27"/>
      <c r="CB83" s="39" t="str">
        <f t="shared" si="14"/>
        <v>Riadok bude skrytý.</v>
      </c>
      <c r="CC83" s="33" t="s">
        <v>74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287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  <c r="O84" s="288"/>
      <c r="P84" s="288"/>
      <c r="Q84" s="288"/>
      <c r="R84" s="288"/>
      <c r="S84" s="288"/>
      <c r="T84" s="288"/>
      <c r="U84" s="288"/>
      <c r="V84" s="288"/>
      <c r="W84" s="288"/>
      <c r="X84" s="288"/>
      <c r="Y84" s="288"/>
      <c r="Z84" s="288"/>
      <c r="AA84" s="289"/>
      <c r="AB84" s="298"/>
      <c r="AC84" s="299"/>
      <c r="AD84" s="299"/>
      <c r="AE84" s="299"/>
      <c r="AF84" s="299"/>
      <c r="AG84" s="299"/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9"/>
      <c r="AU84" s="299"/>
      <c r="AV84" s="299"/>
      <c r="AW84" s="299"/>
      <c r="AX84" s="299"/>
      <c r="AY84" s="299"/>
      <c r="AZ84" s="299"/>
      <c r="BA84" s="299"/>
      <c r="BB84" s="299"/>
      <c r="BC84" s="300"/>
      <c r="BD84" s="298"/>
      <c r="BE84" s="299"/>
      <c r="BF84" s="299"/>
      <c r="BG84" s="299"/>
      <c r="BH84" s="299"/>
      <c r="BI84" s="299"/>
      <c r="BJ84" s="299"/>
      <c r="BK84" s="299"/>
      <c r="BL84" s="299"/>
      <c r="BM84" s="299"/>
      <c r="BN84" s="299"/>
      <c r="BO84" s="299"/>
      <c r="BP84" s="299"/>
      <c r="BQ84" s="299"/>
      <c r="BR84" s="299"/>
      <c r="BS84" s="299"/>
      <c r="BT84" s="299"/>
      <c r="BU84" s="299"/>
      <c r="BV84" s="299"/>
      <c r="BW84" s="299"/>
      <c r="BX84" s="299"/>
      <c r="BY84" s="299"/>
      <c r="BZ84" s="300"/>
      <c r="CA84" s="27"/>
      <c r="CB84" s="39" t="str">
        <f t="shared" si="14"/>
        <v>Riadok bude skrytý.</v>
      </c>
      <c r="CC84" s="33" t="s">
        <v>74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08"/>
      <c r="AZ85" s="208"/>
      <c r="BA85" s="208"/>
      <c r="BB85" s="208"/>
      <c r="BC85" s="208"/>
      <c r="BD85" s="208"/>
      <c r="BE85" s="208"/>
      <c r="BF85" s="208"/>
      <c r="BG85" s="208"/>
      <c r="BH85" s="208"/>
      <c r="BI85" s="208"/>
      <c r="BJ85" s="208"/>
      <c r="BK85" s="208"/>
      <c r="BL85" s="208"/>
      <c r="BM85" s="208"/>
      <c r="BN85" s="208"/>
      <c r="BO85" s="208"/>
      <c r="BP85" s="208"/>
      <c r="BQ85" s="208"/>
      <c r="BR85" s="208"/>
      <c r="BS85" s="208"/>
      <c r="BT85" s="208"/>
      <c r="BU85" s="208"/>
      <c r="BV85" s="208"/>
      <c r="BW85" s="208"/>
      <c r="BX85" s="208"/>
      <c r="BY85" s="208"/>
      <c r="BZ85" s="208"/>
      <c r="CA85" s="27"/>
      <c r="CB85" s="39" t="str">
        <f t="shared" si="14"/>
        <v>Riadok bude skrytý.</v>
      </c>
      <c r="CC85" s="33" t="s">
        <v>74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76</v>
      </c>
      <c r="C86" s="188" t="s">
        <v>165</v>
      </c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26" t="s">
        <v>67</v>
      </c>
      <c r="CB86" s="39" t="str">
        <f t="shared" si="14"/>
        <v>Riadok bude vidieť.</v>
      </c>
      <c r="CC86" s="33" t="s">
        <v>74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3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4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5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74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6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74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7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74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8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9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8" t="s">
        <v>54</v>
      </c>
      <c r="C94" s="308"/>
      <c r="D94" s="308"/>
      <c r="E94" s="308"/>
      <c r="F94" s="308"/>
      <c r="G94" s="308"/>
      <c r="H94" s="308"/>
      <c r="I94" s="308"/>
      <c r="J94" s="308"/>
      <c r="K94" s="308"/>
      <c r="L94" s="308"/>
      <c r="M94" s="308"/>
      <c r="N94" s="308"/>
      <c r="O94" s="308"/>
      <c r="P94" s="308"/>
      <c r="Q94" s="308"/>
      <c r="R94" s="308"/>
      <c r="S94" s="308"/>
      <c r="T94" s="308"/>
      <c r="U94" s="308"/>
      <c r="V94" s="308"/>
      <c r="W94" s="308"/>
      <c r="X94" s="308"/>
      <c r="Y94" s="308"/>
      <c r="Z94" s="308"/>
      <c r="AA94" s="308"/>
      <c r="AB94" s="308"/>
      <c r="AC94" s="308"/>
      <c r="AD94" s="308"/>
      <c r="AE94" s="308"/>
      <c r="AF94" s="308"/>
      <c r="AG94" s="308"/>
      <c r="AH94" s="308"/>
      <c r="AI94" s="308"/>
      <c r="AJ94" s="308"/>
      <c r="AK94" s="308"/>
      <c r="AL94" s="308"/>
      <c r="AM94" s="308"/>
      <c r="AN94" s="308"/>
      <c r="AO94" s="308"/>
      <c r="AP94" s="308"/>
      <c r="AQ94" s="308"/>
      <c r="AR94" s="308"/>
      <c r="AS94" s="308"/>
      <c r="AT94" s="308"/>
      <c r="AU94" s="308"/>
      <c r="AV94" s="308"/>
      <c r="AW94" s="308"/>
      <c r="AX94" s="308"/>
      <c r="AY94" s="308"/>
      <c r="AZ94" s="308"/>
      <c r="BA94" s="308"/>
      <c r="BB94" s="308"/>
      <c r="BC94" s="308"/>
      <c r="BD94" s="308"/>
      <c r="BE94" s="308"/>
      <c r="BF94" s="308"/>
      <c r="BG94" s="308"/>
      <c r="BH94" s="308"/>
      <c r="BI94" s="308"/>
      <c r="BJ94" s="308"/>
      <c r="BK94" s="308"/>
      <c r="BL94" s="308"/>
      <c r="BM94" s="308"/>
      <c r="BN94" s="308"/>
      <c r="BO94" s="308"/>
      <c r="BP94" s="308"/>
      <c r="BQ94" s="308"/>
      <c r="BR94" s="308"/>
      <c r="BS94" s="308"/>
      <c r="BT94" s="308"/>
      <c r="BU94" s="308"/>
      <c r="BV94" s="308"/>
      <c r="BW94" s="308"/>
      <c r="BX94" s="308"/>
      <c r="BY94" s="308"/>
      <c r="BZ94" s="308"/>
      <c r="CA94" s="27"/>
      <c r="CB94" s="39" t="str">
        <f t="shared" si="14"/>
        <v>Riadok bude vidieť.</v>
      </c>
      <c r="CC94" s="33" t="s">
        <v>74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27" t="s">
        <v>83</v>
      </c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/>
      <c r="BN95" s="127"/>
      <c r="BO95" s="127"/>
      <c r="BP95" s="127"/>
      <c r="BQ95" s="127"/>
      <c r="BR95" s="127"/>
      <c r="BS95" s="127"/>
      <c r="BT95" s="127"/>
      <c r="BU95" s="127"/>
      <c r="BV95" s="127"/>
      <c r="BW95" s="127"/>
      <c r="BX95" s="127"/>
      <c r="BY95" s="127"/>
      <c r="BZ95" s="127"/>
      <c r="CA95" s="27"/>
      <c r="CB95" s="39" t="str">
        <f t="shared" si="14"/>
        <v>Riadok bude vidieť.</v>
      </c>
      <c r="CC95" s="33" t="s">
        <v>74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8"/>
      <c r="C107" s="208"/>
      <c r="D107" s="208"/>
      <c r="E107" s="208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  <c r="AD107" s="208"/>
      <c r="AE107" s="208"/>
      <c r="AF107" s="208"/>
      <c r="AG107" s="208"/>
      <c r="AH107" s="208"/>
      <c r="AI107" s="208"/>
      <c r="AJ107" s="208"/>
      <c r="AK107" s="208"/>
      <c r="AL107" s="208"/>
      <c r="AM107" s="208"/>
      <c r="AN107" s="208"/>
      <c r="AO107" s="208"/>
      <c r="AP107" s="208"/>
      <c r="AQ107" s="208"/>
      <c r="AR107" s="208"/>
      <c r="AS107" s="208"/>
      <c r="AT107" s="208"/>
      <c r="AU107" s="208"/>
      <c r="AV107" s="208"/>
      <c r="AW107" s="208"/>
      <c r="AX107" s="208"/>
      <c r="AY107" s="208"/>
      <c r="AZ107" s="208"/>
      <c r="BA107" s="208"/>
      <c r="BB107" s="208"/>
      <c r="BC107" s="208"/>
      <c r="BD107" s="208"/>
      <c r="BE107" s="208"/>
      <c r="BF107" s="208"/>
      <c r="BG107" s="208"/>
      <c r="BH107" s="208"/>
      <c r="BI107" s="208"/>
      <c r="BJ107" s="208"/>
      <c r="BK107" s="208"/>
      <c r="BL107" s="208"/>
      <c r="BM107" s="208"/>
      <c r="BN107" s="208"/>
      <c r="BO107" s="208"/>
      <c r="BP107" s="208"/>
      <c r="BQ107" s="208"/>
      <c r="BR107" s="208"/>
      <c r="BS107" s="208"/>
      <c r="BT107" s="208"/>
      <c r="BU107" s="208"/>
      <c r="BV107" s="208"/>
      <c r="BW107" s="208"/>
      <c r="BX107" s="208"/>
      <c r="BY107" s="208"/>
      <c r="BZ107" s="208"/>
      <c r="CA107" s="31"/>
      <c r="CB107" s="39" t="str">
        <f t="shared" si="14"/>
        <v>Riadok bude vidieť.</v>
      </c>
      <c r="CC107" s="33" t="s">
        <v>74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166</v>
      </c>
      <c r="CA108" s="26" t="s">
        <v>67</v>
      </c>
      <c r="CB108" s="39" t="str">
        <f t="shared" si="14"/>
        <v>Riadok bude vidieť.</v>
      </c>
      <c r="CC108" s="33" t="s">
        <v>74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08"/>
      <c r="C109" s="208"/>
      <c r="D109" s="208"/>
      <c r="E109" s="208"/>
      <c r="F109" s="208"/>
      <c r="G109" s="20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  <c r="AD109" s="208"/>
      <c r="AE109" s="208"/>
      <c r="AF109" s="208"/>
      <c r="AG109" s="208"/>
      <c r="AH109" s="208"/>
      <c r="AI109" s="208"/>
      <c r="AJ109" s="208"/>
      <c r="AK109" s="208"/>
      <c r="AL109" s="208"/>
      <c r="AM109" s="208"/>
      <c r="AN109" s="208"/>
      <c r="AO109" s="208"/>
      <c r="AP109" s="208"/>
      <c r="AQ109" s="208"/>
      <c r="AR109" s="208"/>
      <c r="AS109" s="208"/>
      <c r="AT109" s="208"/>
      <c r="AU109" s="208"/>
      <c r="AV109" s="208"/>
      <c r="AW109" s="208"/>
      <c r="AX109" s="208"/>
      <c r="AY109" s="208"/>
      <c r="AZ109" s="208"/>
      <c r="BA109" s="208"/>
      <c r="BB109" s="208"/>
      <c r="BC109" s="208"/>
      <c r="BD109" s="208"/>
      <c r="BE109" s="208"/>
      <c r="BF109" s="208"/>
      <c r="BG109" s="208"/>
      <c r="BH109" s="208"/>
      <c r="BI109" s="208"/>
      <c r="BJ109" s="208"/>
      <c r="BK109" s="208"/>
      <c r="BL109" s="208"/>
      <c r="BM109" s="208"/>
      <c r="BN109" s="208"/>
      <c r="BO109" s="208"/>
      <c r="BP109" s="208"/>
      <c r="BQ109" s="208"/>
      <c r="BR109" s="208"/>
      <c r="BS109" s="208"/>
      <c r="BT109" s="208"/>
      <c r="BU109" s="208"/>
      <c r="BV109" s="208"/>
      <c r="BW109" s="208"/>
      <c r="BX109" s="208"/>
      <c r="BY109" s="208"/>
      <c r="BZ109" s="208"/>
      <c r="CA109" s="31"/>
      <c r="CB109" s="39" t="str">
        <f t="shared" si="14"/>
        <v>Riadok bude vidieť.</v>
      </c>
      <c r="CC109" s="33" t="s">
        <v>74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24" t="s">
        <v>70</v>
      </c>
      <c r="C110" s="225"/>
      <c r="D110" s="225"/>
      <c r="E110" s="225"/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  <c r="AN110" s="225"/>
      <c r="AO110" s="225"/>
      <c r="AP110" s="225"/>
      <c r="AQ110" s="225"/>
      <c r="AR110" s="225"/>
      <c r="AS110" s="225"/>
      <c r="AT110" s="226"/>
      <c r="AU110" s="212" t="s">
        <v>10</v>
      </c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4"/>
      <c r="BF110" s="212" t="s">
        <v>11</v>
      </c>
      <c r="BG110" s="213"/>
      <c r="BH110" s="213"/>
      <c r="BI110" s="213"/>
      <c r="BJ110" s="213"/>
      <c r="BK110" s="213"/>
      <c r="BL110" s="213"/>
      <c r="BM110" s="213"/>
      <c r="BN110" s="213"/>
      <c r="BO110" s="213"/>
      <c r="BP110" s="214"/>
      <c r="BQ110" s="212" t="s">
        <v>53</v>
      </c>
      <c r="BR110" s="213"/>
      <c r="BS110" s="213"/>
      <c r="BT110" s="213"/>
      <c r="BU110" s="213"/>
      <c r="BV110" s="213"/>
      <c r="BW110" s="213"/>
      <c r="BX110" s="213"/>
      <c r="BY110" s="213"/>
      <c r="BZ110" s="214"/>
      <c r="CA110" s="26" t="s">
        <v>67</v>
      </c>
      <c r="CB110" s="39" t="str">
        <f t="shared" si="14"/>
        <v>Riadok bude vidieť.</v>
      </c>
      <c r="CC110" s="33" t="s">
        <v>74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27"/>
      <c r="C111" s="228"/>
      <c r="D111" s="228"/>
      <c r="E111" s="228"/>
      <c r="F111" s="228"/>
      <c r="G111" s="228"/>
      <c r="H111" s="228"/>
      <c r="I111" s="228"/>
      <c r="J111" s="228"/>
      <c r="K111" s="228"/>
      <c r="L111" s="228"/>
      <c r="M111" s="228"/>
      <c r="N111" s="228"/>
      <c r="O111" s="228"/>
      <c r="P111" s="228"/>
      <c r="Q111" s="228"/>
      <c r="R111" s="228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  <c r="AM111" s="228"/>
      <c r="AN111" s="228"/>
      <c r="AO111" s="228"/>
      <c r="AP111" s="228"/>
      <c r="AQ111" s="228"/>
      <c r="AR111" s="228"/>
      <c r="AS111" s="228"/>
      <c r="AT111" s="229"/>
      <c r="AU111" s="215"/>
      <c r="AV111" s="216"/>
      <c r="AW111" s="216"/>
      <c r="AX111" s="216"/>
      <c r="AY111" s="216"/>
      <c r="AZ111" s="216"/>
      <c r="BA111" s="216"/>
      <c r="BB111" s="216"/>
      <c r="BC111" s="216"/>
      <c r="BD111" s="216"/>
      <c r="BE111" s="217"/>
      <c r="BF111" s="215"/>
      <c r="BG111" s="216"/>
      <c r="BH111" s="216"/>
      <c r="BI111" s="216"/>
      <c r="BJ111" s="216"/>
      <c r="BK111" s="216"/>
      <c r="BL111" s="216"/>
      <c r="BM111" s="216"/>
      <c r="BN111" s="216"/>
      <c r="BO111" s="216"/>
      <c r="BP111" s="217"/>
      <c r="BQ111" s="215"/>
      <c r="BR111" s="216"/>
      <c r="BS111" s="216"/>
      <c r="BT111" s="216"/>
      <c r="BU111" s="216"/>
      <c r="BV111" s="216"/>
      <c r="BW111" s="216"/>
      <c r="BX111" s="216"/>
      <c r="BY111" s="216"/>
      <c r="BZ111" s="217"/>
      <c r="CA111" s="25"/>
      <c r="CB111" s="39" t="str">
        <f t="shared" si="14"/>
        <v>Riadok bude vidieť.</v>
      </c>
      <c r="CC111" s="33" t="s">
        <v>74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05" t="s">
        <v>201</v>
      </c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7"/>
      <c r="AU112" s="209">
        <v>20</v>
      </c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 t="s">
        <v>202</v>
      </c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221"/>
      <c r="BR112" s="222"/>
      <c r="BS112" s="222"/>
      <c r="BT112" s="222"/>
      <c r="BU112" s="222"/>
      <c r="BV112" s="222"/>
      <c r="BW112" s="222"/>
      <c r="BX112" s="222"/>
      <c r="BY112" s="222"/>
      <c r="BZ112" s="223"/>
      <c r="CA112" s="25"/>
      <c r="CB112" s="39" t="str">
        <f t="shared" si="14"/>
        <v>Riadok bude vidieť.</v>
      </c>
      <c r="CC112" s="33" t="s">
        <v>74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>
      <c r="A113" s="11"/>
      <c r="B113" s="121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3"/>
      <c r="AU113" s="184"/>
      <c r="AV113" s="185"/>
      <c r="AW113" s="185"/>
      <c r="AX113" s="185"/>
      <c r="AY113" s="185"/>
      <c r="AZ113" s="185"/>
      <c r="BA113" s="185"/>
      <c r="BB113" s="185"/>
      <c r="BC113" s="185"/>
      <c r="BD113" s="185"/>
      <c r="BE113" s="186"/>
      <c r="BF113" s="189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199"/>
      <c r="BR113" s="200"/>
      <c r="BS113" s="200"/>
      <c r="BT113" s="200"/>
      <c r="BU113" s="200"/>
      <c r="BV113" s="200"/>
      <c r="BW113" s="200"/>
      <c r="BX113" s="200"/>
      <c r="BY113" s="200"/>
      <c r="BZ113" s="201"/>
      <c r="CA113" s="25"/>
      <c r="CB113" s="39" t="str">
        <f t="shared" si="14"/>
        <v>Riadok bude skrytý.</v>
      </c>
      <c r="CC113" s="33" t="s">
        <v>74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21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3"/>
      <c r="AU114" s="184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6"/>
      <c r="BF114" s="189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199"/>
      <c r="BR114" s="200"/>
      <c r="BS114" s="200"/>
      <c r="BT114" s="200"/>
      <c r="BU114" s="200"/>
      <c r="BV114" s="200"/>
      <c r="BW114" s="200"/>
      <c r="BX114" s="200"/>
      <c r="BY114" s="200"/>
      <c r="BZ114" s="201"/>
      <c r="CA114" s="25"/>
      <c r="CB114" s="39" t="str">
        <f t="shared" si="14"/>
        <v>Riadok bude skrytý.</v>
      </c>
      <c r="CC114" s="33" t="s">
        <v>74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21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3"/>
      <c r="AU115" s="184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6"/>
      <c r="BF115" s="189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199"/>
      <c r="BR115" s="200"/>
      <c r="BS115" s="200"/>
      <c r="BT115" s="200"/>
      <c r="BU115" s="200"/>
      <c r="BV115" s="200"/>
      <c r="BW115" s="200"/>
      <c r="BX115" s="200"/>
      <c r="BY115" s="200"/>
      <c r="BZ115" s="201"/>
      <c r="CA115" s="25"/>
      <c r="CB115" s="39" t="str">
        <f t="shared" si="14"/>
        <v>Riadok bude skrytý.</v>
      </c>
      <c r="CC115" s="33" t="s">
        <v>74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21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3"/>
      <c r="AU116" s="184"/>
      <c r="AV116" s="185"/>
      <c r="AW116" s="185"/>
      <c r="AX116" s="185"/>
      <c r="AY116" s="185"/>
      <c r="AZ116" s="185"/>
      <c r="BA116" s="185"/>
      <c r="BB116" s="185"/>
      <c r="BC116" s="185"/>
      <c r="BD116" s="185"/>
      <c r="BE116" s="186"/>
      <c r="BF116" s="189"/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199"/>
      <c r="BR116" s="200"/>
      <c r="BS116" s="200"/>
      <c r="BT116" s="200"/>
      <c r="BU116" s="200"/>
      <c r="BV116" s="200"/>
      <c r="BW116" s="200"/>
      <c r="BX116" s="200"/>
      <c r="BY116" s="200"/>
      <c r="BZ116" s="201"/>
      <c r="CA116" s="25"/>
      <c r="CB116" s="39" t="str">
        <f t="shared" si="14"/>
        <v>Riadok bude skrytý.</v>
      </c>
      <c r="CC116" s="33" t="s">
        <v>74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21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3"/>
      <c r="AU117" s="184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6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199"/>
      <c r="BR117" s="200"/>
      <c r="BS117" s="200"/>
      <c r="BT117" s="200"/>
      <c r="BU117" s="200"/>
      <c r="BV117" s="200"/>
      <c r="BW117" s="200"/>
      <c r="BX117" s="200"/>
      <c r="BY117" s="200"/>
      <c r="BZ117" s="201"/>
      <c r="CA117" s="25"/>
      <c r="CB117" s="39" t="str">
        <f t="shared" si="14"/>
        <v>Riadok bude skrytý.</v>
      </c>
      <c r="CC117" s="33" t="s">
        <v>74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21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3"/>
      <c r="AU118" s="184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6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199"/>
      <c r="BR118" s="200"/>
      <c r="BS118" s="200"/>
      <c r="BT118" s="200"/>
      <c r="BU118" s="200"/>
      <c r="BV118" s="200"/>
      <c r="BW118" s="200"/>
      <c r="BX118" s="200"/>
      <c r="BY118" s="200"/>
      <c r="BZ118" s="201"/>
      <c r="CA118" s="25"/>
      <c r="CB118" s="39" t="str">
        <f t="shared" si="14"/>
        <v>Riadok bude skrytý.</v>
      </c>
      <c r="CC118" s="33" t="s">
        <v>74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21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3"/>
      <c r="AU119" s="184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6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199"/>
      <c r="BR119" s="200"/>
      <c r="BS119" s="200"/>
      <c r="BT119" s="200"/>
      <c r="BU119" s="200"/>
      <c r="BV119" s="200"/>
      <c r="BW119" s="200"/>
      <c r="BX119" s="200"/>
      <c r="BY119" s="200"/>
      <c r="BZ119" s="201"/>
      <c r="CA119" s="25"/>
      <c r="CB119" s="39" t="str">
        <f t="shared" si="14"/>
        <v>Riadok bude skrytý.</v>
      </c>
      <c r="CC119" s="33" t="s">
        <v>74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21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3"/>
      <c r="AU120" s="184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6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199"/>
      <c r="BR120" s="200"/>
      <c r="BS120" s="200"/>
      <c r="BT120" s="200"/>
      <c r="BU120" s="200"/>
      <c r="BV120" s="200"/>
      <c r="BW120" s="200"/>
      <c r="BX120" s="200"/>
      <c r="BY120" s="200"/>
      <c r="BZ120" s="201"/>
      <c r="CA120" s="25"/>
      <c r="CB120" s="39" t="str">
        <f t="shared" si="14"/>
        <v>Riadok bude skrytý.</v>
      </c>
      <c r="CC120" s="33" t="s">
        <v>74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287"/>
      <c r="C121" s="288"/>
      <c r="D121" s="288"/>
      <c r="E121" s="288"/>
      <c r="F121" s="288"/>
      <c r="G121" s="288"/>
      <c r="H121" s="288"/>
      <c r="I121" s="288"/>
      <c r="J121" s="288"/>
      <c r="K121" s="288"/>
      <c r="L121" s="288"/>
      <c r="M121" s="288"/>
      <c r="N121" s="288"/>
      <c r="O121" s="288"/>
      <c r="P121" s="288"/>
      <c r="Q121" s="288"/>
      <c r="R121" s="288"/>
      <c r="S121" s="288"/>
      <c r="T121" s="288"/>
      <c r="U121" s="288"/>
      <c r="V121" s="288"/>
      <c r="W121" s="288"/>
      <c r="X121" s="288"/>
      <c r="Y121" s="288"/>
      <c r="Z121" s="288"/>
      <c r="AA121" s="288"/>
      <c r="AB121" s="288"/>
      <c r="AC121" s="288"/>
      <c r="AD121" s="288"/>
      <c r="AE121" s="288"/>
      <c r="AF121" s="288"/>
      <c r="AG121" s="288"/>
      <c r="AH121" s="288"/>
      <c r="AI121" s="288"/>
      <c r="AJ121" s="288"/>
      <c r="AK121" s="288"/>
      <c r="AL121" s="288"/>
      <c r="AM121" s="288"/>
      <c r="AN121" s="288"/>
      <c r="AO121" s="288"/>
      <c r="AP121" s="288"/>
      <c r="AQ121" s="288"/>
      <c r="AR121" s="288"/>
      <c r="AS121" s="288"/>
      <c r="AT121" s="289"/>
      <c r="AU121" s="236"/>
      <c r="AV121" s="237"/>
      <c r="AW121" s="237"/>
      <c r="AX121" s="237"/>
      <c r="AY121" s="237"/>
      <c r="AZ121" s="237"/>
      <c r="BA121" s="237"/>
      <c r="BB121" s="237"/>
      <c r="BC121" s="237"/>
      <c r="BD121" s="237"/>
      <c r="BE121" s="238"/>
      <c r="BF121" s="230"/>
      <c r="BG121" s="231"/>
      <c r="BH121" s="231"/>
      <c r="BI121" s="231"/>
      <c r="BJ121" s="231"/>
      <c r="BK121" s="231"/>
      <c r="BL121" s="231"/>
      <c r="BM121" s="231"/>
      <c r="BN121" s="231"/>
      <c r="BO121" s="231"/>
      <c r="BP121" s="232"/>
      <c r="BQ121" s="233"/>
      <c r="BR121" s="234"/>
      <c r="BS121" s="234"/>
      <c r="BT121" s="234"/>
      <c r="BU121" s="234"/>
      <c r="BV121" s="234"/>
      <c r="BW121" s="234"/>
      <c r="BX121" s="234"/>
      <c r="BY121" s="234"/>
      <c r="BZ121" s="235"/>
      <c r="CA121" s="25"/>
      <c r="CB121" s="39" t="str">
        <f t="shared" si="14"/>
        <v>Riadok bude vidieť.</v>
      </c>
      <c r="CC121" s="33" t="s">
        <v>74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08"/>
      <c r="C122" s="208"/>
      <c r="D122" s="208"/>
      <c r="E122" s="208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8"/>
      <c r="AT122" s="208"/>
      <c r="AU122" s="208"/>
      <c r="AV122" s="208"/>
      <c r="AW122" s="208"/>
      <c r="AX122" s="208"/>
      <c r="AY122" s="208"/>
      <c r="AZ122" s="208"/>
      <c r="BA122" s="208"/>
      <c r="BB122" s="208"/>
      <c r="BC122" s="208"/>
      <c r="BD122" s="208"/>
      <c r="BE122" s="208"/>
      <c r="BF122" s="208"/>
      <c r="BG122" s="208"/>
      <c r="BH122" s="208"/>
      <c r="BI122" s="208"/>
      <c r="BJ122" s="208"/>
      <c r="BK122" s="208"/>
      <c r="BL122" s="208"/>
      <c r="BM122" s="208"/>
      <c r="BN122" s="208"/>
      <c r="BO122" s="208"/>
      <c r="BP122" s="208"/>
      <c r="BQ122" s="208"/>
      <c r="BR122" s="208"/>
      <c r="BS122" s="208"/>
      <c r="BT122" s="208"/>
      <c r="BU122" s="208"/>
      <c r="BV122" s="208"/>
      <c r="BW122" s="208"/>
      <c r="BX122" s="208"/>
      <c r="BY122" s="208"/>
      <c r="BZ122" s="208"/>
      <c r="CA122" s="27"/>
      <c r="CB122" s="39" t="str">
        <f t="shared" si="14"/>
        <v>Riadok bude vidieť.</v>
      </c>
      <c r="CC122" s="33" t="s">
        <v>74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90" t="s">
        <v>12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/>
      <c r="CB123" s="39" t="str">
        <f t="shared" si="14"/>
        <v>Riadok bude vidieť.</v>
      </c>
      <c r="CC123" s="33" t="s">
        <v>74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9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73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27" t="s">
        <v>84</v>
      </c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7"/>
      <c r="AX126" s="127"/>
      <c r="AY126" s="127"/>
      <c r="AZ126" s="127"/>
      <c r="BA126" s="127"/>
      <c r="BB126" s="127"/>
      <c r="BC126" s="127"/>
      <c r="BD126" s="127"/>
      <c r="BE126" s="127"/>
      <c r="BF126" s="127"/>
      <c r="BG126" s="127"/>
      <c r="BH126" s="127"/>
      <c r="BI126" s="127"/>
      <c r="BJ126" s="127"/>
      <c r="BK126" s="127"/>
      <c r="BL126" s="127"/>
      <c r="BM126" s="127"/>
      <c r="BN126" s="127"/>
      <c r="BO126" s="127"/>
      <c r="BP126" s="127"/>
      <c r="BQ126" s="127"/>
      <c r="BR126" s="127"/>
      <c r="BS126" s="127"/>
      <c r="BT126" s="127"/>
      <c r="BU126" s="127"/>
      <c r="BV126" s="127"/>
      <c r="BW126" s="127"/>
      <c r="BX126" s="127"/>
      <c r="BY126" s="127"/>
      <c r="BZ126" s="127"/>
      <c r="CA126" s="27"/>
      <c r="CB126" s="39" t="str">
        <f t="shared" si="14"/>
        <v>Riadok bude vidieť.</v>
      </c>
      <c r="CC126" s="33" t="s">
        <v>74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8"/>
      <c r="C143" s="208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8"/>
      <c r="Z143" s="208"/>
      <c r="AA143" s="208"/>
      <c r="AB143" s="208"/>
      <c r="AC143" s="208"/>
      <c r="AD143" s="208"/>
      <c r="AE143" s="208"/>
      <c r="AF143" s="208"/>
      <c r="AG143" s="208"/>
      <c r="AH143" s="208"/>
      <c r="AI143" s="208"/>
      <c r="AJ143" s="208"/>
      <c r="AK143" s="208"/>
      <c r="AL143" s="208"/>
      <c r="AM143" s="208"/>
      <c r="AN143" s="208"/>
      <c r="AO143" s="208"/>
      <c r="AP143" s="208"/>
      <c r="AQ143" s="208"/>
      <c r="AR143" s="208"/>
      <c r="AS143" s="208"/>
      <c r="AT143" s="208"/>
      <c r="AU143" s="208"/>
      <c r="AV143" s="208"/>
      <c r="AW143" s="208"/>
      <c r="AX143" s="208"/>
      <c r="AY143" s="208"/>
      <c r="AZ143" s="208"/>
      <c r="BA143" s="208"/>
      <c r="BB143" s="208"/>
      <c r="BC143" s="208"/>
      <c r="BD143" s="208"/>
      <c r="BE143" s="208"/>
      <c r="BF143" s="208"/>
      <c r="BG143" s="208"/>
      <c r="BH143" s="208"/>
      <c r="BI143" s="208"/>
      <c r="BJ143" s="208"/>
      <c r="BK143" s="208"/>
      <c r="BL143" s="208"/>
      <c r="BM143" s="208"/>
      <c r="BN143" s="208"/>
      <c r="BO143" s="208"/>
      <c r="BP143" s="208"/>
      <c r="BQ143" s="208"/>
      <c r="BR143" s="208"/>
      <c r="BS143" s="208"/>
      <c r="BT143" s="208"/>
      <c r="BU143" s="208"/>
      <c r="BV143" s="208"/>
      <c r="BW143" s="208"/>
      <c r="BX143" s="208"/>
      <c r="BY143" s="208"/>
      <c r="BZ143" s="208"/>
      <c r="CA143" s="31"/>
      <c r="CB143" s="39" t="e">
        <f t="shared" si="23"/>
        <v>#REF!</v>
      </c>
      <c r="CC143" s="33" t="s">
        <v>74</v>
      </c>
      <c r="CW143" s="20" t="e">
        <f>+IF(SUM(CW144:CW157)=0,0,1)</f>
        <v>#REF!</v>
      </c>
      <c r="CZ143" s="20">
        <f t="shared" si="24"/>
        <v>1</v>
      </c>
      <c r="DA143" s="20" t="e">
        <f>+IF(CW143+CX143+CY143=0,0,IF(CZ143=0,0,1))</f>
        <v>#REF!</v>
      </c>
      <c r="DZ143" s="62"/>
    </row>
    <row r="144" spans="1:130">
      <c r="A144" s="11"/>
      <c r="B144" s="2" t="s">
        <v>166</v>
      </c>
      <c r="CA144" s="26" t="s">
        <v>67</v>
      </c>
      <c r="CB144" s="39" t="e">
        <f t="shared" si="23"/>
        <v>#REF!</v>
      </c>
      <c r="CC144" s="33" t="s">
        <v>74</v>
      </c>
      <c r="CW144" s="20" t="e">
        <f>+IF(SUM(CW148:CW157)=0,0,1)</f>
        <v>#REF!</v>
      </c>
      <c r="CZ144" s="20">
        <f t="shared" si="24"/>
        <v>1</v>
      </c>
      <c r="DA144" s="20" t="e">
        <f>+IF(CW144+CX144+CY144=0,0,IF(CZ144=0,0,1))</f>
        <v>#REF!</v>
      </c>
      <c r="DZ144" s="62"/>
    </row>
    <row r="145" spans="1:130">
      <c r="A145" s="11"/>
      <c r="B145" s="208"/>
      <c r="C145" s="208"/>
      <c r="D145" s="208"/>
      <c r="E145" s="208"/>
      <c r="F145" s="208"/>
      <c r="G145" s="208"/>
      <c r="H145" s="208"/>
      <c r="I145" s="208"/>
      <c r="J145" s="208"/>
      <c r="K145" s="208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8"/>
      <c r="AH145" s="208"/>
      <c r="AI145" s="208"/>
      <c r="AJ145" s="208"/>
      <c r="AK145" s="208"/>
      <c r="AL145" s="208"/>
      <c r="AM145" s="208"/>
      <c r="AN145" s="208"/>
      <c r="AO145" s="208"/>
      <c r="AP145" s="208"/>
      <c r="AQ145" s="208"/>
      <c r="AR145" s="208"/>
      <c r="AS145" s="208"/>
      <c r="AT145" s="208"/>
      <c r="AU145" s="208"/>
      <c r="AV145" s="208"/>
      <c r="AW145" s="208"/>
      <c r="AX145" s="208"/>
      <c r="AY145" s="208"/>
      <c r="AZ145" s="208"/>
      <c r="BA145" s="208"/>
      <c r="BB145" s="208"/>
      <c r="BC145" s="208"/>
      <c r="BD145" s="208"/>
      <c r="BE145" s="208"/>
      <c r="BF145" s="208"/>
      <c r="BG145" s="208"/>
      <c r="BH145" s="208"/>
      <c r="BI145" s="208"/>
      <c r="BJ145" s="208"/>
      <c r="BK145" s="208"/>
      <c r="BL145" s="208"/>
      <c r="BM145" s="208"/>
      <c r="BN145" s="208"/>
      <c r="BO145" s="208"/>
      <c r="BP145" s="208"/>
      <c r="BQ145" s="208"/>
      <c r="BR145" s="208"/>
      <c r="BS145" s="208"/>
      <c r="BT145" s="208"/>
      <c r="BU145" s="208"/>
      <c r="BV145" s="208"/>
      <c r="BW145" s="208"/>
      <c r="BX145" s="208"/>
      <c r="BY145" s="208"/>
      <c r="BZ145" s="208"/>
      <c r="CA145" s="31"/>
      <c r="CB145" s="39" t="e">
        <f t="shared" si="23"/>
        <v>#REF!</v>
      </c>
      <c r="CC145" s="33" t="s">
        <v>74</v>
      </c>
      <c r="CW145" s="20" t="e">
        <f>+IF(SUM(CW148:CW157)=0,0,1)</f>
        <v>#REF!</v>
      </c>
      <c r="CZ145" s="20">
        <f t="shared" si="24"/>
        <v>1</v>
      </c>
      <c r="DA145" s="20" t="e">
        <f>+IF(CW145+CX145+CY145=0,0,IF(CZ145=0,0,1))</f>
        <v>#REF!</v>
      </c>
      <c r="DZ145" s="62"/>
    </row>
    <row r="146" spans="1:130" ht="18" customHeight="1">
      <c r="A146" s="11"/>
      <c r="B146" s="224" t="s">
        <v>70</v>
      </c>
      <c r="C146" s="225"/>
      <c r="D146" s="225"/>
      <c r="E146" s="225"/>
      <c r="F146" s="225"/>
      <c r="G146" s="225"/>
      <c r="H146" s="225"/>
      <c r="I146" s="225"/>
      <c r="J146" s="225"/>
      <c r="K146" s="225"/>
      <c r="L146" s="225"/>
      <c r="M146" s="225"/>
      <c r="N146" s="225"/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/>
      <c r="Z146" s="225"/>
      <c r="AA146" s="225"/>
      <c r="AB146" s="225"/>
      <c r="AC146" s="225"/>
      <c r="AD146" s="225"/>
      <c r="AE146" s="225"/>
      <c r="AF146" s="225"/>
      <c r="AG146" s="225"/>
      <c r="AH146" s="225"/>
      <c r="AI146" s="225"/>
      <c r="AJ146" s="225"/>
      <c r="AK146" s="225"/>
      <c r="AL146" s="225"/>
      <c r="AM146" s="225"/>
      <c r="AN146" s="225"/>
      <c r="AO146" s="225"/>
      <c r="AP146" s="225"/>
      <c r="AQ146" s="225"/>
      <c r="AR146" s="225"/>
      <c r="AS146" s="225"/>
      <c r="AT146" s="226"/>
      <c r="AU146" s="212" t="s">
        <v>10</v>
      </c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4"/>
      <c r="BF146" s="212" t="s">
        <v>11</v>
      </c>
      <c r="BG146" s="213"/>
      <c r="BH146" s="213"/>
      <c r="BI146" s="213"/>
      <c r="BJ146" s="213"/>
      <c r="BK146" s="213"/>
      <c r="BL146" s="213"/>
      <c r="BM146" s="213"/>
      <c r="BN146" s="213"/>
      <c r="BO146" s="213"/>
      <c r="BP146" s="214"/>
      <c r="BQ146" s="212" t="s">
        <v>53</v>
      </c>
      <c r="BR146" s="213"/>
      <c r="BS146" s="213"/>
      <c r="BT146" s="213"/>
      <c r="BU146" s="213"/>
      <c r="BV146" s="213"/>
      <c r="BW146" s="213"/>
      <c r="BX146" s="213"/>
      <c r="BY146" s="213"/>
      <c r="BZ146" s="214"/>
      <c r="CA146" s="26" t="s">
        <v>67</v>
      </c>
      <c r="CB146" s="39" t="e">
        <f t="shared" si="23"/>
        <v>#REF!</v>
      </c>
      <c r="CC146" s="33" t="s">
        <v>74</v>
      </c>
      <c r="CW146" s="22" t="e">
        <f>+IF(SUM(CW148:CW157)=0,0,1)</f>
        <v>#REF!</v>
      </c>
      <c r="CZ146" s="20">
        <f t="shared" si="24"/>
        <v>1</v>
      </c>
      <c r="DA146" s="20" t="e">
        <f t="shared" si="21"/>
        <v>#REF!</v>
      </c>
      <c r="DZ146" s="62"/>
    </row>
    <row r="147" spans="1:130" ht="18" customHeight="1">
      <c r="A147" s="11"/>
      <c r="B147" s="227"/>
      <c r="C147" s="228"/>
      <c r="D147" s="228"/>
      <c r="E147" s="228"/>
      <c r="F147" s="228"/>
      <c r="G147" s="228"/>
      <c r="H147" s="228"/>
      <c r="I147" s="228"/>
      <c r="J147" s="228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9"/>
      <c r="AU147" s="215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7"/>
      <c r="BF147" s="215"/>
      <c r="BG147" s="216"/>
      <c r="BH147" s="216"/>
      <c r="BI147" s="216"/>
      <c r="BJ147" s="216"/>
      <c r="BK147" s="216"/>
      <c r="BL147" s="216"/>
      <c r="BM147" s="216"/>
      <c r="BN147" s="216"/>
      <c r="BO147" s="216"/>
      <c r="BP147" s="217"/>
      <c r="BQ147" s="215"/>
      <c r="BR147" s="216"/>
      <c r="BS147" s="216"/>
      <c r="BT147" s="216"/>
      <c r="BU147" s="216"/>
      <c r="BV147" s="216"/>
      <c r="BW147" s="216"/>
      <c r="BX147" s="216"/>
      <c r="BY147" s="216"/>
      <c r="BZ147" s="217"/>
      <c r="CA147" s="25"/>
      <c r="CB147" s="39" t="e">
        <f t="shared" si="23"/>
        <v>#REF!</v>
      </c>
      <c r="CC147" s="33" t="s">
        <v>74</v>
      </c>
      <c r="CW147" s="22" t="e">
        <f>+IF(SUM(CW148:CW157)=0,0,1)</f>
        <v>#REF!</v>
      </c>
      <c r="CZ147" s="20">
        <f t="shared" si="24"/>
        <v>1</v>
      </c>
      <c r="DA147" s="20" t="e">
        <f t="shared" si="21"/>
        <v>#REF!</v>
      </c>
      <c r="DZ147" s="62"/>
    </row>
    <row r="148" spans="1:130">
      <c r="A148" s="11"/>
      <c r="B148" s="205" t="s">
        <v>206</v>
      </c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7"/>
      <c r="AU148" s="209" t="s">
        <v>203</v>
      </c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 t="s">
        <v>204</v>
      </c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221" t="s">
        <v>207</v>
      </c>
      <c r="BR148" s="222"/>
      <c r="BS148" s="222"/>
      <c r="BT148" s="222"/>
      <c r="BU148" s="222"/>
      <c r="BV148" s="222"/>
      <c r="BW148" s="222"/>
      <c r="BX148" s="222"/>
      <c r="BY148" s="222"/>
      <c r="BZ148" s="223"/>
      <c r="CA148" s="25"/>
      <c r="CB148" s="39" t="str">
        <f t="shared" si="23"/>
        <v>Riadok bude vidieť.</v>
      </c>
      <c r="CC148" s="33" t="s">
        <v>74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>
      <c r="A149" s="11"/>
      <c r="B149" s="124" t="s">
        <v>205</v>
      </c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6"/>
      <c r="AU149" s="184" t="s">
        <v>203</v>
      </c>
      <c r="AV149" s="185"/>
      <c r="AW149" s="185"/>
      <c r="AX149" s="185"/>
      <c r="AY149" s="185"/>
      <c r="AZ149" s="185"/>
      <c r="BA149" s="185"/>
      <c r="BB149" s="185"/>
      <c r="BC149" s="185"/>
      <c r="BD149" s="185"/>
      <c r="BE149" s="186"/>
      <c r="BF149" s="189" t="s">
        <v>204</v>
      </c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199" t="s">
        <v>207</v>
      </c>
      <c r="BR149" s="200"/>
      <c r="BS149" s="200"/>
      <c r="BT149" s="200"/>
      <c r="BU149" s="200"/>
      <c r="BV149" s="200"/>
      <c r="BW149" s="200"/>
      <c r="BX149" s="200"/>
      <c r="BY149" s="200"/>
      <c r="BZ149" s="201"/>
      <c r="CA149" s="25"/>
      <c r="CB149" s="39" t="e">
        <f t="shared" si="23"/>
        <v>#REF!</v>
      </c>
      <c r="CC149" s="33" t="s">
        <v>74</v>
      </c>
      <c r="CW149" s="22" t="e">
        <f>+IF(#REF!="",0,1)</f>
        <v>#REF!</v>
      </c>
      <c r="CZ149" s="20">
        <f t="shared" si="24"/>
        <v>1</v>
      </c>
      <c r="DA149" s="20" t="e">
        <f t="shared" si="21"/>
        <v>#REF!</v>
      </c>
      <c r="DZ149" s="62"/>
    </row>
    <row r="150" spans="1:130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25"/>
      <c r="CB150" s="39" t="str">
        <f t="shared" si="23"/>
        <v>Riadok bude vidieť.</v>
      </c>
      <c r="CC150" s="33" t="s">
        <v>74</v>
      </c>
      <c r="CW150" s="22">
        <f>+IF(B149="",0,1)</f>
        <v>1</v>
      </c>
      <c r="CZ150" s="20">
        <f t="shared" si="24"/>
        <v>1</v>
      </c>
      <c r="DA150" s="20">
        <f t="shared" si="21"/>
        <v>1</v>
      </c>
      <c r="DZ150" s="62"/>
    </row>
    <row r="151" spans="1:130">
      <c r="A151" s="11"/>
      <c r="B151" s="124" t="s">
        <v>209</v>
      </c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6"/>
      <c r="AU151" s="184" t="s">
        <v>203</v>
      </c>
      <c r="AV151" s="185"/>
      <c r="AW151" s="185"/>
      <c r="AX151" s="185"/>
      <c r="AY151" s="185"/>
      <c r="AZ151" s="185"/>
      <c r="BA151" s="185"/>
      <c r="BB151" s="185"/>
      <c r="BC151" s="185"/>
      <c r="BD151" s="185"/>
      <c r="BE151" s="186"/>
      <c r="BF151" s="189" t="s">
        <v>208</v>
      </c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199" t="s">
        <v>207</v>
      </c>
      <c r="BR151" s="200"/>
      <c r="BS151" s="200"/>
      <c r="BT151" s="200"/>
      <c r="BU151" s="200"/>
      <c r="BV151" s="200"/>
      <c r="BW151" s="200"/>
      <c r="BX151" s="200"/>
      <c r="BY151" s="200"/>
      <c r="BZ151" s="201"/>
      <c r="CA151" s="25"/>
      <c r="CB151" s="39" t="str">
        <f t="shared" si="23"/>
        <v>Riadok bude vidieť.</v>
      </c>
      <c r="CC151" s="33" t="s">
        <v>74</v>
      </c>
      <c r="CW151" s="22">
        <f>+IF(B151="",0,1)</f>
        <v>1</v>
      </c>
      <c r="CZ151" s="20">
        <f t="shared" si="24"/>
        <v>1</v>
      </c>
      <c r="DA151" s="20">
        <f t="shared" si="21"/>
        <v>1</v>
      </c>
      <c r="DZ151" s="62"/>
    </row>
    <row r="152" spans="1:130">
      <c r="A152" s="11"/>
      <c r="B152" s="121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2"/>
      <c r="AH152" s="122"/>
      <c r="AI152" s="122"/>
      <c r="AJ152" s="122"/>
      <c r="AK152" s="122"/>
      <c r="AL152" s="122"/>
      <c r="AM152" s="122"/>
      <c r="AN152" s="122"/>
      <c r="AO152" s="122"/>
      <c r="AP152" s="122"/>
      <c r="AQ152" s="122"/>
      <c r="AR152" s="122"/>
      <c r="AS152" s="122"/>
      <c r="AT152" s="123"/>
      <c r="AU152" s="184"/>
      <c r="AV152" s="185"/>
      <c r="AW152" s="185"/>
      <c r="AX152" s="185"/>
      <c r="AY152" s="185"/>
      <c r="AZ152" s="185"/>
      <c r="BA152" s="185"/>
      <c r="BB152" s="185"/>
      <c r="BC152" s="185"/>
      <c r="BD152" s="185"/>
      <c r="BE152" s="186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199"/>
      <c r="BR152" s="200"/>
      <c r="BS152" s="200"/>
      <c r="BT152" s="200"/>
      <c r="BU152" s="200"/>
      <c r="BV152" s="200"/>
      <c r="BW152" s="200"/>
      <c r="BX152" s="200"/>
      <c r="BY152" s="200"/>
      <c r="BZ152" s="201"/>
      <c r="CA152" s="25"/>
      <c r="CB152" s="39" t="str">
        <f t="shared" si="23"/>
        <v>Riadok bude skrytý.</v>
      </c>
      <c r="CC152" s="33" t="s">
        <v>74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21" t="s">
        <v>210</v>
      </c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22"/>
      <c r="AD153" s="122"/>
      <c r="AE153" s="122"/>
      <c r="AF153" s="122"/>
      <c r="AG153" s="122"/>
      <c r="AH153" s="122"/>
      <c r="AI153" s="122"/>
      <c r="AJ153" s="122"/>
      <c r="AK153" s="122"/>
      <c r="AL153" s="122"/>
      <c r="AM153" s="122"/>
      <c r="AN153" s="122"/>
      <c r="AO153" s="122"/>
      <c r="AP153" s="122"/>
      <c r="AQ153" s="122"/>
      <c r="AR153" s="122"/>
      <c r="AS153" s="122"/>
      <c r="AT153" s="123"/>
      <c r="AU153" s="184" t="s">
        <v>203</v>
      </c>
      <c r="AV153" s="185"/>
      <c r="AW153" s="185"/>
      <c r="AX153" s="185"/>
      <c r="AY153" s="185"/>
      <c r="AZ153" s="185"/>
      <c r="BA153" s="185"/>
      <c r="BB153" s="185"/>
      <c r="BC153" s="185"/>
      <c r="BD153" s="185"/>
      <c r="BE153" s="186"/>
      <c r="BF153" s="189" t="s">
        <v>208</v>
      </c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199" t="s">
        <v>211</v>
      </c>
      <c r="BR153" s="200"/>
      <c r="BS153" s="200"/>
      <c r="BT153" s="200"/>
      <c r="BU153" s="200"/>
      <c r="BV153" s="200"/>
      <c r="BW153" s="200"/>
      <c r="BX153" s="200"/>
      <c r="BY153" s="200"/>
      <c r="BZ153" s="201"/>
      <c r="CA153" s="25"/>
      <c r="CB153" s="39" t="str">
        <f t="shared" si="23"/>
        <v>Riadok bude vidieť.</v>
      </c>
      <c r="CC153" s="33" t="s">
        <v>74</v>
      </c>
      <c r="CW153" s="22">
        <f t="shared" si="25"/>
        <v>1</v>
      </c>
      <c r="CZ153" s="20">
        <f t="shared" si="24"/>
        <v>1</v>
      </c>
      <c r="DA153" s="20">
        <f t="shared" si="21"/>
        <v>1</v>
      </c>
      <c r="DZ153" s="62"/>
    </row>
    <row r="154" spans="1:130">
      <c r="A154" s="11"/>
      <c r="B154" s="121" t="s">
        <v>212</v>
      </c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2"/>
      <c r="AR154" s="122"/>
      <c r="AS154" s="122"/>
      <c r="AT154" s="123"/>
      <c r="AU154" s="184" t="s">
        <v>203</v>
      </c>
      <c r="AV154" s="185"/>
      <c r="AW154" s="185"/>
      <c r="AX154" s="185"/>
      <c r="AY154" s="185"/>
      <c r="AZ154" s="185"/>
      <c r="BA154" s="185"/>
      <c r="BB154" s="185"/>
      <c r="BC154" s="185"/>
      <c r="BD154" s="185"/>
      <c r="BE154" s="186"/>
      <c r="BF154" s="189" t="s">
        <v>204</v>
      </c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199" t="s">
        <v>213</v>
      </c>
      <c r="BR154" s="200"/>
      <c r="BS154" s="200"/>
      <c r="BT154" s="200"/>
      <c r="BU154" s="200"/>
      <c r="BV154" s="200"/>
      <c r="BW154" s="200"/>
      <c r="BX154" s="200"/>
      <c r="BY154" s="200"/>
      <c r="BZ154" s="201"/>
      <c r="CA154" s="25"/>
      <c r="CB154" s="39" t="str">
        <f t="shared" si="23"/>
        <v>Riadok bude vidieť.</v>
      </c>
      <c r="CC154" s="33" t="s">
        <v>74</v>
      </c>
      <c r="CW154" s="22">
        <f t="shared" si="25"/>
        <v>1</v>
      </c>
      <c r="CZ154" s="20">
        <f t="shared" si="24"/>
        <v>1</v>
      </c>
      <c r="DA154" s="20">
        <f t="shared" si="21"/>
        <v>1</v>
      </c>
      <c r="DZ154" s="62"/>
    </row>
    <row r="155" spans="1:130">
      <c r="A155" s="11"/>
      <c r="B155" s="121" t="s">
        <v>214</v>
      </c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2"/>
      <c r="AR155" s="122"/>
      <c r="AS155" s="122"/>
      <c r="AT155" s="123"/>
      <c r="AU155" s="184" t="s">
        <v>203</v>
      </c>
      <c r="AV155" s="185"/>
      <c r="AW155" s="185"/>
      <c r="AX155" s="185"/>
      <c r="AY155" s="185"/>
      <c r="AZ155" s="185"/>
      <c r="BA155" s="185"/>
      <c r="BB155" s="185"/>
      <c r="BC155" s="185"/>
      <c r="BD155" s="185"/>
      <c r="BE155" s="186"/>
      <c r="BF155" s="189" t="s">
        <v>204</v>
      </c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199" t="s">
        <v>207</v>
      </c>
      <c r="BR155" s="200"/>
      <c r="BS155" s="200"/>
      <c r="BT155" s="200"/>
      <c r="BU155" s="200"/>
      <c r="BV155" s="200"/>
      <c r="BW155" s="200"/>
      <c r="BX155" s="200"/>
      <c r="BY155" s="200"/>
      <c r="BZ155" s="201"/>
      <c r="CA155" s="25"/>
      <c r="CB155" s="39" t="str">
        <f t="shared" si="23"/>
        <v>Riadok bude vidieť.</v>
      </c>
      <c r="CC155" s="33" t="s">
        <v>74</v>
      </c>
      <c r="CW155" s="22">
        <f t="shared" si="25"/>
        <v>1</v>
      </c>
      <c r="CZ155" s="20">
        <f t="shared" si="24"/>
        <v>1</v>
      </c>
      <c r="DA155" s="20">
        <f t="shared" si="21"/>
        <v>1</v>
      </c>
      <c r="DZ155" s="62"/>
    </row>
    <row r="156" spans="1:130">
      <c r="A156" s="11"/>
      <c r="B156" s="121" t="s">
        <v>226</v>
      </c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  <c r="AH156" s="122"/>
      <c r="AI156" s="122"/>
      <c r="AJ156" s="122"/>
      <c r="AK156" s="122"/>
      <c r="AL156" s="122"/>
      <c r="AM156" s="122"/>
      <c r="AN156" s="122"/>
      <c r="AO156" s="122"/>
      <c r="AP156" s="122"/>
      <c r="AQ156" s="122"/>
      <c r="AR156" s="122"/>
      <c r="AS156" s="122"/>
      <c r="AT156" s="123"/>
      <c r="AU156" s="184" t="s">
        <v>203</v>
      </c>
      <c r="AV156" s="185"/>
      <c r="AW156" s="185"/>
      <c r="AX156" s="185"/>
      <c r="AY156" s="185"/>
      <c r="AZ156" s="185"/>
      <c r="BA156" s="185"/>
      <c r="BB156" s="185"/>
      <c r="BC156" s="185"/>
      <c r="BD156" s="185"/>
      <c r="BE156" s="186"/>
      <c r="BF156" s="189" t="s">
        <v>204</v>
      </c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199" t="s">
        <v>227</v>
      </c>
      <c r="BR156" s="200"/>
      <c r="BS156" s="200"/>
      <c r="BT156" s="200"/>
      <c r="BU156" s="200"/>
      <c r="BV156" s="200"/>
      <c r="BW156" s="200"/>
      <c r="BX156" s="200"/>
      <c r="BY156" s="200"/>
      <c r="BZ156" s="201"/>
      <c r="CA156" s="25"/>
      <c r="CB156" s="39" t="str">
        <f t="shared" si="23"/>
        <v>Riadok bude vidieť.</v>
      </c>
      <c r="CC156" s="33" t="s">
        <v>74</v>
      </c>
      <c r="CW156" s="22">
        <f t="shared" si="25"/>
        <v>1</v>
      </c>
      <c r="CZ156" s="20">
        <f t="shared" si="24"/>
        <v>1</v>
      </c>
      <c r="DA156" s="20">
        <f t="shared" si="21"/>
        <v>1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236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8"/>
      <c r="BF157" s="230"/>
      <c r="BG157" s="231"/>
      <c r="BH157" s="231"/>
      <c r="BI157" s="231"/>
      <c r="BJ157" s="231"/>
      <c r="BK157" s="231"/>
      <c r="BL157" s="231"/>
      <c r="BM157" s="231"/>
      <c r="BN157" s="231"/>
      <c r="BO157" s="231"/>
      <c r="BP157" s="232"/>
      <c r="BQ157" s="233"/>
      <c r="BR157" s="234"/>
      <c r="BS157" s="234"/>
      <c r="BT157" s="234"/>
      <c r="BU157" s="234"/>
      <c r="BV157" s="234"/>
      <c r="BW157" s="234"/>
      <c r="BX157" s="234"/>
      <c r="BY157" s="234"/>
      <c r="BZ157" s="235"/>
      <c r="CA157" s="25"/>
      <c r="CB157" s="39" t="e">
        <f t="shared" si="23"/>
        <v>#REF!</v>
      </c>
      <c r="CC157" s="33" t="s">
        <v>74</v>
      </c>
      <c r="CW157" s="22" t="e">
        <f>+IF(B148&amp;#REF!&amp;B149&amp;B151&amp;B152&amp;B153&amp;B154&amp;B155&amp;B156&amp;B157="",0,1)</f>
        <v>#REF!</v>
      </c>
      <c r="CZ157" s="20">
        <f t="shared" si="24"/>
        <v>1</v>
      </c>
      <c r="DA157" s="20" t="e">
        <f t="shared" si="21"/>
        <v>#REF!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74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hidden="1">
      <c r="A159" s="11"/>
      <c r="B159" s="49" t="s">
        <v>76</v>
      </c>
      <c r="C159" s="5" t="s">
        <v>167</v>
      </c>
      <c r="D159" s="5"/>
      <c r="E159" s="5"/>
      <c r="F159" s="5"/>
      <c r="CA159" s="26" t="s">
        <v>67</v>
      </c>
      <c r="CB159" s="39" t="str">
        <f t="shared" si="23"/>
        <v>Riadok bude skrytý.</v>
      </c>
      <c r="CC159" s="33" t="s">
        <v>191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>
      <c r="A160" s="11"/>
      <c r="B160" s="90" t="s">
        <v>13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skrytý.</v>
      </c>
      <c r="CC160" s="33" t="s">
        <v>191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76</v>
      </c>
      <c r="C181" s="5" t="s">
        <v>81</v>
      </c>
      <c r="D181" s="5"/>
      <c r="E181" s="5"/>
      <c r="F181" s="5"/>
      <c r="CA181" s="26" t="s">
        <v>67</v>
      </c>
      <c r="CB181" s="39" t="str">
        <f t="shared" si="23"/>
        <v>Riadok bude vidieť.</v>
      </c>
      <c r="CC181" s="33" t="s">
        <v>74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55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56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hidden="1">
      <c r="A184" s="11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skrytý.</v>
      </c>
      <c r="CC184" s="33" t="s">
        <v>74</v>
      </c>
      <c r="CW184" s="20">
        <f t="shared" si="28"/>
        <v>0</v>
      </c>
      <c r="CZ184" s="20">
        <f t="shared" si="24"/>
        <v>1</v>
      </c>
      <c r="DA184" s="20">
        <f t="shared" si="27"/>
        <v>0</v>
      </c>
      <c r="DZ184" s="62"/>
    </row>
    <row r="185" spans="1:130">
      <c r="A185" s="11"/>
      <c r="B185" s="90" t="s">
        <v>14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76</v>
      </c>
      <c r="C203" s="5" t="s">
        <v>168</v>
      </c>
      <c r="D203" s="5"/>
      <c r="E203" s="5"/>
      <c r="F203" s="5"/>
      <c r="CA203" s="26" t="s">
        <v>67</v>
      </c>
      <c r="CB203" s="39" t="str">
        <f t="shared" si="29"/>
        <v>Riadok bude vidieť.</v>
      </c>
      <c r="CC203" s="33" t="s">
        <v>74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27" t="s">
        <v>15</v>
      </c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/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  <c r="AW204" s="127"/>
      <c r="AX204" s="127"/>
      <c r="AY204" s="127"/>
      <c r="AZ204" s="127"/>
      <c r="BA204" s="127"/>
      <c r="BB204" s="127"/>
      <c r="BC204" s="127"/>
      <c r="BD204" s="127"/>
      <c r="BE204" s="127"/>
      <c r="BF204" s="127"/>
      <c r="BG204" s="127"/>
      <c r="BH204" s="127"/>
      <c r="BI204" s="127"/>
      <c r="BJ204" s="127"/>
      <c r="BK204" s="127"/>
      <c r="BL204" s="127"/>
      <c r="BM204" s="127"/>
      <c r="BN204" s="127"/>
      <c r="BO204" s="127"/>
      <c r="BP204" s="127"/>
      <c r="BQ204" s="127"/>
      <c r="BR204" s="127"/>
      <c r="BS204" s="127"/>
      <c r="BT204" s="127"/>
      <c r="BU204" s="127"/>
      <c r="BV204" s="127"/>
      <c r="BW204" s="127"/>
      <c r="BX204" s="127"/>
      <c r="BY204" s="127"/>
      <c r="BZ204" s="127"/>
      <c r="CA204" s="27"/>
      <c r="CB204" s="39" t="str">
        <f t="shared" si="29"/>
        <v>Riadok bude vidieť.</v>
      </c>
      <c r="CC204" s="33" t="s">
        <v>74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27" t="s">
        <v>16</v>
      </c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7"/>
      <c r="BP205" s="127"/>
      <c r="BQ205" s="127"/>
      <c r="BR205" s="127"/>
      <c r="BS205" s="127"/>
      <c r="BT205" s="127"/>
      <c r="BU205" s="127"/>
      <c r="BV205" s="127"/>
      <c r="BW205" s="127"/>
      <c r="BX205" s="127"/>
      <c r="BY205" s="127"/>
      <c r="BZ205" s="127"/>
      <c r="CA205" s="27"/>
      <c r="CB205" s="39" t="str">
        <f t="shared" si="29"/>
        <v>Riadok bude vidieť.</v>
      </c>
      <c r="CC205" s="33" t="s">
        <v>74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27" t="s">
        <v>17</v>
      </c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/>
      <c r="BM206" s="127"/>
      <c r="BN206" s="127"/>
      <c r="BO206" s="127"/>
      <c r="BP206" s="127"/>
      <c r="BQ206" s="127"/>
      <c r="BR206" s="127"/>
      <c r="BS206" s="127"/>
      <c r="BT206" s="127"/>
      <c r="BU206" s="127"/>
      <c r="BV206" s="127"/>
      <c r="BW206" s="127"/>
      <c r="BX206" s="127"/>
      <c r="BY206" s="127"/>
      <c r="BZ206" s="127"/>
      <c r="CA206" s="27"/>
      <c r="CB206" s="39" t="str">
        <f t="shared" si="29"/>
        <v>Riadok bude vidieť.</v>
      </c>
      <c r="CC206" s="33" t="s">
        <v>74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/>
      <c r="BM207" s="127"/>
      <c r="BN207" s="127"/>
      <c r="BO207" s="127"/>
      <c r="BP207" s="127"/>
      <c r="BQ207" s="127"/>
      <c r="BR207" s="127"/>
      <c r="BS207" s="127"/>
      <c r="BT207" s="127"/>
      <c r="BU207" s="127"/>
      <c r="BV207" s="127"/>
      <c r="BW207" s="127"/>
      <c r="BX207" s="127"/>
      <c r="BY207" s="127"/>
      <c r="BZ207" s="127"/>
      <c r="CA207" s="27"/>
      <c r="CB207" s="39" t="str">
        <f t="shared" si="29"/>
        <v>Riadok bude skrytý.</v>
      </c>
      <c r="CC207" s="33" t="s">
        <v>74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  <c r="AA208" s="127"/>
      <c r="AB208" s="127"/>
      <c r="AC208" s="127"/>
      <c r="AD208" s="127"/>
      <c r="AE208" s="127"/>
      <c r="AF208" s="127"/>
      <c r="AG208" s="127"/>
      <c r="AH208" s="127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  <c r="AW208" s="127"/>
      <c r="AX208" s="127"/>
      <c r="AY208" s="127"/>
      <c r="AZ208" s="127"/>
      <c r="BA208" s="127"/>
      <c r="BB208" s="127"/>
      <c r="BC208" s="127"/>
      <c r="BD208" s="127"/>
      <c r="BE208" s="127"/>
      <c r="BF208" s="127"/>
      <c r="BG208" s="127"/>
      <c r="BH208" s="127"/>
      <c r="BI208" s="127"/>
      <c r="BJ208" s="127"/>
      <c r="BK208" s="127"/>
      <c r="BL208" s="127"/>
      <c r="BM208" s="127"/>
      <c r="BN208" s="127"/>
      <c r="BO208" s="127"/>
      <c r="BP208" s="127"/>
      <c r="BQ208" s="127"/>
      <c r="BR208" s="127"/>
      <c r="BS208" s="127"/>
      <c r="BT208" s="127"/>
      <c r="BU208" s="127"/>
      <c r="BV208" s="127"/>
      <c r="BW208" s="127"/>
      <c r="BX208" s="127"/>
      <c r="BY208" s="127"/>
      <c r="BZ208" s="127"/>
      <c r="CA208" s="27"/>
      <c r="CB208" s="39" t="str">
        <f t="shared" si="29"/>
        <v>Riadok bude skrytý.</v>
      </c>
      <c r="CC208" s="33" t="s">
        <v>74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  <c r="AA209" s="127"/>
      <c r="AB209" s="127"/>
      <c r="AC209" s="127"/>
      <c r="AD209" s="127"/>
      <c r="AE209" s="127"/>
      <c r="AF209" s="127"/>
      <c r="AG209" s="127"/>
      <c r="AH209" s="127"/>
      <c r="AI209" s="127"/>
      <c r="AJ209" s="127"/>
      <c r="AK209" s="127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  <c r="AW209" s="127"/>
      <c r="AX209" s="127"/>
      <c r="AY209" s="127"/>
      <c r="AZ209" s="127"/>
      <c r="BA209" s="127"/>
      <c r="BB209" s="127"/>
      <c r="BC209" s="127"/>
      <c r="BD209" s="127"/>
      <c r="BE209" s="127"/>
      <c r="BF209" s="127"/>
      <c r="BG209" s="127"/>
      <c r="BH209" s="127"/>
      <c r="BI209" s="127"/>
      <c r="BJ209" s="127"/>
      <c r="BK209" s="127"/>
      <c r="BL209" s="127"/>
      <c r="BM209" s="127"/>
      <c r="BN209" s="127"/>
      <c r="BO209" s="127"/>
      <c r="BP209" s="127"/>
      <c r="BQ209" s="127"/>
      <c r="BR209" s="127"/>
      <c r="BS209" s="127"/>
      <c r="BT209" s="127"/>
      <c r="BU209" s="127"/>
      <c r="BV209" s="127"/>
      <c r="BW209" s="127"/>
      <c r="BX209" s="127"/>
      <c r="BY209" s="127"/>
      <c r="BZ209" s="127"/>
      <c r="CA209" s="27"/>
      <c r="CB209" s="39" t="str">
        <f t="shared" si="29"/>
        <v>Riadok bude skrytý.</v>
      </c>
      <c r="CC209" s="33" t="s">
        <v>74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/>
      <c r="BF210" s="127"/>
      <c r="BG210" s="127"/>
      <c r="BH210" s="127"/>
      <c r="BI210" s="127"/>
      <c r="BJ210" s="127"/>
      <c r="BK210" s="127"/>
      <c r="BL210" s="127"/>
      <c r="BM210" s="127"/>
      <c r="BN210" s="127"/>
      <c r="BO210" s="127"/>
      <c r="BP210" s="127"/>
      <c r="BQ210" s="127"/>
      <c r="BR210" s="127"/>
      <c r="BS210" s="127"/>
      <c r="BT210" s="127"/>
      <c r="BU210" s="127"/>
      <c r="BV210" s="127"/>
      <c r="BW210" s="127"/>
      <c r="BX210" s="127"/>
      <c r="BY210" s="127"/>
      <c r="BZ210" s="127"/>
      <c r="CA210" s="27"/>
      <c r="CB210" s="39" t="str">
        <f t="shared" si="29"/>
        <v>Riadok bude skrytý.</v>
      </c>
      <c r="CC210" s="33" t="s">
        <v>74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/>
      <c r="BN211" s="127"/>
      <c r="BO211" s="127"/>
      <c r="BP211" s="127"/>
      <c r="BQ211" s="127"/>
      <c r="BR211" s="127"/>
      <c r="BS211" s="127"/>
      <c r="BT211" s="127"/>
      <c r="BU211" s="127"/>
      <c r="BV211" s="127"/>
      <c r="BW211" s="127"/>
      <c r="BX211" s="127"/>
      <c r="BY211" s="127"/>
      <c r="BZ211" s="127"/>
      <c r="CA211" s="27"/>
      <c r="CB211" s="39" t="str">
        <f t="shared" si="29"/>
        <v>Riadok bude skrytý.</v>
      </c>
      <c r="CC211" s="33" t="s">
        <v>74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7"/>
      <c r="BR212" s="127"/>
      <c r="BS212" s="127"/>
      <c r="BT212" s="127"/>
      <c r="BU212" s="127"/>
      <c r="BV212" s="127"/>
      <c r="BW212" s="127"/>
      <c r="BX212" s="127"/>
      <c r="BY212" s="127"/>
      <c r="BZ212" s="127"/>
      <c r="CA212" s="27"/>
      <c r="CB212" s="39" t="str">
        <f t="shared" si="29"/>
        <v>Riadok bude skrytý.</v>
      </c>
      <c r="CC212" s="33" t="s">
        <v>74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  <c r="AW213" s="127"/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/>
      <c r="BN213" s="127"/>
      <c r="BO213" s="127"/>
      <c r="BP213" s="127"/>
      <c r="BQ213" s="127"/>
      <c r="BR213" s="127"/>
      <c r="BS213" s="127"/>
      <c r="BT213" s="127"/>
      <c r="BU213" s="127"/>
      <c r="BV213" s="127"/>
      <c r="BW213" s="127"/>
      <c r="BX213" s="127"/>
      <c r="BY213" s="127"/>
      <c r="BZ213" s="127"/>
      <c r="CA213" s="27"/>
      <c r="CB213" s="39" t="str">
        <f t="shared" si="29"/>
        <v>Riadok bude skrytý.</v>
      </c>
      <c r="CC213" s="33" t="s">
        <v>74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  <c r="AB214" s="127"/>
      <c r="AC214" s="127"/>
      <c r="AD214" s="127"/>
      <c r="AE214" s="127"/>
      <c r="AF214" s="127"/>
      <c r="AG214" s="127"/>
      <c r="AH214" s="127"/>
      <c r="AI214" s="127"/>
      <c r="AJ214" s="127"/>
      <c r="AK214" s="127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  <c r="BI214" s="127"/>
      <c r="BJ214" s="127"/>
      <c r="BK214" s="127"/>
      <c r="BL214" s="127"/>
      <c r="BM214" s="127"/>
      <c r="BN214" s="127"/>
      <c r="BO214" s="127"/>
      <c r="BP214" s="127"/>
      <c r="BQ214" s="127"/>
      <c r="BR214" s="127"/>
      <c r="BS214" s="127"/>
      <c r="BT214" s="127"/>
      <c r="BU214" s="127"/>
      <c r="BV214" s="127"/>
      <c r="BW214" s="127"/>
      <c r="BX214" s="127"/>
      <c r="BY214" s="127"/>
      <c r="BZ214" s="127"/>
      <c r="CA214" s="27"/>
      <c r="CB214" s="39" t="str">
        <f t="shared" si="29"/>
        <v>Riadok bude skrytý.</v>
      </c>
      <c r="CC214" s="33" t="s">
        <v>74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/>
      <c r="AB215" s="127"/>
      <c r="AC215" s="127"/>
      <c r="AD215" s="127"/>
      <c r="AE215" s="127"/>
      <c r="AF215" s="127"/>
      <c r="AG215" s="127"/>
      <c r="AH215" s="127"/>
      <c r="AI215" s="127"/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7"/>
      <c r="BP215" s="127"/>
      <c r="BQ215" s="127"/>
      <c r="BR215" s="127"/>
      <c r="BS215" s="127"/>
      <c r="BT215" s="127"/>
      <c r="BU215" s="127"/>
      <c r="BV215" s="127"/>
      <c r="BW215" s="127"/>
      <c r="BX215" s="127"/>
      <c r="BY215" s="127"/>
      <c r="BZ215" s="127"/>
      <c r="CA215" s="27"/>
      <c r="CB215" s="39" t="str">
        <f t="shared" si="29"/>
        <v>Riadok bude skrytý.</v>
      </c>
      <c r="CC215" s="33" t="s">
        <v>74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  <c r="AB216" s="127"/>
      <c r="AC216" s="127"/>
      <c r="AD216" s="127"/>
      <c r="AE216" s="127"/>
      <c r="AF216" s="127"/>
      <c r="AG216" s="127"/>
      <c r="AH216" s="127"/>
      <c r="AI216" s="127"/>
      <c r="AJ216" s="127"/>
      <c r="AK216" s="127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  <c r="AW216" s="127"/>
      <c r="AX216" s="127"/>
      <c r="AY216" s="127"/>
      <c r="AZ216" s="127"/>
      <c r="BA216" s="127"/>
      <c r="BB216" s="127"/>
      <c r="BC216" s="127"/>
      <c r="BD216" s="127"/>
      <c r="BE216" s="127"/>
      <c r="BF216" s="127"/>
      <c r="BG216" s="127"/>
      <c r="BH216" s="127"/>
      <c r="BI216" s="127"/>
      <c r="BJ216" s="127"/>
      <c r="BK216" s="127"/>
      <c r="BL216" s="127"/>
      <c r="BM216" s="127"/>
      <c r="BN216" s="127"/>
      <c r="BO216" s="127"/>
      <c r="BP216" s="127"/>
      <c r="BQ216" s="127"/>
      <c r="BR216" s="127"/>
      <c r="BS216" s="127"/>
      <c r="BT216" s="127"/>
      <c r="BU216" s="127"/>
      <c r="BV216" s="127"/>
      <c r="BW216" s="127"/>
      <c r="BX216" s="127"/>
      <c r="BY216" s="127"/>
      <c r="BZ216" s="127"/>
      <c r="CA216" s="27"/>
      <c r="CB216" s="39" t="str">
        <f t="shared" si="29"/>
        <v>Riadok bude skrytý.</v>
      </c>
      <c r="CC216" s="33" t="s">
        <v>74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  <c r="AW217" s="127"/>
      <c r="AX217" s="127"/>
      <c r="AY217" s="127"/>
      <c r="AZ217" s="127"/>
      <c r="BA217" s="127"/>
      <c r="BB217" s="127"/>
      <c r="BC217" s="127"/>
      <c r="BD217" s="127"/>
      <c r="BE217" s="127"/>
      <c r="BF217" s="127"/>
      <c r="BG217" s="127"/>
      <c r="BH217" s="127"/>
      <c r="BI217" s="127"/>
      <c r="BJ217" s="127"/>
      <c r="BK217" s="127"/>
      <c r="BL217" s="127"/>
      <c r="BM217" s="127"/>
      <c r="BN217" s="127"/>
      <c r="BO217" s="127"/>
      <c r="BP217" s="127"/>
      <c r="BQ217" s="127"/>
      <c r="BR217" s="127"/>
      <c r="BS217" s="127"/>
      <c r="BT217" s="127"/>
      <c r="BU217" s="127"/>
      <c r="BV217" s="127"/>
      <c r="BW217" s="127"/>
      <c r="BX217" s="127"/>
      <c r="BY217" s="127"/>
      <c r="BZ217" s="127"/>
      <c r="CA217" s="27"/>
      <c r="CB217" s="39" t="str">
        <f t="shared" si="29"/>
        <v>Riadok bude skrytý.</v>
      </c>
      <c r="CC217" s="33" t="s">
        <v>74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/>
      <c r="BU218" s="127"/>
      <c r="BV218" s="127"/>
      <c r="BW218" s="127"/>
      <c r="BX218" s="127"/>
      <c r="BY218" s="127"/>
      <c r="BZ218" s="127"/>
      <c r="CA218" s="27"/>
      <c r="CB218" s="39" t="str">
        <f t="shared" si="29"/>
        <v>Riadok bude skrytý.</v>
      </c>
      <c r="CC218" s="33" t="s">
        <v>74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127"/>
      <c r="BP219" s="127"/>
      <c r="BQ219" s="127"/>
      <c r="BR219" s="127"/>
      <c r="BS219" s="127"/>
      <c r="BT219" s="127"/>
      <c r="BU219" s="127"/>
      <c r="BV219" s="127"/>
      <c r="BW219" s="127"/>
      <c r="BX219" s="127"/>
      <c r="BY219" s="127"/>
      <c r="BZ219" s="127"/>
      <c r="CA219" s="27"/>
      <c r="CB219" s="39" t="str">
        <f t="shared" si="29"/>
        <v>Riadok bude skrytý.</v>
      </c>
      <c r="CC219" s="33" t="s">
        <v>74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/>
      <c r="BA220" s="127"/>
      <c r="BB220" s="127"/>
      <c r="BC220" s="127"/>
      <c r="BD220" s="127"/>
      <c r="BE220" s="127"/>
      <c r="BF220" s="127"/>
      <c r="BG220" s="127"/>
      <c r="BH220" s="127"/>
      <c r="BI220" s="127"/>
      <c r="BJ220" s="127"/>
      <c r="BK220" s="127"/>
      <c r="BL220" s="127"/>
      <c r="BM220" s="127"/>
      <c r="BN220" s="127"/>
      <c r="BO220" s="127"/>
      <c r="BP220" s="127"/>
      <c r="BQ220" s="127"/>
      <c r="BR220" s="127"/>
      <c r="BS220" s="127"/>
      <c r="BT220" s="127"/>
      <c r="BU220" s="127"/>
      <c r="BV220" s="127"/>
      <c r="BW220" s="127"/>
      <c r="BX220" s="127"/>
      <c r="BY220" s="127"/>
      <c r="BZ220" s="127"/>
      <c r="CA220" s="27"/>
      <c r="CB220" s="39" t="str">
        <f t="shared" si="29"/>
        <v>Riadok bude skrytý.</v>
      </c>
      <c r="CC220" s="33" t="s">
        <v>74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  <c r="AA221" s="127"/>
      <c r="AB221" s="127"/>
      <c r="AC221" s="127"/>
      <c r="AD221" s="127"/>
      <c r="AE221" s="127"/>
      <c r="AF221" s="127"/>
      <c r="AG221" s="127"/>
      <c r="AH221" s="127"/>
      <c r="AI221" s="127"/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7"/>
      <c r="AX221" s="127"/>
      <c r="AY221" s="127"/>
      <c r="AZ221" s="127"/>
      <c r="BA221" s="127"/>
      <c r="BB221" s="127"/>
      <c r="BC221" s="127"/>
      <c r="BD221" s="127"/>
      <c r="BE221" s="127"/>
      <c r="BF221" s="127"/>
      <c r="BG221" s="127"/>
      <c r="BH221" s="127"/>
      <c r="BI221" s="127"/>
      <c r="BJ221" s="127"/>
      <c r="BK221" s="127"/>
      <c r="BL221" s="127"/>
      <c r="BM221" s="127"/>
      <c r="BN221" s="127"/>
      <c r="BO221" s="127"/>
      <c r="BP221" s="127"/>
      <c r="BQ221" s="127"/>
      <c r="BR221" s="127"/>
      <c r="BS221" s="127"/>
      <c r="BT221" s="127"/>
      <c r="BU221" s="127"/>
      <c r="BV221" s="127"/>
      <c r="BW221" s="127"/>
      <c r="BX221" s="127"/>
      <c r="BY221" s="127"/>
      <c r="BZ221" s="127"/>
      <c r="CA221" s="27"/>
      <c r="CB221" s="39" t="str">
        <f t="shared" si="29"/>
        <v>Riadok bude skrytý.</v>
      </c>
      <c r="CC221" s="33" t="s">
        <v>74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/>
      <c r="BF222" s="127"/>
      <c r="BG222" s="127"/>
      <c r="BH222" s="127"/>
      <c r="BI222" s="127"/>
      <c r="BJ222" s="127"/>
      <c r="BK222" s="127"/>
      <c r="BL222" s="127"/>
      <c r="BM222" s="127"/>
      <c r="BN222" s="127"/>
      <c r="BO222" s="127"/>
      <c r="BP222" s="127"/>
      <c r="BQ222" s="127"/>
      <c r="BR222" s="127"/>
      <c r="BS222" s="127"/>
      <c r="BT222" s="127"/>
      <c r="BU222" s="127"/>
      <c r="BV222" s="127"/>
      <c r="BW222" s="127"/>
      <c r="BX222" s="127"/>
      <c r="BY222" s="127"/>
      <c r="BZ222" s="127"/>
      <c r="CA222" s="27"/>
      <c r="CB222" s="39" t="str">
        <f t="shared" si="29"/>
        <v>Riadok bude skrytý.</v>
      </c>
      <c r="CC222" s="33" t="s">
        <v>74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  <c r="AB223" s="127"/>
      <c r="AC223" s="127"/>
      <c r="AD223" s="127"/>
      <c r="AE223" s="127"/>
      <c r="AF223" s="127"/>
      <c r="AG223" s="127"/>
      <c r="AH223" s="127"/>
      <c r="AI223" s="127"/>
      <c r="AJ223" s="127"/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/>
      <c r="AZ223" s="127"/>
      <c r="BA223" s="127"/>
      <c r="BB223" s="127"/>
      <c r="BC223" s="127"/>
      <c r="BD223" s="127"/>
      <c r="BE223" s="127"/>
      <c r="BF223" s="127"/>
      <c r="BG223" s="127"/>
      <c r="BH223" s="127"/>
      <c r="BI223" s="127"/>
      <c r="BJ223" s="127"/>
      <c r="BK223" s="127"/>
      <c r="BL223" s="127"/>
      <c r="BM223" s="127"/>
      <c r="BN223" s="127"/>
      <c r="BO223" s="127"/>
      <c r="BP223" s="127"/>
      <c r="BQ223" s="127"/>
      <c r="BR223" s="127"/>
      <c r="BS223" s="127"/>
      <c r="BT223" s="127"/>
      <c r="BU223" s="127"/>
      <c r="BV223" s="127"/>
      <c r="BW223" s="127"/>
      <c r="BX223" s="127"/>
      <c r="BY223" s="127"/>
      <c r="BZ223" s="127"/>
      <c r="CA223" s="27"/>
      <c r="CB223" s="39" t="str">
        <f t="shared" si="29"/>
        <v>Riadok bude skrytý.</v>
      </c>
      <c r="CC223" s="33" t="s">
        <v>74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76</v>
      </c>
      <c r="C225" s="188" t="s">
        <v>169</v>
      </c>
      <c r="D225" s="188"/>
      <c r="E225" s="188"/>
      <c r="F225" s="188"/>
      <c r="G225" s="188"/>
      <c r="H225" s="188"/>
      <c r="I225" s="188"/>
      <c r="J225" s="188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26" t="s">
        <v>67</v>
      </c>
      <c r="CB225" s="39" t="str">
        <f t="shared" si="29"/>
        <v>Riadok bude vidieť.</v>
      </c>
      <c r="CC225" s="33" t="s">
        <v>74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27" t="s">
        <v>57</v>
      </c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  <c r="AA226" s="127"/>
      <c r="AB226" s="127"/>
      <c r="AC226" s="127"/>
      <c r="AD226" s="127"/>
      <c r="AE226" s="127"/>
      <c r="AF226" s="127"/>
      <c r="AG226" s="127"/>
      <c r="AH226" s="127"/>
      <c r="AI226" s="127"/>
      <c r="AJ226" s="127"/>
      <c r="AK226" s="127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/>
      <c r="BI226" s="127"/>
      <c r="BJ226" s="127"/>
      <c r="BK226" s="127"/>
      <c r="BL226" s="127"/>
      <c r="BM226" s="127"/>
      <c r="BN226" s="127"/>
      <c r="BO226" s="127"/>
      <c r="BP226" s="127"/>
      <c r="BQ226" s="127"/>
      <c r="BR226" s="127"/>
      <c r="BS226" s="127"/>
      <c r="BT226" s="127"/>
      <c r="BU226" s="127"/>
      <c r="BV226" s="127"/>
      <c r="BW226" s="127"/>
      <c r="BX226" s="127"/>
      <c r="BY226" s="127"/>
      <c r="BZ226" s="127"/>
      <c r="CA226" s="27"/>
      <c r="CB226" s="39" t="str">
        <f t="shared" si="29"/>
        <v>Riadok bude vidieť.</v>
      </c>
      <c r="CC226" s="33" t="s">
        <v>74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27" t="s">
        <v>58</v>
      </c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7"/>
      <c r="BP227" s="127"/>
      <c r="BQ227" s="127"/>
      <c r="BR227" s="127"/>
      <c r="BS227" s="127"/>
      <c r="BT227" s="127"/>
      <c r="BU227" s="127"/>
      <c r="BV227" s="127"/>
      <c r="BW227" s="127"/>
      <c r="BX227" s="127"/>
      <c r="BY227" s="127"/>
      <c r="BZ227" s="127"/>
      <c r="CA227" s="27"/>
      <c r="CB227" s="39" t="str">
        <f t="shared" si="29"/>
        <v>Riadok bude vidieť.</v>
      </c>
      <c r="CC227" s="33" t="s">
        <v>74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hidden="1">
      <c r="A228" s="11"/>
      <c r="B228" s="127"/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/>
      <c r="BO228" s="127"/>
      <c r="BP228" s="127"/>
      <c r="BQ228" s="127"/>
      <c r="BR228" s="127"/>
      <c r="BS228" s="127"/>
      <c r="BT228" s="127"/>
      <c r="BU228" s="127"/>
      <c r="BV228" s="127"/>
      <c r="BW228" s="127"/>
      <c r="BX228" s="127"/>
      <c r="BY228" s="127"/>
      <c r="BZ228" s="127"/>
      <c r="CA228" s="27"/>
      <c r="CB228" s="39" t="str">
        <f t="shared" si="29"/>
        <v>Riadok bude skrytý.</v>
      </c>
      <c r="CC228" s="33" t="s">
        <v>74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hidden="1">
      <c r="A229" s="11"/>
      <c r="B229" s="127"/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/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7"/>
      <c r="BP229" s="127"/>
      <c r="BQ229" s="127"/>
      <c r="BR229" s="127"/>
      <c r="BS229" s="127"/>
      <c r="BT229" s="127"/>
      <c r="BU229" s="127"/>
      <c r="BV229" s="127"/>
      <c r="BW229" s="127"/>
      <c r="BX229" s="127"/>
      <c r="BY229" s="127"/>
      <c r="BZ229" s="127"/>
      <c r="CA229" s="27"/>
      <c r="CB229" s="39" t="str">
        <f t="shared" si="29"/>
        <v>Riadok bude skrytý.</v>
      </c>
      <c r="CC229" s="33" t="s">
        <v>74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hidden="1">
      <c r="A230" s="11"/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7"/>
      <c r="BP230" s="127"/>
      <c r="BQ230" s="127"/>
      <c r="BR230" s="127"/>
      <c r="BS230" s="127"/>
      <c r="BT230" s="127"/>
      <c r="BU230" s="127"/>
      <c r="BV230" s="127"/>
      <c r="BW230" s="127"/>
      <c r="BX230" s="127"/>
      <c r="BY230" s="127"/>
      <c r="BZ230" s="127"/>
      <c r="CA230" s="27"/>
      <c r="CB230" s="39" t="str">
        <f t="shared" si="29"/>
        <v>Riadok bude skrytý.</v>
      </c>
      <c r="CC230" s="33" t="s">
        <v>74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/>
      <c r="AF231" s="127"/>
      <c r="AG231" s="127"/>
      <c r="AH231" s="127"/>
      <c r="AI231" s="127"/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/>
      <c r="BA231" s="127"/>
      <c r="BB231" s="127"/>
      <c r="BC231" s="127"/>
      <c r="BD231" s="127"/>
      <c r="BE231" s="127"/>
      <c r="BF231" s="127"/>
      <c r="BG231" s="127"/>
      <c r="BH231" s="127"/>
      <c r="BI231" s="127"/>
      <c r="BJ231" s="127"/>
      <c r="BK231" s="127"/>
      <c r="BL231" s="127"/>
      <c r="BM231" s="127"/>
      <c r="BN231" s="127"/>
      <c r="BO231" s="127"/>
      <c r="BP231" s="127"/>
      <c r="BQ231" s="127"/>
      <c r="BR231" s="127"/>
      <c r="BS231" s="127"/>
      <c r="BT231" s="127"/>
      <c r="BU231" s="127"/>
      <c r="BV231" s="127"/>
      <c r="BW231" s="127"/>
      <c r="BX231" s="127"/>
      <c r="BY231" s="127"/>
      <c r="BZ231" s="127"/>
      <c r="CA231" s="27"/>
      <c r="CB231" s="39" t="str">
        <f t="shared" si="29"/>
        <v>Riadok bude skrytý.</v>
      </c>
      <c r="CC231" s="33" t="s">
        <v>74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  <c r="AA232" s="127"/>
      <c r="AB232" s="127"/>
      <c r="AC232" s="127"/>
      <c r="AD232" s="127"/>
      <c r="AE232" s="127"/>
      <c r="AF232" s="127"/>
      <c r="AG232" s="127"/>
      <c r="AH232" s="127"/>
      <c r="AI232" s="127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7"/>
      <c r="BP232" s="127"/>
      <c r="BQ232" s="127"/>
      <c r="BR232" s="127"/>
      <c r="BS232" s="127"/>
      <c r="BT232" s="127"/>
      <c r="BU232" s="127"/>
      <c r="BV232" s="127"/>
      <c r="BW232" s="127"/>
      <c r="BX232" s="127"/>
      <c r="BY232" s="127"/>
      <c r="BZ232" s="127"/>
      <c r="CA232" s="27"/>
      <c r="CB232" s="39" t="str">
        <f t="shared" si="29"/>
        <v>Riadok bude skrytý.</v>
      </c>
      <c r="CC232" s="33" t="s">
        <v>74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  <c r="AA233" s="127"/>
      <c r="AB233" s="127"/>
      <c r="AC233" s="127"/>
      <c r="AD233" s="127"/>
      <c r="AE233" s="127"/>
      <c r="AF233" s="127"/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/>
      <c r="BL233" s="127"/>
      <c r="BM233" s="127"/>
      <c r="BN233" s="127"/>
      <c r="BO233" s="127"/>
      <c r="BP233" s="127"/>
      <c r="BQ233" s="127"/>
      <c r="BR233" s="127"/>
      <c r="BS233" s="127"/>
      <c r="BT233" s="127"/>
      <c r="BU233" s="127"/>
      <c r="BV233" s="127"/>
      <c r="BW233" s="127"/>
      <c r="BX233" s="127"/>
      <c r="BY233" s="127"/>
      <c r="BZ233" s="127"/>
      <c r="CA233" s="27"/>
      <c r="CB233" s="39" t="str">
        <f t="shared" si="29"/>
        <v>Riadok bude skrytý.</v>
      </c>
      <c r="CC233" s="33" t="s">
        <v>74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  <c r="AA234" s="127"/>
      <c r="AB234" s="127"/>
      <c r="AC234" s="127"/>
      <c r="AD234" s="127"/>
      <c r="AE234" s="127"/>
      <c r="AF234" s="127"/>
      <c r="AG234" s="127"/>
      <c r="AH234" s="127"/>
      <c r="AI234" s="127"/>
      <c r="AJ234" s="127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7"/>
      <c r="BP234" s="127"/>
      <c r="BQ234" s="127"/>
      <c r="BR234" s="127"/>
      <c r="BS234" s="127"/>
      <c r="BT234" s="127"/>
      <c r="BU234" s="127"/>
      <c r="BV234" s="127"/>
      <c r="BW234" s="127"/>
      <c r="BX234" s="127"/>
      <c r="BY234" s="127"/>
      <c r="BZ234" s="127"/>
      <c r="CA234" s="27"/>
      <c r="CB234" s="39" t="str">
        <f t="shared" si="29"/>
        <v>Riadok bude skrytý.</v>
      </c>
      <c r="CC234" s="33" t="s">
        <v>74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7"/>
      <c r="CA235" s="27"/>
      <c r="CB235" s="39" t="str">
        <f t="shared" si="29"/>
        <v>Riadok bude skrytý.</v>
      </c>
      <c r="CC235" s="33" t="s">
        <v>74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7"/>
      <c r="AK236" s="127"/>
      <c r="AL236" s="127"/>
      <c r="AM236" s="127"/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7"/>
      <c r="BR236" s="127"/>
      <c r="BS236" s="127"/>
      <c r="BT236" s="127"/>
      <c r="BU236" s="127"/>
      <c r="BV236" s="127"/>
      <c r="BW236" s="127"/>
      <c r="BX236" s="127"/>
      <c r="BY236" s="127"/>
      <c r="BZ236" s="127"/>
      <c r="CA236" s="27"/>
      <c r="CB236" s="39" t="str">
        <f t="shared" si="29"/>
        <v>Riadok bude skrytý.</v>
      </c>
      <c r="CC236" s="33" t="s">
        <v>74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/>
      <c r="AG237" s="127"/>
      <c r="AH237" s="127"/>
      <c r="AI237" s="127"/>
      <c r="AJ237" s="127"/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/>
      <c r="BJ237" s="127"/>
      <c r="BK237" s="127"/>
      <c r="BL237" s="127"/>
      <c r="BM237" s="127"/>
      <c r="BN237" s="127"/>
      <c r="BO237" s="127"/>
      <c r="BP237" s="127"/>
      <c r="BQ237" s="127"/>
      <c r="BR237" s="127"/>
      <c r="BS237" s="127"/>
      <c r="BT237" s="127"/>
      <c r="BU237" s="127"/>
      <c r="BV237" s="127"/>
      <c r="BW237" s="127"/>
      <c r="BX237" s="127"/>
      <c r="BY237" s="127"/>
      <c r="BZ237" s="127"/>
      <c r="CA237" s="27"/>
      <c r="CB237" s="39" t="str">
        <f t="shared" si="29"/>
        <v>Riadok bude skrytý.</v>
      </c>
      <c r="CC237" s="33" t="s">
        <v>74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27"/>
      <c r="CB238" s="39" t="str">
        <f t="shared" si="29"/>
        <v>Riadok bude skrytý.</v>
      </c>
      <c r="CC238" s="33" t="s">
        <v>74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127"/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  <c r="BI239" s="127"/>
      <c r="BJ239" s="127"/>
      <c r="BK239" s="127"/>
      <c r="BL239" s="127"/>
      <c r="BM239" s="127"/>
      <c r="BN239" s="127"/>
      <c r="BO239" s="127"/>
      <c r="BP239" s="127"/>
      <c r="BQ239" s="127"/>
      <c r="BR239" s="127"/>
      <c r="BS239" s="127"/>
      <c r="BT239" s="127"/>
      <c r="BU239" s="127"/>
      <c r="BV239" s="127"/>
      <c r="BW239" s="127"/>
      <c r="BX239" s="127"/>
      <c r="BY239" s="127"/>
      <c r="BZ239" s="127"/>
      <c r="CA239" s="27"/>
      <c r="CB239" s="39" t="str">
        <f t="shared" ref="CB239:CB268" si="34">+IF(DA239=0,"Riadok bude skrytý.","Riadok bude vidieť.")</f>
        <v>Riadok bude skrytý.</v>
      </c>
      <c r="CC239" s="33" t="s">
        <v>74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/>
      <c r="BN240" s="127"/>
      <c r="BO240" s="127"/>
      <c r="BP240" s="127"/>
      <c r="BQ240" s="127"/>
      <c r="BR240" s="127"/>
      <c r="BS240" s="127"/>
      <c r="BT240" s="127"/>
      <c r="BU240" s="127"/>
      <c r="BV240" s="127"/>
      <c r="BW240" s="127"/>
      <c r="BX240" s="127"/>
      <c r="BY240" s="127"/>
      <c r="BZ240" s="127"/>
      <c r="CA240" s="27"/>
      <c r="CB240" s="39" t="str">
        <f t="shared" si="34"/>
        <v>Riadok bude skrytý.</v>
      </c>
      <c r="CC240" s="33" t="s">
        <v>74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7"/>
      <c r="BP241" s="127"/>
      <c r="BQ241" s="127"/>
      <c r="BR241" s="127"/>
      <c r="BS241" s="127"/>
      <c r="BT241" s="127"/>
      <c r="BU241" s="127"/>
      <c r="BV241" s="127"/>
      <c r="BW241" s="127"/>
      <c r="BX241" s="127"/>
      <c r="BY241" s="127"/>
      <c r="BZ241" s="127"/>
      <c r="CA241" s="27"/>
      <c r="CB241" s="39" t="str">
        <f t="shared" si="34"/>
        <v>Riadok bude skrytý.</v>
      </c>
      <c r="CC241" s="33" t="s">
        <v>74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/>
      <c r="BP242" s="127"/>
      <c r="BQ242" s="127"/>
      <c r="BR242" s="127"/>
      <c r="BS242" s="127"/>
      <c r="BT242" s="127"/>
      <c r="BU242" s="127"/>
      <c r="BV242" s="127"/>
      <c r="BW242" s="127"/>
      <c r="BX242" s="127"/>
      <c r="BY242" s="127"/>
      <c r="BZ242" s="127"/>
      <c r="CA242" s="27"/>
      <c r="CB242" s="39" t="str">
        <f t="shared" si="34"/>
        <v>Riadok bude skrytý.</v>
      </c>
      <c r="CC242" s="33" t="s">
        <v>74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  <c r="AA243" s="127"/>
      <c r="AB243" s="127"/>
      <c r="AC243" s="127"/>
      <c r="AD243" s="127"/>
      <c r="AE243" s="127"/>
      <c r="AF243" s="127"/>
      <c r="AG243" s="127"/>
      <c r="AH243" s="127"/>
      <c r="AI243" s="127"/>
      <c r="AJ243" s="127"/>
      <c r="AK243" s="127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7"/>
      <c r="BQ243" s="127"/>
      <c r="BR243" s="127"/>
      <c r="BS243" s="127"/>
      <c r="BT243" s="127"/>
      <c r="BU243" s="127"/>
      <c r="BV243" s="127"/>
      <c r="BW243" s="127"/>
      <c r="BX243" s="127"/>
      <c r="BY243" s="127"/>
      <c r="BZ243" s="127"/>
      <c r="CA243" s="27"/>
      <c r="CB243" s="39" t="str">
        <f t="shared" si="34"/>
        <v>Riadok bude skrytý.</v>
      </c>
      <c r="CC243" s="33" t="s">
        <v>74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  <c r="AI244" s="127"/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/>
      <c r="BP244" s="127"/>
      <c r="BQ244" s="127"/>
      <c r="BR244" s="127"/>
      <c r="BS244" s="127"/>
      <c r="BT244" s="127"/>
      <c r="BU244" s="127"/>
      <c r="BV244" s="127"/>
      <c r="BW244" s="127"/>
      <c r="BX244" s="127"/>
      <c r="BY244" s="127"/>
      <c r="BZ244" s="127"/>
      <c r="CA244" s="27"/>
      <c r="CB244" s="39" t="str">
        <f t="shared" si="34"/>
        <v>Riadok bude skrytý.</v>
      </c>
      <c r="CC244" s="33" t="s">
        <v>74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  <c r="AA245" s="127"/>
      <c r="AB245" s="127"/>
      <c r="AC245" s="127"/>
      <c r="AD245" s="127"/>
      <c r="AE245" s="127"/>
      <c r="AF245" s="127"/>
      <c r="AG245" s="127"/>
      <c r="AH245" s="127"/>
      <c r="AI245" s="127"/>
      <c r="AJ245" s="127"/>
      <c r="AK245" s="127"/>
      <c r="AL245" s="127"/>
      <c r="AM245" s="127"/>
      <c r="AN245" s="127"/>
      <c r="AO245" s="127"/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/>
      <c r="BG245" s="127"/>
      <c r="BH245" s="127"/>
      <c r="BI245" s="127"/>
      <c r="BJ245" s="127"/>
      <c r="BK245" s="127"/>
      <c r="BL245" s="127"/>
      <c r="BM245" s="127"/>
      <c r="BN245" s="127"/>
      <c r="BO245" s="127"/>
      <c r="BP245" s="127"/>
      <c r="BQ245" s="127"/>
      <c r="BR245" s="127"/>
      <c r="BS245" s="127"/>
      <c r="BT245" s="127"/>
      <c r="BU245" s="127"/>
      <c r="BV245" s="127"/>
      <c r="BW245" s="127"/>
      <c r="BX245" s="127"/>
      <c r="BY245" s="127"/>
      <c r="BZ245" s="127"/>
      <c r="CA245" s="27"/>
      <c r="CB245" s="39" t="str">
        <f t="shared" si="34"/>
        <v>Riadok bude skrytý.</v>
      </c>
      <c r="CC245" s="33" t="s">
        <v>74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76</v>
      </c>
      <c r="C247" s="5" t="s">
        <v>170</v>
      </c>
      <c r="D247" s="5"/>
      <c r="E247" s="5"/>
      <c r="F247" s="5"/>
      <c r="CA247" s="26" t="s">
        <v>67</v>
      </c>
      <c r="CB247" s="39" t="str">
        <f t="shared" si="34"/>
        <v>Riadok bude vidieť.</v>
      </c>
      <c r="CC247" s="33" t="s">
        <v>74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20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21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22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74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18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19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 t="s">
        <v>215</v>
      </c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vidieť.</v>
      </c>
      <c r="CC254" s="33" t="s">
        <v>74</v>
      </c>
      <c r="CW254" s="20">
        <f t="shared" si="36"/>
        <v>1</v>
      </c>
      <c r="CZ254" s="20">
        <f t="shared" si="35"/>
        <v>1</v>
      </c>
      <c r="DA254" s="20">
        <f t="shared" si="32"/>
        <v>1</v>
      </c>
      <c r="DZ254" s="62"/>
    </row>
    <row r="255" spans="1:130" hidden="1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74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hidden="1">
      <c r="A269" s="11"/>
      <c r="B269" s="49" t="s">
        <v>76</v>
      </c>
      <c r="C269" s="5" t="s">
        <v>171</v>
      </c>
      <c r="D269" s="5"/>
      <c r="E269" s="5"/>
      <c r="F269" s="5"/>
      <c r="CA269" s="26" t="s">
        <v>67</v>
      </c>
      <c r="CB269" s="39" t="str">
        <f t="shared" ref="CB269:CB300" si="38">+IF(DA269=0,"Riadok bude skrytý.","Riadok bude vidieť.")</f>
        <v>Riadok bude skrytý.</v>
      </c>
      <c r="CC269" s="33" t="s">
        <v>191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>
      <c r="A270" s="11"/>
      <c r="B270" s="90" t="s">
        <v>26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skrytý.</v>
      </c>
      <c r="CC270" s="33" t="s">
        <v>191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>
      <c r="A271" s="11"/>
      <c r="B271" s="90" t="s">
        <v>62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skrytý.</v>
      </c>
      <c r="CC271" s="33" t="s">
        <v>191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>
      <c r="A272" s="11"/>
      <c r="B272" s="90" t="s">
        <v>27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skrytý.</v>
      </c>
      <c r="CC272" s="33" t="s">
        <v>191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>
      <c r="A273" s="11"/>
      <c r="B273" s="90" t="s">
        <v>63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skrytý.</v>
      </c>
      <c r="CC273" s="33" t="s">
        <v>191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>
      <c r="A274" s="11"/>
      <c r="B274" s="90" t="s">
        <v>64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skrytý.</v>
      </c>
      <c r="CC274" s="33" t="s">
        <v>191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74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hidden="1">
      <c r="A291" s="11"/>
      <c r="B291" s="49" t="s">
        <v>76</v>
      </c>
      <c r="C291" s="5" t="s">
        <v>172</v>
      </c>
      <c r="D291" s="5"/>
      <c r="E291" s="5"/>
      <c r="F291" s="5"/>
      <c r="CA291" s="26" t="s">
        <v>67</v>
      </c>
      <c r="CB291" s="39" t="str">
        <f t="shared" si="38"/>
        <v>Riadok bude skrytý.</v>
      </c>
      <c r="CC291" s="33" t="s">
        <v>191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>
      <c r="A292" s="11"/>
      <c r="B292" s="90" t="s">
        <v>28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skrytý.</v>
      </c>
      <c r="CC292" s="33" t="s">
        <v>191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>
      <c r="A293" s="11"/>
      <c r="B293" s="90" t="s">
        <v>29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skrytý.</v>
      </c>
      <c r="CC293" s="33" t="s">
        <v>191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>
      <c r="A294" s="11"/>
      <c r="B294" s="90" t="s">
        <v>30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skrytý.</v>
      </c>
      <c r="CC294" s="33" t="s">
        <v>191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>
      <c r="A312" s="11"/>
      <c r="CA312" s="25"/>
      <c r="CB312" s="39" t="str">
        <f t="shared" si="43"/>
        <v>Riadok bude skrytý.</v>
      </c>
      <c r="CC312" s="33" t="s">
        <v>191</v>
      </c>
      <c r="CW312" s="22">
        <f>+IF(SUM(CW314:CW333)=0,0,1)</f>
        <v>1</v>
      </c>
      <c r="CZ312" s="20">
        <f t="shared" si="44"/>
        <v>0</v>
      </c>
      <c r="DA312" s="20">
        <f t="shared" si="41"/>
        <v>0</v>
      </c>
      <c r="DZ312" s="62"/>
    </row>
    <row r="313" spans="1:130" hidden="1">
      <c r="A313" s="11"/>
      <c r="B313" s="49" t="s">
        <v>76</v>
      </c>
      <c r="C313" s="5" t="s">
        <v>173</v>
      </c>
      <c r="D313" s="5"/>
      <c r="E313" s="5"/>
      <c r="F313" s="5"/>
      <c r="CA313" s="26" t="s">
        <v>67</v>
      </c>
      <c r="CB313" s="39" t="str">
        <f t="shared" ref="CB313:CB334" si="45">+IF(DA313=0,"Riadok bude skrytý.","Riadok bude vidieť.")</f>
        <v>Riadok bude skrytý.</v>
      </c>
      <c r="CC313" s="33" t="s">
        <v>191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>
      <c r="A314" s="11"/>
      <c r="B314" s="90" t="s">
        <v>59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skrytý.</v>
      </c>
      <c r="CC314" s="33" t="s">
        <v>191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>
      <c r="A315" s="11"/>
      <c r="B315" s="90" t="s">
        <v>60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skrytý.</v>
      </c>
      <c r="CC315" s="33" t="s">
        <v>191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>
      <c r="A316" s="11"/>
      <c r="B316" s="90" t="s">
        <v>61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skrytý.</v>
      </c>
      <c r="CC316" s="33" t="s">
        <v>191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>
      <c r="A317" s="11"/>
      <c r="B317" s="195" t="s">
        <v>24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skrytý.</v>
      </c>
      <c r="CC317" s="33" t="s">
        <v>191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>
      <c r="A318" s="11"/>
      <c r="B318" s="90" t="s">
        <v>23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skrytý.</v>
      </c>
      <c r="CC318" s="33" t="s">
        <v>191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>
      <c r="A319" s="11"/>
      <c r="B319" s="90" t="s">
        <v>25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skrytý.</v>
      </c>
      <c r="CC319" s="33" t="s">
        <v>191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>
      <c r="A320" s="11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  <c r="AI320" s="127"/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/>
      <c r="BO320" s="127"/>
      <c r="BP320" s="127"/>
      <c r="BQ320" s="127"/>
      <c r="BR320" s="127"/>
      <c r="BS320" s="127"/>
      <c r="BT320" s="127"/>
      <c r="BU320" s="127"/>
      <c r="BV320" s="127"/>
      <c r="BW320" s="127"/>
      <c r="BX320" s="127"/>
      <c r="BY320" s="127"/>
      <c r="BZ320" s="127"/>
      <c r="CA320" s="27"/>
      <c r="CB320" s="39" t="str">
        <f t="shared" si="45"/>
        <v>Riadok bude skrytý.</v>
      </c>
      <c r="CC320" s="33" t="s">
        <v>74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/>
      <c r="AK321" s="127"/>
      <c r="AL321" s="127"/>
      <c r="AM321" s="127"/>
      <c r="AN321" s="127"/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7"/>
      <c r="BP321" s="127"/>
      <c r="BQ321" s="127"/>
      <c r="BR321" s="127"/>
      <c r="BS321" s="127"/>
      <c r="BT321" s="127"/>
      <c r="BU321" s="127"/>
      <c r="BV321" s="127"/>
      <c r="BW321" s="127"/>
      <c r="BX321" s="127"/>
      <c r="BY321" s="127"/>
      <c r="BZ321" s="127"/>
      <c r="CA321" s="27"/>
      <c r="CB321" s="39" t="str">
        <f t="shared" si="45"/>
        <v>Riadok bude skrytý.</v>
      </c>
      <c r="CC321" s="33" t="s">
        <v>74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  <c r="AA322" s="127"/>
      <c r="AB322" s="127"/>
      <c r="AC322" s="127"/>
      <c r="AD322" s="127"/>
      <c r="AE322" s="127"/>
      <c r="AF322" s="127"/>
      <c r="AG322" s="127"/>
      <c r="AH322" s="127"/>
      <c r="AI322" s="127"/>
      <c r="AJ322" s="127"/>
      <c r="AK322" s="127"/>
      <c r="AL322" s="127"/>
      <c r="AM322" s="127"/>
      <c r="AN322" s="127"/>
      <c r="AO322" s="127"/>
      <c r="AP322" s="127"/>
      <c r="AQ322" s="127"/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/>
      <c r="BD322" s="127"/>
      <c r="BE322" s="127"/>
      <c r="BF322" s="127"/>
      <c r="BG322" s="127"/>
      <c r="BH322" s="127"/>
      <c r="BI322" s="127"/>
      <c r="BJ322" s="127"/>
      <c r="BK322" s="127"/>
      <c r="BL322" s="127"/>
      <c r="BM322" s="127"/>
      <c r="BN322" s="127"/>
      <c r="BO322" s="127"/>
      <c r="BP322" s="127"/>
      <c r="BQ322" s="127"/>
      <c r="BR322" s="127"/>
      <c r="BS322" s="127"/>
      <c r="BT322" s="127"/>
      <c r="BU322" s="127"/>
      <c r="BV322" s="127"/>
      <c r="BW322" s="127"/>
      <c r="BX322" s="127"/>
      <c r="BY322" s="127"/>
      <c r="BZ322" s="127"/>
      <c r="CA322" s="27"/>
      <c r="CB322" s="39" t="str">
        <f t="shared" si="45"/>
        <v>Riadok bude skrytý.</v>
      </c>
      <c r="CC322" s="33" t="s">
        <v>74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  <c r="BI323" s="127"/>
      <c r="BJ323" s="127"/>
      <c r="BK323" s="127"/>
      <c r="BL323" s="127"/>
      <c r="BM323" s="127"/>
      <c r="BN323" s="127"/>
      <c r="BO323" s="127"/>
      <c r="BP323" s="127"/>
      <c r="BQ323" s="127"/>
      <c r="BR323" s="127"/>
      <c r="BS323" s="127"/>
      <c r="BT323" s="127"/>
      <c r="BU323" s="127"/>
      <c r="BV323" s="127"/>
      <c r="BW323" s="127"/>
      <c r="BX323" s="127"/>
      <c r="BY323" s="127"/>
      <c r="BZ323" s="127"/>
      <c r="CA323" s="27"/>
      <c r="CB323" s="39" t="str">
        <f t="shared" si="45"/>
        <v>Riadok bude skrytý.</v>
      </c>
      <c r="CC323" s="33" t="s">
        <v>74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/>
      <c r="BO324" s="127"/>
      <c r="BP324" s="127"/>
      <c r="BQ324" s="127"/>
      <c r="BR324" s="127"/>
      <c r="BS324" s="127"/>
      <c r="BT324" s="127"/>
      <c r="BU324" s="127"/>
      <c r="BV324" s="127"/>
      <c r="BW324" s="127"/>
      <c r="BX324" s="127"/>
      <c r="BY324" s="127"/>
      <c r="BZ324" s="127"/>
      <c r="CA324" s="27"/>
      <c r="CB324" s="39" t="str">
        <f t="shared" si="45"/>
        <v>Riadok bude skrytý.</v>
      </c>
      <c r="CC324" s="33" t="s">
        <v>74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7"/>
      <c r="BP325" s="127"/>
      <c r="BQ325" s="127"/>
      <c r="BR325" s="127"/>
      <c r="BS325" s="127"/>
      <c r="BT325" s="127"/>
      <c r="BU325" s="127"/>
      <c r="BV325" s="127"/>
      <c r="BW325" s="127"/>
      <c r="BX325" s="127"/>
      <c r="BY325" s="127"/>
      <c r="BZ325" s="127"/>
      <c r="CA325" s="27"/>
      <c r="CB325" s="39" t="str">
        <f t="shared" si="45"/>
        <v>Riadok bude skrytý.</v>
      </c>
      <c r="CC325" s="33" t="s">
        <v>74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7"/>
      <c r="BP326" s="127"/>
      <c r="BQ326" s="127"/>
      <c r="BR326" s="127"/>
      <c r="BS326" s="127"/>
      <c r="BT326" s="127"/>
      <c r="BU326" s="127"/>
      <c r="BV326" s="127"/>
      <c r="BW326" s="127"/>
      <c r="BX326" s="127"/>
      <c r="BY326" s="127"/>
      <c r="BZ326" s="127"/>
      <c r="CA326" s="27"/>
      <c r="CB326" s="39" t="str">
        <f t="shared" si="45"/>
        <v>Riadok bude skrytý.</v>
      </c>
      <c r="CC326" s="33" t="s">
        <v>74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/>
      <c r="AF327" s="127"/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7"/>
      <c r="BP327" s="127"/>
      <c r="BQ327" s="127"/>
      <c r="BR327" s="127"/>
      <c r="BS327" s="127"/>
      <c r="BT327" s="127"/>
      <c r="BU327" s="127"/>
      <c r="BV327" s="127"/>
      <c r="BW327" s="127"/>
      <c r="BX327" s="127"/>
      <c r="BY327" s="127"/>
      <c r="BZ327" s="127"/>
      <c r="CA327" s="27"/>
      <c r="CB327" s="39" t="str">
        <f t="shared" si="45"/>
        <v>Riadok bude skrytý.</v>
      </c>
      <c r="CC327" s="33" t="s">
        <v>74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/>
      <c r="AF328" s="127"/>
      <c r="AG328" s="127"/>
      <c r="AH328" s="127"/>
      <c r="AI328" s="127"/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/>
      <c r="BN328" s="127"/>
      <c r="BO328" s="127"/>
      <c r="BP328" s="127"/>
      <c r="BQ328" s="127"/>
      <c r="BR328" s="127"/>
      <c r="BS328" s="127"/>
      <c r="BT328" s="127"/>
      <c r="BU328" s="127"/>
      <c r="BV328" s="127"/>
      <c r="BW328" s="127"/>
      <c r="BX328" s="127"/>
      <c r="BY328" s="127"/>
      <c r="BZ328" s="127"/>
      <c r="CA328" s="27"/>
      <c r="CB328" s="39" t="str">
        <f t="shared" si="45"/>
        <v>Riadok bude skrytý.</v>
      </c>
      <c r="CC328" s="33" t="s">
        <v>74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  <c r="BI329" s="127"/>
      <c r="BJ329" s="127"/>
      <c r="BK329" s="127"/>
      <c r="BL329" s="127"/>
      <c r="BM329" s="127"/>
      <c r="BN329" s="127"/>
      <c r="BO329" s="127"/>
      <c r="BP329" s="127"/>
      <c r="BQ329" s="127"/>
      <c r="BR329" s="127"/>
      <c r="BS329" s="127"/>
      <c r="BT329" s="127"/>
      <c r="BU329" s="127"/>
      <c r="BV329" s="127"/>
      <c r="BW329" s="127"/>
      <c r="BX329" s="127"/>
      <c r="BY329" s="127"/>
      <c r="BZ329" s="127"/>
      <c r="CA329" s="27"/>
      <c r="CB329" s="39" t="str">
        <f t="shared" si="45"/>
        <v>Riadok bude skrytý.</v>
      </c>
      <c r="CC329" s="33" t="s">
        <v>74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/>
      <c r="BD330" s="127"/>
      <c r="BE330" s="127"/>
      <c r="BF330" s="127"/>
      <c r="BG330" s="127"/>
      <c r="BH330" s="127"/>
      <c r="BI330" s="127"/>
      <c r="BJ330" s="127"/>
      <c r="BK330" s="127"/>
      <c r="BL330" s="127"/>
      <c r="BM330" s="127"/>
      <c r="BN330" s="127"/>
      <c r="BO330" s="127"/>
      <c r="BP330" s="127"/>
      <c r="BQ330" s="127"/>
      <c r="BR330" s="127"/>
      <c r="BS330" s="127"/>
      <c r="BT330" s="127"/>
      <c r="BU330" s="127"/>
      <c r="BV330" s="127"/>
      <c r="BW330" s="127"/>
      <c r="BX330" s="127"/>
      <c r="BY330" s="127"/>
      <c r="BZ330" s="127"/>
      <c r="CA330" s="27"/>
      <c r="CB330" s="39" t="str">
        <f t="shared" si="45"/>
        <v>Riadok bude skrytý.</v>
      </c>
      <c r="CC330" s="33" t="s">
        <v>74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7"/>
      <c r="BQ331" s="127"/>
      <c r="BR331" s="127"/>
      <c r="BS331" s="127"/>
      <c r="BT331" s="127"/>
      <c r="BU331" s="127"/>
      <c r="BV331" s="127"/>
      <c r="BW331" s="127"/>
      <c r="BX331" s="127"/>
      <c r="BY331" s="127"/>
      <c r="BZ331" s="127"/>
      <c r="CA331" s="27"/>
      <c r="CB331" s="39" t="str">
        <f t="shared" si="45"/>
        <v>Riadok bude skrytý.</v>
      </c>
      <c r="CC331" s="33" t="s">
        <v>74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/>
      <c r="AF332" s="127"/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7"/>
      <c r="BP332" s="127"/>
      <c r="BQ332" s="127"/>
      <c r="BR332" s="127"/>
      <c r="BS332" s="127"/>
      <c r="BT332" s="127"/>
      <c r="BU332" s="127"/>
      <c r="BV332" s="127"/>
      <c r="BW332" s="127"/>
      <c r="BX332" s="127"/>
      <c r="BY332" s="127"/>
      <c r="BZ332" s="127"/>
      <c r="CA332" s="27"/>
      <c r="CB332" s="39" t="str">
        <f t="shared" si="45"/>
        <v>Riadok bude skrytý.</v>
      </c>
      <c r="CC332" s="33" t="s">
        <v>74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/>
      <c r="BI333" s="127"/>
      <c r="BJ333" s="127"/>
      <c r="BK333" s="127"/>
      <c r="BL333" s="127"/>
      <c r="BM333" s="127"/>
      <c r="BN333" s="127"/>
      <c r="BO333" s="127"/>
      <c r="BP333" s="127"/>
      <c r="BQ333" s="127"/>
      <c r="BR333" s="127"/>
      <c r="BS333" s="127"/>
      <c r="BT333" s="127"/>
      <c r="BU333" s="127"/>
      <c r="BV333" s="127"/>
      <c r="BW333" s="127"/>
      <c r="BX333" s="127"/>
      <c r="BY333" s="127"/>
      <c r="BZ333" s="127"/>
      <c r="CA333" s="27"/>
      <c r="CB333" s="39" t="str">
        <f t="shared" si="45"/>
        <v>Riadok bude skrytý.</v>
      </c>
      <c r="CC333" s="33" t="s">
        <v>74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76</v>
      </c>
      <c r="C335" s="187" t="s">
        <v>88</v>
      </c>
      <c r="D335" s="187"/>
      <c r="E335" s="187"/>
      <c r="F335" s="187"/>
      <c r="G335" s="187"/>
      <c r="H335" s="187"/>
      <c r="I335" s="187"/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87"/>
      <c r="BN335" s="187"/>
      <c r="BO335" s="187"/>
      <c r="BP335" s="187"/>
      <c r="BQ335" s="187"/>
      <c r="BR335" s="187"/>
      <c r="BS335" s="187"/>
      <c r="BT335" s="187"/>
      <c r="BU335" s="187"/>
      <c r="BV335" s="187"/>
      <c r="BW335" s="187"/>
      <c r="BX335" s="187"/>
      <c r="BY335" s="187"/>
      <c r="BZ335" s="187"/>
      <c r="CA335" s="26" t="s">
        <v>67</v>
      </c>
      <c r="CB335" s="39" t="str">
        <f>+IF(DA335=0,"Riadok bude skrytý.","Riadok bude vidieť.")</f>
        <v>Riadok bude skrytý.</v>
      </c>
      <c r="CC335" s="33" t="s">
        <v>74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89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128" t="s">
        <v>188</v>
      </c>
      <c r="AF337" s="128"/>
      <c r="AG337" s="128"/>
      <c r="AH337" s="128"/>
      <c r="AI337" s="128"/>
      <c r="AJ337" s="128"/>
      <c r="AK337" s="128"/>
      <c r="AL337" s="128"/>
      <c r="AM337" s="128"/>
      <c r="AN337" s="6" t="s">
        <v>90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42" t="s">
        <v>91</v>
      </c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  <c r="AC340" s="143"/>
      <c r="AD340" s="143"/>
      <c r="AE340" s="143"/>
      <c r="AF340" s="143"/>
      <c r="AG340" s="143"/>
      <c r="AH340" s="143"/>
      <c r="AI340" s="143"/>
      <c r="AJ340" s="143"/>
      <c r="AK340" s="143"/>
      <c r="AL340" s="143"/>
      <c r="AM340" s="143"/>
      <c r="AN340" s="143"/>
      <c r="AO340" s="143"/>
      <c r="AP340" s="143"/>
      <c r="AQ340" s="143"/>
      <c r="AR340" s="144"/>
      <c r="AS340" s="145" t="s">
        <v>92</v>
      </c>
      <c r="AT340" s="146"/>
      <c r="AU340" s="146"/>
      <c r="AV340" s="146"/>
      <c r="AW340" s="146"/>
      <c r="AX340" s="146"/>
      <c r="AY340" s="146"/>
      <c r="AZ340" s="146"/>
      <c r="BA340" s="146"/>
      <c r="BB340" s="146"/>
      <c r="BC340" s="146"/>
      <c r="BD340" s="146"/>
      <c r="BE340" s="146"/>
      <c r="BF340" s="146"/>
      <c r="BG340" s="146"/>
      <c r="BH340" s="146"/>
      <c r="BI340" s="146"/>
      <c r="BJ340" s="146"/>
      <c r="BK340" s="146"/>
      <c r="BL340" s="146"/>
      <c r="BM340" s="146"/>
      <c r="BN340" s="146"/>
      <c r="BO340" s="146"/>
      <c r="BP340" s="146"/>
      <c r="BQ340" s="146"/>
      <c r="BR340" s="146"/>
      <c r="BS340" s="146"/>
      <c r="BT340" s="146"/>
      <c r="BU340" s="146"/>
      <c r="BV340" s="146"/>
      <c r="BW340" s="146"/>
      <c r="BX340" s="146"/>
      <c r="BY340" s="146"/>
      <c r="BZ340" s="147"/>
      <c r="CA340" s="26" t="s">
        <v>67</v>
      </c>
      <c r="CB340" s="39" t="str">
        <f t="shared" si="50"/>
        <v>Riadok bude skrytý.</v>
      </c>
      <c r="CC340" s="33" t="s">
        <v>74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48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  <c r="AB341" s="149"/>
      <c r="AC341" s="149"/>
      <c r="AD341" s="149"/>
      <c r="AE341" s="149"/>
      <c r="AF341" s="149"/>
      <c r="AG341" s="149"/>
      <c r="AH341" s="149"/>
      <c r="AI341" s="149"/>
      <c r="AJ341" s="149"/>
      <c r="AK341" s="149"/>
      <c r="AL341" s="149"/>
      <c r="AM341" s="149"/>
      <c r="AN341" s="149"/>
      <c r="AO341" s="149"/>
      <c r="AP341" s="149"/>
      <c r="AQ341" s="149"/>
      <c r="AR341" s="150"/>
      <c r="AS341" s="148"/>
      <c r="AT341" s="149"/>
      <c r="AU341" s="149"/>
      <c r="AV341" s="149"/>
      <c r="AW341" s="149"/>
      <c r="AX341" s="149"/>
      <c r="AY341" s="149"/>
      <c r="AZ341" s="149"/>
      <c r="BA341" s="149"/>
      <c r="BB341" s="149"/>
      <c r="BC341" s="149"/>
      <c r="BD341" s="149"/>
      <c r="BE341" s="149"/>
      <c r="BF341" s="149"/>
      <c r="BG341" s="149"/>
      <c r="BH341" s="149"/>
      <c r="BI341" s="149"/>
      <c r="BJ341" s="149"/>
      <c r="BK341" s="149"/>
      <c r="BL341" s="149"/>
      <c r="BM341" s="149"/>
      <c r="BN341" s="149"/>
      <c r="BO341" s="149"/>
      <c r="BP341" s="149"/>
      <c r="BQ341" s="149"/>
      <c r="BR341" s="149"/>
      <c r="BS341" s="149"/>
      <c r="BT341" s="149"/>
      <c r="BU341" s="149"/>
      <c r="BV341" s="149"/>
      <c r="BW341" s="149"/>
      <c r="BX341" s="149"/>
      <c r="BY341" s="149"/>
      <c r="BZ341" s="151"/>
      <c r="CA341" s="27"/>
      <c r="CB341" s="39" t="str">
        <f t="shared" si="50"/>
        <v>Riadok bude skrytý.</v>
      </c>
      <c r="CC341" s="33" t="s">
        <v>74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116"/>
      <c r="C342" s="117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7"/>
      <c r="O342" s="117"/>
      <c r="P342" s="117"/>
      <c r="Q342" s="117"/>
      <c r="R342" s="117"/>
      <c r="S342" s="117"/>
      <c r="T342" s="117"/>
      <c r="U342" s="117"/>
      <c r="V342" s="117"/>
      <c r="W342" s="117"/>
      <c r="X342" s="117"/>
      <c r="Y342" s="117"/>
      <c r="Z342" s="117"/>
      <c r="AA342" s="117"/>
      <c r="AB342" s="117"/>
      <c r="AC342" s="117"/>
      <c r="AD342" s="117"/>
      <c r="AE342" s="117"/>
      <c r="AF342" s="117"/>
      <c r="AG342" s="117"/>
      <c r="AH342" s="117"/>
      <c r="AI342" s="117"/>
      <c r="AJ342" s="117"/>
      <c r="AK342" s="117"/>
      <c r="AL342" s="117"/>
      <c r="AM342" s="117"/>
      <c r="AN342" s="117"/>
      <c r="AO342" s="117"/>
      <c r="AP342" s="117"/>
      <c r="AQ342" s="117"/>
      <c r="AR342" s="118"/>
      <c r="AS342" s="116"/>
      <c r="AT342" s="117"/>
      <c r="AU342" s="117"/>
      <c r="AV342" s="117"/>
      <c r="AW342" s="117"/>
      <c r="AX342" s="117"/>
      <c r="AY342" s="117"/>
      <c r="AZ342" s="117"/>
      <c r="BA342" s="117"/>
      <c r="BB342" s="117"/>
      <c r="BC342" s="117"/>
      <c r="BD342" s="117"/>
      <c r="BE342" s="117"/>
      <c r="BF342" s="117"/>
      <c r="BG342" s="117"/>
      <c r="BH342" s="117"/>
      <c r="BI342" s="117"/>
      <c r="BJ342" s="117"/>
      <c r="BK342" s="117"/>
      <c r="BL342" s="117"/>
      <c r="BM342" s="117"/>
      <c r="BN342" s="117"/>
      <c r="BO342" s="117"/>
      <c r="BP342" s="117"/>
      <c r="BQ342" s="117"/>
      <c r="BR342" s="117"/>
      <c r="BS342" s="117"/>
      <c r="BT342" s="117"/>
      <c r="BU342" s="117"/>
      <c r="BV342" s="117"/>
      <c r="BW342" s="117"/>
      <c r="BX342" s="117"/>
      <c r="BY342" s="117"/>
      <c r="BZ342" s="119"/>
      <c r="CA342" s="27"/>
      <c r="CB342" s="39" t="str">
        <f t="shared" si="50"/>
        <v>Riadok bude skrytý.</v>
      </c>
      <c r="CC342" s="33" t="s">
        <v>74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116"/>
      <c r="C343" s="117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7"/>
      <c r="O343" s="117"/>
      <c r="P343" s="117"/>
      <c r="Q343" s="117"/>
      <c r="R343" s="117"/>
      <c r="S343" s="117"/>
      <c r="T343" s="117"/>
      <c r="U343" s="117"/>
      <c r="V343" s="117"/>
      <c r="W343" s="117"/>
      <c r="X343" s="117"/>
      <c r="Y343" s="117"/>
      <c r="Z343" s="117"/>
      <c r="AA343" s="117"/>
      <c r="AB343" s="117"/>
      <c r="AC343" s="117"/>
      <c r="AD343" s="117"/>
      <c r="AE343" s="117"/>
      <c r="AF343" s="117"/>
      <c r="AG343" s="117"/>
      <c r="AH343" s="117"/>
      <c r="AI343" s="117"/>
      <c r="AJ343" s="117"/>
      <c r="AK343" s="117"/>
      <c r="AL343" s="117"/>
      <c r="AM343" s="117"/>
      <c r="AN343" s="117"/>
      <c r="AO343" s="117"/>
      <c r="AP343" s="117"/>
      <c r="AQ343" s="117"/>
      <c r="AR343" s="118"/>
      <c r="AS343" s="116"/>
      <c r="AT343" s="117"/>
      <c r="AU343" s="117"/>
      <c r="AV343" s="117"/>
      <c r="AW343" s="117"/>
      <c r="AX343" s="117"/>
      <c r="AY343" s="117"/>
      <c r="AZ343" s="117"/>
      <c r="BA343" s="117"/>
      <c r="BB343" s="117"/>
      <c r="BC343" s="117"/>
      <c r="BD343" s="117"/>
      <c r="BE343" s="117"/>
      <c r="BF343" s="117"/>
      <c r="BG343" s="117"/>
      <c r="BH343" s="117"/>
      <c r="BI343" s="117"/>
      <c r="BJ343" s="117"/>
      <c r="BK343" s="117"/>
      <c r="BL343" s="117"/>
      <c r="BM343" s="117"/>
      <c r="BN343" s="117"/>
      <c r="BO343" s="117"/>
      <c r="BP343" s="117"/>
      <c r="BQ343" s="117"/>
      <c r="BR343" s="117"/>
      <c r="BS343" s="117"/>
      <c r="BT343" s="117"/>
      <c r="BU343" s="117"/>
      <c r="BV343" s="117"/>
      <c r="BW343" s="117"/>
      <c r="BX343" s="117"/>
      <c r="BY343" s="117"/>
      <c r="BZ343" s="119"/>
      <c r="CA343" s="27"/>
      <c r="CB343" s="39" t="str">
        <f t="shared" si="50"/>
        <v>Riadok bude skrytý.</v>
      </c>
      <c r="CC343" s="33" t="s">
        <v>74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116"/>
      <c r="C344" s="117"/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O344" s="117"/>
      <c r="P344" s="117"/>
      <c r="Q344" s="117"/>
      <c r="R344" s="117"/>
      <c r="S344" s="117"/>
      <c r="T344" s="117"/>
      <c r="U344" s="117"/>
      <c r="V344" s="117"/>
      <c r="W344" s="117"/>
      <c r="X344" s="117"/>
      <c r="Y344" s="117"/>
      <c r="Z344" s="117"/>
      <c r="AA344" s="117"/>
      <c r="AB344" s="117"/>
      <c r="AC344" s="117"/>
      <c r="AD344" s="117"/>
      <c r="AE344" s="117"/>
      <c r="AF344" s="117"/>
      <c r="AG344" s="117"/>
      <c r="AH344" s="117"/>
      <c r="AI344" s="117"/>
      <c r="AJ344" s="117"/>
      <c r="AK344" s="117"/>
      <c r="AL344" s="117"/>
      <c r="AM344" s="117"/>
      <c r="AN344" s="117"/>
      <c r="AO344" s="117"/>
      <c r="AP344" s="117"/>
      <c r="AQ344" s="117"/>
      <c r="AR344" s="118"/>
      <c r="AS344" s="116"/>
      <c r="AT344" s="117"/>
      <c r="AU344" s="117"/>
      <c r="AV344" s="117"/>
      <c r="AW344" s="117"/>
      <c r="AX344" s="117"/>
      <c r="AY344" s="117"/>
      <c r="AZ344" s="117"/>
      <c r="BA344" s="117"/>
      <c r="BB344" s="117"/>
      <c r="BC344" s="117"/>
      <c r="BD344" s="117"/>
      <c r="BE344" s="117"/>
      <c r="BF344" s="117"/>
      <c r="BG344" s="117"/>
      <c r="BH344" s="117"/>
      <c r="BI344" s="117"/>
      <c r="BJ344" s="117"/>
      <c r="BK344" s="117"/>
      <c r="BL344" s="117"/>
      <c r="BM344" s="117"/>
      <c r="BN344" s="117"/>
      <c r="BO344" s="117"/>
      <c r="BP344" s="117"/>
      <c r="BQ344" s="117"/>
      <c r="BR344" s="117"/>
      <c r="BS344" s="117"/>
      <c r="BT344" s="117"/>
      <c r="BU344" s="117"/>
      <c r="BV344" s="117"/>
      <c r="BW344" s="117"/>
      <c r="BX344" s="117"/>
      <c r="BY344" s="117"/>
      <c r="BZ344" s="119"/>
      <c r="CA344" s="27"/>
      <c r="CB344" s="39" t="str">
        <f t="shared" si="50"/>
        <v>Riadok bude skrytý.</v>
      </c>
      <c r="CC344" s="33" t="s">
        <v>74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116"/>
      <c r="C345" s="117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7"/>
      <c r="O345" s="117"/>
      <c r="P345" s="117"/>
      <c r="Q345" s="117"/>
      <c r="R345" s="117"/>
      <c r="S345" s="117"/>
      <c r="T345" s="117"/>
      <c r="U345" s="117"/>
      <c r="V345" s="117"/>
      <c r="W345" s="117"/>
      <c r="X345" s="117"/>
      <c r="Y345" s="117"/>
      <c r="Z345" s="117"/>
      <c r="AA345" s="117"/>
      <c r="AB345" s="117"/>
      <c r="AC345" s="117"/>
      <c r="AD345" s="117"/>
      <c r="AE345" s="117"/>
      <c r="AF345" s="117"/>
      <c r="AG345" s="117"/>
      <c r="AH345" s="117"/>
      <c r="AI345" s="117"/>
      <c r="AJ345" s="117"/>
      <c r="AK345" s="117"/>
      <c r="AL345" s="117"/>
      <c r="AM345" s="117"/>
      <c r="AN345" s="117"/>
      <c r="AO345" s="117"/>
      <c r="AP345" s="117"/>
      <c r="AQ345" s="117"/>
      <c r="AR345" s="118"/>
      <c r="AS345" s="116"/>
      <c r="AT345" s="117"/>
      <c r="AU345" s="117"/>
      <c r="AV345" s="117"/>
      <c r="AW345" s="117"/>
      <c r="AX345" s="117"/>
      <c r="AY345" s="117"/>
      <c r="AZ345" s="117"/>
      <c r="BA345" s="117"/>
      <c r="BB345" s="117"/>
      <c r="BC345" s="117"/>
      <c r="BD345" s="117"/>
      <c r="BE345" s="117"/>
      <c r="BF345" s="117"/>
      <c r="BG345" s="117"/>
      <c r="BH345" s="117"/>
      <c r="BI345" s="117"/>
      <c r="BJ345" s="117"/>
      <c r="BK345" s="117"/>
      <c r="BL345" s="117"/>
      <c r="BM345" s="117"/>
      <c r="BN345" s="117"/>
      <c r="BO345" s="117"/>
      <c r="BP345" s="117"/>
      <c r="BQ345" s="117"/>
      <c r="BR345" s="117"/>
      <c r="BS345" s="117"/>
      <c r="BT345" s="117"/>
      <c r="BU345" s="117"/>
      <c r="BV345" s="117"/>
      <c r="BW345" s="117"/>
      <c r="BX345" s="117"/>
      <c r="BY345" s="117"/>
      <c r="BZ345" s="119"/>
      <c r="CA345" s="27"/>
      <c r="CB345" s="39" t="str">
        <f t="shared" si="50"/>
        <v>Riadok bude skrytý.</v>
      </c>
      <c r="CC345" s="33" t="s">
        <v>74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116"/>
      <c r="C346" s="117"/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7"/>
      <c r="O346" s="117"/>
      <c r="P346" s="117"/>
      <c r="Q346" s="117"/>
      <c r="R346" s="117"/>
      <c r="S346" s="117"/>
      <c r="T346" s="117"/>
      <c r="U346" s="117"/>
      <c r="V346" s="117"/>
      <c r="W346" s="117"/>
      <c r="X346" s="117"/>
      <c r="Y346" s="117"/>
      <c r="Z346" s="117"/>
      <c r="AA346" s="117"/>
      <c r="AB346" s="117"/>
      <c r="AC346" s="117"/>
      <c r="AD346" s="117"/>
      <c r="AE346" s="117"/>
      <c r="AF346" s="117"/>
      <c r="AG346" s="117"/>
      <c r="AH346" s="117"/>
      <c r="AI346" s="117"/>
      <c r="AJ346" s="117"/>
      <c r="AK346" s="117"/>
      <c r="AL346" s="117"/>
      <c r="AM346" s="117"/>
      <c r="AN346" s="117"/>
      <c r="AO346" s="117"/>
      <c r="AP346" s="117"/>
      <c r="AQ346" s="117"/>
      <c r="AR346" s="118"/>
      <c r="AS346" s="116"/>
      <c r="AT346" s="117"/>
      <c r="AU346" s="117"/>
      <c r="AV346" s="117"/>
      <c r="AW346" s="117"/>
      <c r="AX346" s="117"/>
      <c r="AY346" s="117"/>
      <c r="AZ346" s="117"/>
      <c r="BA346" s="117"/>
      <c r="BB346" s="117"/>
      <c r="BC346" s="117"/>
      <c r="BD346" s="117"/>
      <c r="BE346" s="117"/>
      <c r="BF346" s="117"/>
      <c r="BG346" s="117"/>
      <c r="BH346" s="117"/>
      <c r="BI346" s="117"/>
      <c r="BJ346" s="117"/>
      <c r="BK346" s="117"/>
      <c r="BL346" s="117"/>
      <c r="BM346" s="117"/>
      <c r="BN346" s="117"/>
      <c r="BO346" s="117"/>
      <c r="BP346" s="117"/>
      <c r="BQ346" s="117"/>
      <c r="BR346" s="117"/>
      <c r="BS346" s="117"/>
      <c r="BT346" s="117"/>
      <c r="BU346" s="117"/>
      <c r="BV346" s="117"/>
      <c r="BW346" s="117"/>
      <c r="BX346" s="117"/>
      <c r="BY346" s="117"/>
      <c r="BZ346" s="119"/>
      <c r="CA346" s="27"/>
      <c r="CB346" s="39" t="str">
        <f t="shared" si="50"/>
        <v>Riadok bude skrytý.</v>
      </c>
      <c r="CC346" s="33" t="s">
        <v>74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116"/>
      <c r="C347" s="117"/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  <c r="O347" s="117"/>
      <c r="P347" s="117"/>
      <c r="Q347" s="117"/>
      <c r="R347" s="117"/>
      <c r="S347" s="117"/>
      <c r="T347" s="117"/>
      <c r="U347" s="117"/>
      <c r="V347" s="117"/>
      <c r="W347" s="117"/>
      <c r="X347" s="117"/>
      <c r="Y347" s="117"/>
      <c r="Z347" s="117"/>
      <c r="AA347" s="117"/>
      <c r="AB347" s="117"/>
      <c r="AC347" s="117"/>
      <c r="AD347" s="117"/>
      <c r="AE347" s="117"/>
      <c r="AF347" s="117"/>
      <c r="AG347" s="117"/>
      <c r="AH347" s="117"/>
      <c r="AI347" s="117"/>
      <c r="AJ347" s="117"/>
      <c r="AK347" s="117"/>
      <c r="AL347" s="117"/>
      <c r="AM347" s="117"/>
      <c r="AN347" s="117"/>
      <c r="AO347" s="117"/>
      <c r="AP347" s="117"/>
      <c r="AQ347" s="117"/>
      <c r="AR347" s="118"/>
      <c r="AS347" s="116"/>
      <c r="AT347" s="117"/>
      <c r="AU347" s="117"/>
      <c r="AV347" s="117"/>
      <c r="AW347" s="117"/>
      <c r="AX347" s="117"/>
      <c r="AY347" s="117"/>
      <c r="AZ347" s="117"/>
      <c r="BA347" s="117"/>
      <c r="BB347" s="117"/>
      <c r="BC347" s="117"/>
      <c r="BD347" s="117"/>
      <c r="BE347" s="117"/>
      <c r="BF347" s="117"/>
      <c r="BG347" s="117"/>
      <c r="BH347" s="117"/>
      <c r="BI347" s="117"/>
      <c r="BJ347" s="117"/>
      <c r="BK347" s="117"/>
      <c r="BL347" s="117"/>
      <c r="BM347" s="117"/>
      <c r="BN347" s="117"/>
      <c r="BO347" s="117"/>
      <c r="BP347" s="117"/>
      <c r="BQ347" s="117"/>
      <c r="BR347" s="117"/>
      <c r="BS347" s="117"/>
      <c r="BT347" s="117"/>
      <c r="BU347" s="117"/>
      <c r="BV347" s="117"/>
      <c r="BW347" s="117"/>
      <c r="BX347" s="117"/>
      <c r="BY347" s="117"/>
      <c r="BZ347" s="119"/>
      <c r="CA347" s="27"/>
      <c r="CB347" s="39" t="str">
        <f t="shared" si="50"/>
        <v>Riadok bude skrytý.</v>
      </c>
      <c r="CC347" s="33" t="s">
        <v>74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116"/>
      <c r="C348" s="117"/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7"/>
      <c r="O348" s="117"/>
      <c r="P348" s="117"/>
      <c r="Q348" s="117"/>
      <c r="R348" s="117"/>
      <c r="S348" s="117"/>
      <c r="T348" s="117"/>
      <c r="U348" s="117"/>
      <c r="V348" s="117"/>
      <c r="W348" s="117"/>
      <c r="X348" s="117"/>
      <c r="Y348" s="117"/>
      <c r="Z348" s="117"/>
      <c r="AA348" s="117"/>
      <c r="AB348" s="117"/>
      <c r="AC348" s="117"/>
      <c r="AD348" s="117"/>
      <c r="AE348" s="117"/>
      <c r="AF348" s="117"/>
      <c r="AG348" s="117"/>
      <c r="AH348" s="117"/>
      <c r="AI348" s="117"/>
      <c r="AJ348" s="117"/>
      <c r="AK348" s="117"/>
      <c r="AL348" s="117"/>
      <c r="AM348" s="117"/>
      <c r="AN348" s="117"/>
      <c r="AO348" s="117"/>
      <c r="AP348" s="117"/>
      <c r="AQ348" s="117"/>
      <c r="AR348" s="118"/>
      <c r="AS348" s="116"/>
      <c r="AT348" s="117"/>
      <c r="AU348" s="117"/>
      <c r="AV348" s="117"/>
      <c r="AW348" s="117"/>
      <c r="AX348" s="117"/>
      <c r="AY348" s="117"/>
      <c r="AZ348" s="117"/>
      <c r="BA348" s="117"/>
      <c r="BB348" s="117"/>
      <c r="BC348" s="117"/>
      <c r="BD348" s="117"/>
      <c r="BE348" s="117"/>
      <c r="BF348" s="117"/>
      <c r="BG348" s="117"/>
      <c r="BH348" s="117"/>
      <c r="BI348" s="117"/>
      <c r="BJ348" s="117"/>
      <c r="BK348" s="117"/>
      <c r="BL348" s="117"/>
      <c r="BM348" s="117"/>
      <c r="BN348" s="117"/>
      <c r="BO348" s="117"/>
      <c r="BP348" s="117"/>
      <c r="BQ348" s="117"/>
      <c r="BR348" s="117"/>
      <c r="BS348" s="117"/>
      <c r="BT348" s="117"/>
      <c r="BU348" s="117"/>
      <c r="BV348" s="117"/>
      <c r="BW348" s="117"/>
      <c r="BX348" s="117"/>
      <c r="BY348" s="117"/>
      <c r="BZ348" s="119"/>
      <c r="CA348" s="27"/>
      <c r="CB348" s="39" t="str">
        <f t="shared" si="50"/>
        <v>Riadok bude skrytý.</v>
      </c>
      <c r="CC348" s="33" t="s">
        <v>74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116"/>
      <c r="C349" s="117"/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  <c r="P349" s="117"/>
      <c r="Q349" s="117"/>
      <c r="R349" s="117"/>
      <c r="S349" s="117"/>
      <c r="T349" s="117"/>
      <c r="U349" s="117"/>
      <c r="V349" s="117"/>
      <c r="W349" s="117"/>
      <c r="X349" s="117"/>
      <c r="Y349" s="117"/>
      <c r="Z349" s="117"/>
      <c r="AA349" s="117"/>
      <c r="AB349" s="117"/>
      <c r="AC349" s="117"/>
      <c r="AD349" s="117"/>
      <c r="AE349" s="117"/>
      <c r="AF349" s="117"/>
      <c r="AG349" s="117"/>
      <c r="AH349" s="117"/>
      <c r="AI349" s="117"/>
      <c r="AJ349" s="117"/>
      <c r="AK349" s="117"/>
      <c r="AL349" s="117"/>
      <c r="AM349" s="117"/>
      <c r="AN349" s="117"/>
      <c r="AO349" s="117"/>
      <c r="AP349" s="117"/>
      <c r="AQ349" s="117"/>
      <c r="AR349" s="118"/>
      <c r="AS349" s="116"/>
      <c r="AT349" s="117"/>
      <c r="AU349" s="117"/>
      <c r="AV349" s="117"/>
      <c r="AW349" s="117"/>
      <c r="AX349" s="117"/>
      <c r="AY349" s="117"/>
      <c r="AZ349" s="117"/>
      <c r="BA349" s="117"/>
      <c r="BB349" s="117"/>
      <c r="BC349" s="117"/>
      <c r="BD349" s="117"/>
      <c r="BE349" s="117"/>
      <c r="BF349" s="117"/>
      <c r="BG349" s="117"/>
      <c r="BH349" s="117"/>
      <c r="BI349" s="117"/>
      <c r="BJ349" s="117"/>
      <c r="BK349" s="117"/>
      <c r="BL349" s="117"/>
      <c r="BM349" s="117"/>
      <c r="BN349" s="117"/>
      <c r="BO349" s="117"/>
      <c r="BP349" s="117"/>
      <c r="BQ349" s="117"/>
      <c r="BR349" s="117"/>
      <c r="BS349" s="117"/>
      <c r="BT349" s="117"/>
      <c r="BU349" s="117"/>
      <c r="BV349" s="117"/>
      <c r="BW349" s="117"/>
      <c r="BX349" s="117"/>
      <c r="BY349" s="117"/>
      <c r="BZ349" s="119"/>
      <c r="CA349" s="27"/>
      <c r="CB349" s="39" t="str">
        <f t="shared" si="50"/>
        <v>Riadok bude skrytý.</v>
      </c>
      <c r="CC349" s="33" t="s">
        <v>74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87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91"/>
      <c r="AS350" s="87"/>
      <c r="AT350" s="88"/>
      <c r="AU350" s="88"/>
      <c r="AV350" s="88"/>
      <c r="AW350" s="88"/>
      <c r="AX350" s="88"/>
      <c r="AY350" s="88"/>
      <c r="AZ350" s="88"/>
      <c r="BA350" s="88"/>
      <c r="BB350" s="88"/>
      <c r="BC350" s="88"/>
      <c r="BD350" s="88"/>
      <c r="BE350" s="88"/>
      <c r="BF350" s="88"/>
      <c r="BG350" s="88"/>
      <c r="BH350" s="88"/>
      <c r="BI350" s="88"/>
      <c r="BJ350" s="88"/>
      <c r="BK350" s="88"/>
      <c r="BL350" s="88"/>
      <c r="BM350" s="88"/>
      <c r="BN350" s="88"/>
      <c r="BO350" s="88"/>
      <c r="BP350" s="88"/>
      <c r="BQ350" s="88"/>
      <c r="BR350" s="88"/>
      <c r="BS350" s="88"/>
      <c r="BT350" s="88"/>
      <c r="BU350" s="88"/>
      <c r="BV350" s="88"/>
      <c r="BW350" s="88"/>
      <c r="BX350" s="88"/>
      <c r="BY350" s="88"/>
      <c r="BZ350" s="89"/>
      <c r="CA350" s="27"/>
      <c r="CB350" s="39" t="str">
        <f t="shared" si="50"/>
        <v>Riadok bude skrytý.</v>
      </c>
      <c r="CC350" s="33" t="s">
        <v>74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38</v>
      </c>
      <c r="C352" s="14"/>
      <c r="D352" s="14"/>
      <c r="E352" s="15" t="s">
        <v>174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67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117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74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74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31</v>
      </c>
      <c r="C356" s="8"/>
      <c r="D356" s="8"/>
      <c r="E356" s="8"/>
      <c r="F356" s="8"/>
      <c r="G356" s="8"/>
      <c r="H356" s="8"/>
      <c r="I356" s="8"/>
      <c r="J356" s="92" t="s">
        <v>32</v>
      </c>
      <c r="K356" s="92"/>
      <c r="L356" s="92"/>
      <c r="M356" s="92"/>
      <c r="N356" s="92"/>
      <c r="O356" s="92"/>
      <c r="P356" s="92"/>
      <c r="Q356" s="92"/>
      <c r="R356" s="92"/>
      <c r="S356" s="2" t="s">
        <v>175</v>
      </c>
      <c r="T356" s="47"/>
      <c r="CA356" s="24"/>
      <c r="CB356" s="39" t="str">
        <f t="shared" si="55"/>
        <v>Riadok bude vidieť.</v>
      </c>
      <c r="CC356" s="33" t="s">
        <v>74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74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90" t="s">
        <v>228</v>
      </c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vidieť.</v>
      </c>
      <c r="CC358" s="33" t="s">
        <v>74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90" t="s">
        <v>229</v>
      </c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vidieť.</v>
      </c>
      <c r="CC359" s="33" t="s">
        <v>74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90" t="s">
        <v>222</v>
      </c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vidieť.</v>
      </c>
      <c r="CC360" s="33" t="s">
        <v>74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90" t="s">
        <v>223</v>
      </c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vidieť.</v>
      </c>
      <c r="CC361" s="33" t="s">
        <v>74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>
      <c r="A362" s="11"/>
      <c r="B362" s="90" t="s">
        <v>224</v>
      </c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vidieť.</v>
      </c>
      <c r="CC362" s="33" t="s">
        <v>74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>
      <c r="A363" s="11"/>
      <c r="B363" s="90" t="s">
        <v>230</v>
      </c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vidieť.</v>
      </c>
      <c r="CC363" s="33" t="s">
        <v>74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hidden="1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74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 t="s">
        <v>216</v>
      </c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vidieť.</v>
      </c>
      <c r="CC365" s="33" t="s">
        <v>74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hidden="1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74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74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74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74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74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74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74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74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74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74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74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74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74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176</v>
      </c>
      <c r="CA379" s="26" t="s">
        <v>67</v>
      </c>
      <c r="CB379" s="39" t="str">
        <f t="shared" si="55"/>
        <v>Riadok bude vidieť.</v>
      </c>
      <c r="CC379" s="33" t="s">
        <v>74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74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9" t="s">
        <v>33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00" t="s">
        <v>93</v>
      </c>
      <c r="AC381" s="101"/>
      <c r="AD381" s="101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1"/>
      <c r="AP381" s="101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1"/>
      <c r="BB381" s="101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1"/>
      <c r="BN381" s="101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1"/>
      <c r="BZ381" s="102"/>
      <c r="CA381" s="26" t="s">
        <v>67</v>
      </c>
      <c r="CB381" s="39" t="str">
        <f t="shared" si="55"/>
        <v>Riadok bude vidieť.</v>
      </c>
      <c r="CC381" s="33" t="s">
        <v>74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03">
        <f>+AJ38</f>
        <v>2017</v>
      </c>
      <c r="AC382" s="104"/>
      <c r="AD382" s="104"/>
      <c r="AE382" s="104"/>
      <c r="AF382" s="104"/>
      <c r="AG382" s="104"/>
      <c r="AH382" s="104"/>
      <c r="AI382" s="104"/>
      <c r="AJ382" s="104"/>
      <c r="AK382" s="104"/>
      <c r="AL382" s="104"/>
      <c r="AM382" s="104"/>
      <c r="AN382" s="104"/>
      <c r="AO382" s="104"/>
      <c r="AP382" s="104"/>
      <c r="AQ382" s="104"/>
      <c r="AR382" s="104"/>
      <c r="AS382" s="104"/>
      <c r="AT382" s="104"/>
      <c r="AU382" s="104"/>
      <c r="AV382" s="104"/>
      <c r="AW382" s="104"/>
      <c r="AX382" s="104"/>
      <c r="AY382" s="104"/>
      <c r="AZ382" s="104"/>
      <c r="BA382" s="104"/>
      <c r="BB382" s="104"/>
      <c r="BC382" s="104"/>
      <c r="BD382" s="104"/>
      <c r="BE382" s="104"/>
      <c r="BF382" s="104"/>
      <c r="BG382" s="104"/>
      <c r="BH382" s="104"/>
      <c r="BI382" s="104"/>
      <c r="BJ382" s="104"/>
      <c r="BK382" s="104"/>
      <c r="BL382" s="104"/>
      <c r="BM382" s="104"/>
      <c r="BN382" s="104"/>
      <c r="BO382" s="104"/>
      <c r="BP382" s="104"/>
      <c r="BQ382" s="104"/>
      <c r="BR382" s="104"/>
      <c r="BS382" s="104"/>
      <c r="BT382" s="104"/>
      <c r="BU382" s="104"/>
      <c r="BV382" s="104"/>
      <c r="BW382" s="104"/>
      <c r="BX382" s="104"/>
      <c r="BY382" s="104"/>
      <c r="BZ382" s="105"/>
      <c r="CA382" s="24"/>
      <c r="CB382" s="39" t="str">
        <f t="shared" si="55"/>
        <v>Riadok bude vidieť.</v>
      </c>
      <c r="CC382" s="33" t="s">
        <v>74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7" t="s">
        <v>37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129">
        <v>339</v>
      </c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/>
      <c r="BQ383" s="130"/>
      <c r="BR383" s="130"/>
      <c r="BS383" s="130"/>
      <c r="BT383" s="130"/>
      <c r="BU383" s="130"/>
      <c r="BV383" s="130"/>
      <c r="BW383" s="130"/>
      <c r="BX383" s="130"/>
      <c r="BY383" s="130"/>
      <c r="BZ383" s="131"/>
      <c r="CA383" s="24"/>
      <c r="CB383" s="39" t="str">
        <f t="shared" si="55"/>
        <v>Riadok bude vidieť.</v>
      </c>
      <c r="CC383" s="33" t="s">
        <v>74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2" t="s">
        <v>86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110"/>
      <c r="AC384" s="111"/>
      <c r="AD384" s="111"/>
      <c r="AE384" s="111"/>
      <c r="AF384" s="111"/>
      <c r="AG384" s="111"/>
      <c r="AH384" s="111"/>
      <c r="AI384" s="111"/>
      <c r="AJ384" s="111"/>
      <c r="AK384" s="111"/>
      <c r="AL384" s="111"/>
      <c r="AM384" s="111"/>
      <c r="AN384" s="111"/>
      <c r="AO384" s="111"/>
      <c r="AP384" s="111"/>
      <c r="AQ384" s="111"/>
      <c r="AR384" s="111"/>
      <c r="AS384" s="111"/>
      <c r="AT384" s="111"/>
      <c r="AU384" s="111"/>
      <c r="AV384" s="111"/>
      <c r="AW384" s="111"/>
      <c r="AX384" s="111"/>
      <c r="AY384" s="111"/>
      <c r="AZ384" s="111"/>
      <c r="BA384" s="111"/>
      <c r="BB384" s="111"/>
      <c r="BC384" s="111"/>
      <c r="BD384" s="111"/>
      <c r="BE384" s="111"/>
      <c r="BF384" s="111"/>
      <c r="BG384" s="111"/>
      <c r="BH384" s="111"/>
      <c r="BI384" s="111"/>
      <c r="BJ384" s="111"/>
      <c r="BK384" s="111"/>
      <c r="BL384" s="111"/>
      <c r="BM384" s="111"/>
      <c r="BN384" s="111"/>
      <c r="BO384" s="111"/>
      <c r="BP384" s="111"/>
      <c r="BQ384" s="111"/>
      <c r="BR384" s="111"/>
      <c r="BS384" s="111"/>
      <c r="BT384" s="111"/>
      <c r="BU384" s="111"/>
      <c r="BV384" s="111"/>
      <c r="BW384" s="111"/>
      <c r="BX384" s="111"/>
      <c r="BY384" s="111"/>
      <c r="BZ384" s="112"/>
      <c r="CA384" s="24"/>
      <c r="CB384" s="39" t="str">
        <f t="shared" si="55"/>
        <v>Riadok bude vidieť.</v>
      </c>
      <c r="CC384" s="33" t="s">
        <v>74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96" t="s">
        <v>36</v>
      </c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7"/>
      <c r="U385" s="97"/>
      <c r="V385" s="97"/>
      <c r="W385" s="97"/>
      <c r="X385" s="97"/>
      <c r="Y385" s="97"/>
      <c r="Z385" s="97"/>
      <c r="AA385" s="98"/>
      <c r="AB385" s="113">
        <v>339</v>
      </c>
      <c r="AC385" s="114"/>
      <c r="AD385" s="114"/>
      <c r="AE385" s="114"/>
      <c r="AF385" s="114"/>
      <c r="AG385" s="114"/>
      <c r="AH385" s="114"/>
      <c r="AI385" s="114"/>
      <c r="AJ385" s="114"/>
      <c r="AK385" s="114"/>
      <c r="AL385" s="114"/>
      <c r="AM385" s="114"/>
      <c r="AN385" s="114"/>
      <c r="AO385" s="114"/>
      <c r="AP385" s="114"/>
      <c r="AQ385" s="114"/>
      <c r="AR385" s="114"/>
      <c r="AS385" s="114"/>
      <c r="AT385" s="114"/>
      <c r="AU385" s="114"/>
      <c r="AV385" s="114"/>
      <c r="AW385" s="114"/>
      <c r="AX385" s="114"/>
      <c r="AY385" s="114"/>
      <c r="AZ385" s="114"/>
      <c r="BA385" s="114"/>
      <c r="BB385" s="114"/>
      <c r="BC385" s="114"/>
      <c r="BD385" s="114"/>
      <c r="BE385" s="114"/>
      <c r="BF385" s="114"/>
      <c r="BG385" s="114"/>
      <c r="BH385" s="114"/>
      <c r="BI385" s="114"/>
      <c r="BJ385" s="114"/>
      <c r="BK385" s="114"/>
      <c r="BL385" s="114"/>
      <c r="BM385" s="114"/>
      <c r="BN385" s="114"/>
      <c r="BO385" s="114"/>
      <c r="BP385" s="114"/>
      <c r="BQ385" s="114"/>
      <c r="BR385" s="114"/>
      <c r="BS385" s="114"/>
      <c r="BT385" s="114"/>
      <c r="BU385" s="114"/>
      <c r="BV385" s="114"/>
      <c r="BW385" s="114"/>
      <c r="BX385" s="114"/>
      <c r="BY385" s="114"/>
      <c r="BZ385" s="115"/>
      <c r="CA385" s="24"/>
      <c r="CB385" s="39" t="str">
        <f t="shared" si="55"/>
        <v>Riadok bude vidieť.</v>
      </c>
      <c r="CC385" s="33" t="s">
        <v>74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74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34</v>
      </c>
      <c r="J387" s="92" t="s">
        <v>152</v>
      </c>
      <c r="K387" s="92"/>
      <c r="L387" s="92"/>
      <c r="M387" s="92"/>
      <c r="N387" s="92"/>
      <c r="O387" s="2" t="s">
        <v>94</v>
      </c>
      <c r="CA387" s="26" t="s">
        <v>67</v>
      </c>
      <c r="CB387" s="39" t="str">
        <f t="shared" ref="CB387:CB394" si="60">+IF(DA387=0,"Riadok bude skrytý.","Riadok bude vidieť.")</f>
        <v>Riadok bude skrytý.</v>
      </c>
      <c r="CC387" s="33" t="s">
        <v>191</v>
      </c>
      <c r="CW387" s="20">
        <f t="shared" si="58"/>
        <v>1</v>
      </c>
      <c r="CX387" s="20">
        <f>+IF($J$387="nemá",0,1)</f>
        <v>0</v>
      </c>
      <c r="CZ387" s="20">
        <f t="shared" si="56"/>
        <v>0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74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74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0" t="s">
        <v>35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2017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67</v>
      </c>
      <c r="CB390" s="39" t="str">
        <f t="shared" si="60"/>
        <v>Riadok bude skrytý.</v>
      </c>
      <c r="CC390" s="33" t="s">
        <v>74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85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97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74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1" t="s">
        <v>95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110"/>
      <c r="AD392" s="111"/>
      <c r="AE392" s="111"/>
      <c r="AF392" s="111"/>
      <c r="AG392" s="111"/>
      <c r="AH392" s="111"/>
      <c r="AI392" s="111"/>
      <c r="AJ392" s="111"/>
      <c r="AK392" s="111"/>
      <c r="AL392" s="111"/>
      <c r="AM392" s="111"/>
      <c r="AN392" s="111"/>
      <c r="AO392" s="111"/>
      <c r="AP392" s="111"/>
      <c r="AQ392" s="111"/>
      <c r="AR392" s="111"/>
      <c r="AS392" s="111"/>
      <c r="AT392" s="111"/>
      <c r="AU392" s="111"/>
      <c r="AV392" s="111"/>
      <c r="AW392" s="111"/>
      <c r="AX392" s="111"/>
      <c r="AY392" s="111"/>
      <c r="AZ392" s="111"/>
      <c r="BA392" s="111"/>
      <c r="BB392" s="112"/>
      <c r="BC392" s="110"/>
      <c r="BD392" s="111"/>
      <c r="BE392" s="111"/>
      <c r="BF392" s="111"/>
      <c r="BG392" s="111"/>
      <c r="BH392" s="111"/>
      <c r="BI392" s="111"/>
      <c r="BJ392" s="111"/>
      <c r="BK392" s="111"/>
      <c r="BL392" s="111"/>
      <c r="BM392" s="111"/>
      <c r="BN392" s="111"/>
      <c r="BO392" s="111"/>
      <c r="BP392" s="111"/>
      <c r="BQ392" s="111"/>
      <c r="BR392" s="111"/>
      <c r="BS392" s="111"/>
      <c r="BT392" s="111"/>
      <c r="BU392" s="111"/>
      <c r="BV392" s="111"/>
      <c r="BW392" s="111"/>
      <c r="BX392" s="111"/>
      <c r="BY392" s="111"/>
      <c r="BZ392" s="112"/>
      <c r="CA392" s="24"/>
      <c r="CB392" s="39" t="str">
        <f t="shared" si="60"/>
        <v>Riadok bude skrytý.</v>
      </c>
      <c r="CC392" s="33" t="s">
        <v>74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420" t="s">
        <v>96</v>
      </c>
      <c r="C393" s="421"/>
      <c r="D393" s="421"/>
      <c r="E393" s="421"/>
      <c r="F393" s="421"/>
      <c r="G393" s="421"/>
      <c r="H393" s="421"/>
      <c r="I393" s="421"/>
      <c r="J393" s="421"/>
      <c r="K393" s="421"/>
      <c r="L393" s="421"/>
      <c r="M393" s="421"/>
      <c r="N393" s="421"/>
      <c r="O393" s="421"/>
      <c r="P393" s="421"/>
      <c r="Q393" s="421"/>
      <c r="R393" s="421"/>
      <c r="S393" s="421"/>
      <c r="T393" s="421"/>
      <c r="U393" s="421"/>
      <c r="V393" s="421"/>
      <c r="W393" s="421"/>
      <c r="X393" s="421"/>
      <c r="Y393" s="421"/>
      <c r="Z393" s="421"/>
      <c r="AA393" s="421"/>
      <c r="AB393" s="422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113"/>
      <c r="BD393" s="114"/>
      <c r="BE393" s="114"/>
      <c r="BF393" s="114"/>
      <c r="BG393" s="114"/>
      <c r="BH393" s="114"/>
      <c r="BI393" s="114"/>
      <c r="BJ393" s="114"/>
      <c r="BK393" s="114"/>
      <c r="BL393" s="114"/>
      <c r="BM393" s="114"/>
      <c r="BN393" s="114"/>
      <c r="BO393" s="114"/>
      <c r="BP393" s="114"/>
      <c r="BQ393" s="114"/>
      <c r="BR393" s="114"/>
      <c r="BS393" s="114"/>
      <c r="BT393" s="114"/>
      <c r="BU393" s="114"/>
      <c r="BV393" s="114"/>
      <c r="BW393" s="114"/>
      <c r="BX393" s="114"/>
      <c r="BY393" s="114"/>
      <c r="BZ393" s="115"/>
      <c r="CA393" s="24"/>
      <c r="CB393" s="39" t="str">
        <f t="shared" si="60"/>
        <v>Riadok bude skrytý.</v>
      </c>
      <c r="CC393" s="33" t="s">
        <v>74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vidieť.</v>
      </c>
      <c r="CC394" s="33" t="s">
        <v>74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>
      <c r="A395" s="11"/>
      <c r="B395" s="64" t="s">
        <v>118</v>
      </c>
      <c r="C395" s="1"/>
      <c r="D395" s="1"/>
      <c r="E395" s="1"/>
      <c r="F395" s="1"/>
      <c r="CA395" s="26" t="s">
        <v>67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>
      <c r="A397" s="11"/>
      <c r="B397" s="2" t="s">
        <v>34</v>
      </c>
      <c r="J397" s="92" t="s">
        <v>75</v>
      </c>
      <c r="K397" s="92"/>
      <c r="L397" s="92"/>
      <c r="M397" s="92"/>
      <c r="N397" s="92"/>
      <c r="O397" s="92"/>
      <c r="P397" s="92"/>
      <c r="Q397" s="92"/>
      <c r="R397" s="92"/>
      <c r="S397" s="2" t="s">
        <v>177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74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>
      <c r="A398" s="11"/>
      <c r="B398" s="2" t="s">
        <v>178</v>
      </c>
      <c r="CA398" s="25"/>
      <c r="CB398" s="39" t="str">
        <f t="shared" si="63"/>
        <v>Riadok bude vidieť.</v>
      </c>
      <c r="CC398" s="33" t="s">
        <v>74</v>
      </c>
      <c r="CW398" s="22">
        <f t="shared" si="62"/>
        <v>1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1</v>
      </c>
      <c r="DZ398" s="62"/>
    </row>
    <row r="399" spans="1:130" hidden="1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74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 t="s">
        <v>231</v>
      </c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vidieť.</v>
      </c>
      <c r="CC400" s="33" t="s">
        <v>74</v>
      </c>
      <c r="CW400" s="22">
        <f t="shared" si="62"/>
        <v>1</v>
      </c>
      <c r="CX400" s="20">
        <f t="shared" si="66"/>
        <v>1</v>
      </c>
      <c r="CZ400" s="20">
        <f t="shared" si="64"/>
        <v>1</v>
      </c>
      <c r="DA400" s="37">
        <f t="shared" si="65"/>
        <v>1</v>
      </c>
      <c r="DZ400" s="62"/>
    </row>
    <row r="401" spans="1:130">
      <c r="A401" s="11"/>
      <c r="B401" s="90" t="s">
        <v>217</v>
      </c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vidieť.</v>
      </c>
      <c r="CC401" s="33" t="s">
        <v>74</v>
      </c>
      <c r="CW401" s="22">
        <f t="shared" ref="CW401:CW432" si="67">+IF($J$397="neúčtovala",0,1)</f>
        <v>1</v>
      </c>
      <c r="CX401" s="20">
        <f t="shared" si="66"/>
        <v>1</v>
      </c>
      <c r="CZ401" s="20">
        <f t="shared" si="64"/>
        <v>1</v>
      </c>
      <c r="DA401" s="37">
        <f t="shared" si="65"/>
        <v>1</v>
      </c>
      <c r="DZ401" s="62"/>
    </row>
    <row r="402" spans="1:130" hidden="1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74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 t="s">
        <v>225</v>
      </c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vidieť.</v>
      </c>
      <c r="CC403" s="33" t="s">
        <v>74</v>
      </c>
      <c r="CW403" s="22">
        <f t="shared" si="67"/>
        <v>1</v>
      </c>
      <c r="CX403" s="20">
        <f t="shared" si="66"/>
        <v>1</v>
      </c>
      <c r="CZ403" s="20">
        <f t="shared" si="64"/>
        <v>1</v>
      </c>
      <c r="DA403" s="37">
        <f t="shared" si="65"/>
        <v>1</v>
      </c>
      <c r="DZ403" s="62"/>
    </row>
    <row r="404" spans="1:130">
      <c r="A404" s="11"/>
      <c r="B404" s="90" t="s">
        <v>232</v>
      </c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vidieť.</v>
      </c>
      <c r="CC404" s="33" t="s">
        <v>74</v>
      </c>
      <c r="CW404" s="22">
        <f t="shared" si="67"/>
        <v>1</v>
      </c>
      <c r="CX404" s="20">
        <f t="shared" si="66"/>
        <v>1</v>
      </c>
      <c r="CZ404" s="20">
        <f t="shared" si="64"/>
        <v>1</v>
      </c>
      <c r="DA404" s="37">
        <f t="shared" si="65"/>
        <v>1</v>
      </c>
      <c r="DZ404" s="62"/>
    </row>
    <row r="405" spans="1:130" hidden="1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74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74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74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74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74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74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74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74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74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74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74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74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74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74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74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179</v>
      </c>
      <c r="CA420" s="26" t="s">
        <v>67</v>
      </c>
      <c r="CB420" s="39" t="str">
        <f t="shared" si="63"/>
        <v>Riadok bude skrytý.</v>
      </c>
      <c r="CC420" s="33" t="s">
        <v>74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74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1" t="s">
        <v>119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93" t="s">
        <v>120</v>
      </c>
      <c r="AN422" s="94"/>
      <c r="AO422" s="94"/>
      <c r="AP422" s="94"/>
      <c r="AQ422" s="94"/>
      <c r="AR422" s="94"/>
      <c r="AS422" s="94"/>
      <c r="AT422" s="94"/>
      <c r="AU422" s="94"/>
      <c r="AV422" s="94"/>
      <c r="AW422" s="94"/>
      <c r="AX422" s="94"/>
      <c r="AY422" s="94"/>
      <c r="AZ422" s="94"/>
      <c r="BA422" s="94"/>
      <c r="BB422" s="94"/>
      <c r="BC422" s="94"/>
      <c r="BD422" s="94"/>
      <c r="BE422" s="94"/>
      <c r="BF422" s="95"/>
      <c r="BG422" s="99" t="s">
        <v>121</v>
      </c>
      <c r="BH422" s="94"/>
      <c r="BI422" s="94"/>
      <c r="BJ422" s="94"/>
      <c r="BK422" s="94"/>
      <c r="BL422" s="94"/>
      <c r="BM422" s="94"/>
      <c r="BN422" s="94"/>
      <c r="BO422" s="94"/>
      <c r="BP422" s="94"/>
      <c r="BQ422" s="94"/>
      <c r="BR422" s="94"/>
      <c r="BS422" s="94"/>
      <c r="BT422" s="94"/>
      <c r="BU422" s="94"/>
      <c r="BV422" s="94"/>
      <c r="BW422" s="94"/>
      <c r="BX422" s="94"/>
      <c r="BY422" s="94"/>
      <c r="BZ422" s="95"/>
      <c r="CA422" s="26" t="s">
        <v>67</v>
      </c>
      <c r="CB422" s="39" t="str">
        <f t="shared" si="63"/>
        <v>Riadok bude skrytý.</v>
      </c>
      <c r="CC422" s="33" t="s">
        <v>74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08"/>
      <c r="BH423" s="109"/>
      <c r="BI423" s="109"/>
      <c r="BJ423" s="109"/>
      <c r="BK423" s="109"/>
      <c r="BL423" s="109"/>
      <c r="BM423" s="109"/>
      <c r="BN423" s="109"/>
      <c r="BO423" s="109"/>
      <c r="BP423" s="109"/>
      <c r="BQ423" s="109"/>
      <c r="BR423" s="109"/>
      <c r="BS423" s="109"/>
      <c r="BT423" s="109"/>
      <c r="BU423" s="109"/>
      <c r="BV423" s="109"/>
      <c r="BW423" s="109"/>
      <c r="BX423" s="109"/>
      <c r="BY423" s="109"/>
      <c r="BZ423" s="157"/>
      <c r="CA423" s="24"/>
      <c r="CB423" s="39" t="str">
        <f t="shared" si="63"/>
        <v>Riadok bude skrytý.</v>
      </c>
      <c r="CC423" s="33" t="s">
        <v>74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71"/>
      <c r="AN424" s="372"/>
      <c r="AO424" s="372"/>
      <c r="AP424" s="372"/>
      <c r="AQ424" s="372"/>
      <c r="AR424" s="372"/>
      <c r="AS424" s="372"/>
      <c r="AT424" s="372"/>
      <c r="AU424" s="372"/>
      <c r="AV424" s="372"/>
      <c r="AW424" s="372"/>
      <c r="AX424" s="372"/>
      <c r="AY424" s="372"/>
      <c r="AZ424" s="372"/>
      <c r="BA424" s="372"/>
      <c r="BB424" s="372"/>
      <c r="BC424" s="372"/>
      <c r="BD424" s="372"/>
      <c r="BE424" s="372"/>
      <c r="BF424" s="373"/>
      <c r="BG424" s="138"/>
      <c r="BH424" s="106"/>
      <c r="BI424" s="106"/>
      <c r="BJ424" s="106"/>
      <c r="BK424" s="106"/>
      <c r="BL424" s="106"/>
      <c r="BM424" s="106"/>
      <c r="BN424" s="106"/>
      <c r="BO424" s="106"/>
      <c r="BP424" s="106"/>
      <c r="BQ424" s="106"/>
      <c r="BR424" s="106"/>
      <c r="BS424" s="106"/>
      <c r="BT424" s="106"/>
      <c r="BU424" s="106"/>
      <c r="BV424" s="106"/>
      <c r="BW424" s="106"/>
      <c r="BX424" s="106"/>
      <c r="BY424" s="106"/>
      <c r="BZ424" s="107"/>
      <c r="CA424" s="24"/>
      <c r="CB424" s="39" t="str">
        <f t="shared" si="63"/>
        <v>Riadok bude skrytý.</v>
      </c>
      <c r="CC424" s="33" t="s">
        <v>74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71"/>
      <c r="AN425" s="372"/>
      <c r="AO425" s="372"/>
      <c r="AP425" s="372"/>
      <c r="AQ425" s="372"/>
      <c r="AR425" s="372"/>
      <c r="AS425" s="372"/>
      <c r="AT425" s="372"/>
      <c r="AU425" s="372"/>
      <c r="AV425" s="372"/>
      <c r="AW425" s="372"/>
      <c r="AX425" s="372"/>
      <c r="AY425" s="372"/>
      <c r="AZ425" s="372"/>
      <c r="BA425" s="372"/>
      <c r="BB425" s="372"/>
      <c r="BC425" s="372"/>
      <c r="BD425" s="372"/>
      <c r="BE425" s="372"/>
      <c r="BF425" s="373"/>
      <c r="BG425" s="138"/>
      <c r="BH425" s="106"/>
      <c r="BI425" s="106"/>
      <c r="BJ425" s="106"/>
      <c r="BK425" s="106"/>
      <c r="BL425" s="106"/>
      <c r="BM425" s="106"/>
      <c r="BN425" s="106"/>
      <c r="BO425" s="106"/>
      <c r="BP425" s="106"/>
      <c r="BQ425" s="106"/>
      <c r="BR425" s="106"/>
      <c r="BS425" s="106"/>
      <c r="BT425" s="106"/>
      <c r="BU425" s="106"/>
      <c r="BV425" s="106"/>
      <c r="BW425" s="106"/>
      <c r="BX425" s="106"/>
      <c r="BY425" s="106"/>
      <c r="BZ425" s="107"/>
      <c r="CA425" s="24"/>
      <c r="CB425" s="39" t="str">
        <f t="shared" si="63"/>
        <v>Riadok bude skrytý.</v>
      </c>
      <c r="CC425" s="33" t="s">
        <v>74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71"/>
      <c r="AN426" s="372"/>
      <c r="AO426" s="372"/>
      <c r="AP426" s="372"/>
      <c r="AQ426" s="372"/>
      <c r="AR426" s="372"/>
      <c r="AS426" s="372"/>
      <c r="AT426" s="372"/>
      <c r="AU426" s="372"/>
      <c r="AV426" s="372"/>
      <c r="AW426" s="372"/>
      <c r="AX426" s="372"/>
      <c r="AY426" s="372"/>
      <c r="AZ426" s="372"/>
      <c r="BA426" s="372"/>
      <c r="BB426" s="372"/>
      <c r="BC426" s="372"/>
      <c r="BD426" s="372"/>
      <c r="BE426" s="372"/>
      <c r="BF426" s="373"/>
      <c r="BG426" s="138"/>
      <c r="BH426" s="106"/>
      <c r="BI426" s="106"/>
      <c r="BJ426" s="106"/>
      <c r="BK426" s="106"/>
      <c r="BL426" s="106"/>
      <c r="BM426" s="106"/>
      <c r="BN426" s="106"/>
      <c r="BO426" s="106"/>
      <c r="BP426" s="106"/>
      <c r="BQ426" s="106"/>
      <c r="BR426" s="106"/>
      <c r="BS426" s="106"/>
      <c r="BT426" s="106"/>
      <c r="BU426" s="106"/>
      <c r="BV426" s="106"/>
      <c r="BW426" s="106"/>
      <c r="BX426" s="106"/>
      <c r="BY426" s="106"/>
      <c r="BZ426" s="107"/>
      <c r="CA426" s="24"/>
      <c r="CB426" s="39" t="str">
        <f t="shared" si="63"/>
        <v>Riadok bude skrytý.</v>
      </c>
      <c r="CC426" s="33" t="s">
        <v>74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71"/>
      <c r="AN427" s="372"/>
      <c r="AO427" s="372"/>
      <c r="AP427" s="372"/>
      <c r="AQ427" s="372"/>
      <c r="AR427" s="372"/>
      <c r="AS427" s="372"/>
      <c r="AT427" s="372"/>
      <c r="AU427" s="372"/>
      <c r="AV427" s="372"/>
      <c r="AW427" s="372"/>
      <c r="AX427" s="372"/>
      <c r="AY427" s="372"/>
      <c r="AZ427" s="372"/>
      <c r="BA427" s="372"/>
      <c r="BB427" s="372"/>
      <c r="BC427" s="372"/>
      <c r="BD427" s="372"/>
      <c r="BE427" s="372"/>
      <c r="BF427" s="373"/>
      <c r="BG427" s="138"/>
      <c r="BH427" s="106"/>
      <c r="BI427" s="106"/>
      <c r="BJ427" s="106"/>
      <c r="BK427" s="106"/>
      <c r="BL427" s="106"/>
      <c r="BM427" s="106"/>
      <c r="BN427" s="106"/>
      <c r="BO427" s="106"/>
      <c r="BP427" s="106"/>
      <c r="BQ427" s="106"/>
      <c r="BR427" s="106"/>
      <c r="BS427" s="106"/>
      <c r="BT427" s="106"/>
      <c r="BU427" s="106"/>
      <c r="BV427" s="106"/>
      <c r="BW427" s="106"/>
      <c r="BX427" s="106"/>
      <c r="BY427" s="106"/>
      <c r="BZ427" s="107"/>
      <c r="CA427" s="24"/>
      <c r="CB427" s="39" t="str">
        <f t="shared" si="63"/>
        <v>Riadok bude skrytý.</v>
      </c>
      <c r="CC427" s="33" t="s">
        <v>74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71"/>
      <c r="AN428" s="372"/>
      <c r="AO428" s="372"/>
      <c r="AP428" s="372"/>
      <c r="AQ428" s="372"/>
      <c r="AR428" s="372"/>
      <c r="AS428" s="372"/>
      <c r="AT428" s="372"/>
      <c r="AU428" s="372"/>
      <c r="AV428" s="372"/>
      <c r="AW428" s="372"/>
      <c r="AX428" s="372"/>
      <c r="AY428" s="372"/>
      <c r="AZ428" s="372"/>
      <c r="BA428" s="372"/>
      <c r="BB428" s="372"/>
      <c r="BC428" s="372"/>
      <c r="BD428" s="372"/>
      <c r="BE428" s="372"/>
      <c r="BF428" s="373"/>
      <c r="BG428" s="138"/>
      <c r="BH428" s="106"/>
      <c r="BI428" s="106"/>
      <c r="BJ428" s="106"/>
      <c r="BK428" s="106"/>
      <c r="BL428" s="106"/>
      <c r="BM428" s="106"/>
      <c r="BN428" s="106"/>
      <c r="BO428" s="106"/>
      <c r="BP428" s="106"/>
      <c r="BQ428" s="106"/>
      <c r="BR428" s="106"/>
      <c r="BS428" s="106"/>
      <c r="BT428" s="106"/>
      <c r="BU428" s="106"/>
      <c r="BV428" s="106"/>
      <c r="BW428" s="106"/>
      <c r="BX428" s="106"/>
      <c r="BY428" s="106"/>
      <c r="BZ428" s="107"/>
      <c r="CA428" s="24"/>
      <c r="CB428" s="39" t="str">
        <f t="shared" si="63"/>
        <v>Riadok bude skrytý.</v>
      </c>
      <c r="CC428" s="33" t="s">
        <v>74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71"/>
      <c r="AN429" s="372"/>
      <c r="AO429" s="372"/>
      <c r="AP429" s="372"/>
      <c r="AQ429" s="372"/>
      <c r="AR429" s="372"/>
      <c r="AS429" s="372"/>
      <c r="AT429" s="372"/>
      <c r="AU429" s="372"/>
      <c r="AV429" s="372"/>
      <c r="AW429" s="372"/>
      <c r="AX429" s="372"/>
      <c r="AY429" s="372"/>
      <c r="AZ429" s="372"/>
      <c r="BA429" s="372"/>
      <c r="BB429" s="372"/>
      <c r="BC429" s="372"/>
      <c r="BD429" s="372"/>
      <c r="BE429" s="372"/>
      <c r="BF429" s="373"/>
      <c r="BG429" s="138"/>
      <c r="BH429" s="106"/>
      <c r="BI429" s="106"/>
      <c r="BJ429" s="106"/>
      <c r="BK429" s="106"/>
      <c r="BL429" s="106"/>
      <c r="BM429" s="106"/>
      <c r="BN429" s="106"/>
      <c r="BO429" s="106"/>
      <c r="BP429" s="106"/>
      <c r="BQ429" s="106"/>
      <c r="BR429" s="106"/>
      <c r="BS429" s="106"/>
      <c r="BT429" s="106"/>
      <c r="BU429" s="106"/>
      <c r="BV429" s="106"/>
      <c r="BW429" s="106"/>
      <c r="BX429" s="106"/>
      <c r="BY429" s="106"/>
      <c r="BZ429" s="107"/>
      <c r="CA429" s="24"/>
      <c r="CB429" s="39" t="str">
        <f t="shared" si="63"/>
        <v>Riadok bude skrytý.</v>
      </c>
      <c r="CC429" s="33" t="s">
        <v>74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71"/>
      <c r="AN430" s="372"/>
      <c r="AO430" s="372"/>
      <c r="AP430" s="372"/>
      <c r="AQ430" s="372"/>
      <c r="AR430" s="372"/>
      <c r="AS430" s="372"/>
      <c r="AT430" s="372"/>
      <c r="AU430" s="372"/>
      <c r="AV430" s="372"/>
      <c r="AW430" s="372"/>
      <c r="AX430" s="372"/>
      <c r="AY430" s="372"/>
      <c r="AZ430" s="372"/>
      <c r="BA430" s="372"/>
      <c r="BB430" s="372"/>
      <c r="BC430" s="372"/>
      <c r="BD430" s="372"/>
      <c r="BE430" s="372"/>
      <c r="BF430" s="373"/>
      <c r="BG430" s="138"/>
      <c r="BH430" s="106"/>
      <c r="BI430" s="106"/>
      <c r="BJ430" s="106"/>
      <c r="BK430" s="106"/>
      <c r="BL430" s="106"/>
      <c r="BM430" s="106"/>
      <c r="BN430" s="106"/>
      <c r="BO430" s="106"/>
      <c r="BP430" s="106"/>
      <c r="BQ430" s="106"/>
      <c r="BR430" s="106"/>
      <c r="BS430" s="106"/>
      <c r="BT430" s="106"/>
      <c r="BU430" s="106"/>
      <c r="BV430" s="106"/>
      <c r="BW430" s="106"/>
      <c r="BX430" s="106"/>
      <c r="BY430" s="106"/>
      <c r="BZ430" s="107"/>
      <c r="CA430" s="24"/>
      <c r="CB430" s="39" t="str">
        <f t="shared" si="63"/>
        <v>Riadok bude skrytý.</v>
      </c>
      <c r="CC430" s="33" t="s">
        <v>74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71"/>
      <c r="AN431" s="372"/>
      <c r="AO431" s="372"/>
      <c r="AP431" s="372"/>
      <c r="AQ431" s="372"/>
      <c r="AR431" s="372"/>
      <c r="AS431" s="372"/>
      <c r="AT431" s="372"/>
      <c r="AU431" s="372"/>
      <c r="AV431" s="372"/>
      <c r="AW431" s="372"/>
      <c r="AX431" s="372"/>
      <c r="AY431" s="372"/>
      <c r="AZ431" s="372"/>
      <c r="BA431" s="372"/>
      <c r="BB431" s="372"/>
      <c r="BC431" s="372"/>
      <c r="BD431" s="372"/>
      <c r="BE431" s="372"/>
      <c r="BF431" s="373"/>
      <c r="BG431" s="138"/>
      <c r="BH431" s="106"/>
      <c r="BI431" s="106"/>
      <c r="BJ431" s="106"/>
      <c r="BK431" s="106"/>
      <c r="BL431" s="106"/>
      <c r="BM431" s="106"/>
      <c r="BN431" s="106"/>
      <c r="BO431" s="106"/>
      <c r="BP431" s="106"/>
      <c r="BQ431" s="106"/>
      <c r="BR431" s="106"/>
      <c r="BS431" s="106"/>
      <c r="BT431" s="106"/>
      <c r="BU431" s="106"/>
      <c r="BV431" s="106"/>
      <c r="BW431" s="106"/>
      <c r="BX431" s="106"/>
      <c r="BY431" s="106"/>
      <c r="BZ431" s="107"/>
      <c r="CA431" s="24"/>
      <c r="CB431" s="39" t="str">
        <f t="shared" si="63"/>
        <v>Riadok bude skrytý.</v>
      </c>
      <c r="CC431" s="33" t="s">
        <v>74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5"/>
      <c r="AN432" s="376"/>
      <c r="AO432" s="376"/>
      <c r="AP432" s="376"/>
      <c r="AQ432" s="376"/>
      <c r="AR432" s="376"/>
      <c r="AS432" s="376"/>
      <c r="AT432" s="376"/>
      <c r="AU432" s="376"/>
      <c r="AV432" s="376"/>
      <c r="AW432" s="376"/>
      <c r="AX432" s="376"/>
      <c r="AY432" s="376"/>
      <c r="AZ432" s="376"/>
      <c r="BA432" s="376"/>
      <c r="BB432" s="376"/>
      <c r="BC432" s="376"/>
      <c r="BD432" s="376"/>
      <c r="BE432" s="376"/>
      <c r="BF432" s="377"/>
      <c r="BG432" s="278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74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122</v>
      </c>
      <c r="C434" s="1"/>
      <c r="D434" s="1"/>
      <c r="E434" s="1"/>
      <c r="F434" s="1"/>
      <c r="CA434" s="25" t="s">
        <v>67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34</v>
      </c>
      <c r="J436" s="92" t="s">
        <v>218</v>
      </c>
      <c r="K436" s="92"/>
      <c r="L436" s="92"/>
      <c r="M436" s="92"/>
      <c r="N436" s="92"/>
      <c r="O436" s="92"/>
      <c r="P436" s="92"/>
      <c r="Q436" s="92"/>
      <c r="R436" s="9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74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180</v>
      </c>
      <c r="G459" s="10"/>
      <c r="H459" s="10"/>
      <c r="CA459" s="26" t="s">
        <v>67</v>
      </c>
      <c r="CB459" s="39" t="str">
        <f t="shared" si="71"/>
        <v>Riadok bude skrytý.</v>
      </c>
      <c r="CC459" s="33" t="s">
        <v>74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80" t="s">
        <v>128</v>
      </c>
      <c r="C461" s="281"/>
      <c r="D461" s="281"/>
      <c r="E461" s="281"/>
      <c r="F461" s="281"/>
      <c r="G461" s="281"/>
      <c r="H461" s="281"/>
      <c r="I461" s="281"/>
      <c r="J461" s="281"/>
      <c r="K461" s="281"/>
      <c r="L461" s="281"/>
      <c r="M461" s="281"/>
      <c r="N461" s="281"/>
      <c r="O461" s="281"/>
      <c r="P461" s="281"/>
      <c r="Q461" s="281"/>
      <c r="R461" s="281"/>
      <c r="S461" s="281"/>
      <c r="T461" s="281"/>
      <c r="U461" s="281"/>
      <c r="V461" s="281"/>
      <c r="W461" s="281"/>
      <c r="X461" s="281"/>
      <c r="Y461" s="281"/>
      <c r="Z461" s="281"/>
      <c r="AA461" s="281"/>
      <c r="AB461" s="281"/>
      <c r="AC461" s="281"/>
      <c r="AD461" s="281"/>
      <c r="AE461" s="281"/>
      <c r="AF461" s="281"/>
      <c r="AG461" s="281"/>
      <c r="AH461" s="281"/>
      <c r="AI461" s="281"/>
      <c r="AJ461" s="281"/>
      <c r="AK461" s="281"/>
      <c r="AL461" s="281"/>
      <c r="AM461" s="281"/>
      <c r="AN461" s="281"/>
      <c r="AO461" s="281"/>
      <c r="AP461" s="281"/>
      <c r="AQ461" s="281"/>
      <c r="AR461" s="281"/>
      <c r="AS461" s="281"/>
      <c r="AT461" s="281"/>
      <c r="AU461" s="281"/>
      <c r="AV461" s="281"/>
      <c r="AW461" s="281"/>
      <c r="AX461" s="281"/>
      <c r="AY461" s="281"/>
      <c r="AZ461" s="281"/>
      <c r="BA461" s="281"/>
      <c r="BB461" s="281"/>
      <c r="BC461" s="281"/>
      <c r="BD461" s="281"/>
      <c r="BE461" s="281"/>
      <c r="BF461" s="281"/>
      <c r="BG461" s="281"/>
      <c r="BH461" s="281"/>
      <c r="BI461" s="281"/>
      <c r="BJ461" s="281"/>
      <c r="BK461" s="281"/>
      <c r="BL461" s="281"/>
      <c r="BM461" s="281"/>
      <c r="BN461" s="281"/>
      <c r="BO461" s="281"/>
      <c r="BP461" s="281"/>
      <c r="BQ461" s="281"/>
      <c r="BR461" s="281"/>
      <c r="BS461" s="281"/>
      <c r="BT461" s="281"/>
      <c r="BU461" s="281"/>
      <c r="BV461" s="281"/>
      <c r="BW461" s="281"/>
      <c r="BX461" s="281"/>
      <c r="BY461" s="281"/>
      <c r="BZ461" s="282"/>
      <c r="CA461" s="26" t="s">
        <v>67</v>
      </c>
      <c r="CB461" s="39" t="str">
        <f t="shared" si="71"/>
        <v>Riadok bude skrytý.</v>
      </c>
      <c r="CC461" s="33" t="s">
        <v>74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74" t="s">
        <v>124</v>
      </c>
      <c r="C462" s="337"/>
      <c r="D462" s="337"/>
      <c r="E462" s="337"/>
      <c r="F462" s="337"/>
      <c r="G462" s="337"/>
      <c r="H462" s="337"/>
      <c r="I462" s="337"/>
      <c r="J462" s="337"/>
      <c r="K462" s="337"/>
      <c r="L462" s="337"/>
      <c r="M462" s="337"/>
      <c r="N462" s="337"/>
      <c r="O462" s="337"/>
      <c r="P462" s="337"/>
      <c r="Q462" s="337" t="s">
        <v>123</v>
      </c>
      <c r="R462" s="337"/>
      <c r="S462" s="337"/>
      <c r="T462" s="337"/>
      <c r="U462" s="337"/>
      <c r="V462" s="337"/>
      <c r="W462" s="337"/>
      <c r="X462" s="337"/>
      <c r="Y462" s="337"/>
      <c r="Z462" s="337"/>
      <c r="AA462" s="337"/>
      <c r="AB462" s="337"/>
      <c r="AC462" s="337"/>
      <c r="AD462" s="337"/>
      <c r="AE462" s="337"/>
      <c r="AF462" s="277" t="s">
        <v>125</v>
      </c>
      <c r="AG462" s="277"/>
      <c r="AH462" s="277"/>
      <c r="AI462" s="277"/>
      <c r="AJ462" s="277"/>
      <c r="AK462" s="277"/>
      <c r="AL462" s="277"/>
      <c r="AM462" s="277"/>
      <c r="AN462" s="277"/>
      <c r="AO462" s="277"/>
      <c r="AP462" s="277"/>
      <c r="AQ462" s="277"/>
      <c r="AR462" s="277"/>
      <c r="AS462" s="277"/>
      <c r="AT462" s="277"/>
      <c r="AU462" s="277"/>
      <c r="AV462" s="277"/>
      <c r="AW462" s="277" t="s">
        <v>126</v>
      </c>
      <c r="AX462" s="277"/>
      <c r="AY462" s="277"/>
      <c r="AZ462" s="277"/>
      <c r="BA462" s="277"/>
      <c r="BB462" s="277"/>
      <c r="BC462" s="277"/>
      <c r="BD462" s="277"/>
      <c r="BE462" s="277"/>
      <c r="BF462" s="277"/>
      <c r="BG462" s="277"/>
      <c r="BH462" s="277"/>
      <c r="BI462" s="277"/>
      <c r="BJ462" s="277"/>
      <c r="BK462" s="277"/>
      <c r="BL462" s="277"/>
      <c r="BM462" s="277"/>
      <c r="BN462" s="277"/>
      <c r="BO462" s="363" t="s">
        <v>127</v>
      </c>
      <c r="BP462" s="363"/>
      <c r="BQ462" s="363"/>
      <c r="BR462" s="363"/>
      <c r="BS462" s="363"/>
      <c r="BT462" s="363"/>
      <c r="BU462" s="363"/>
      <c r="BV462" s="363"/>
      <c r="BW462" s="363"/>
      <c r="BX462" s="363"/>
      <c r="BY462" s="363"/>
      <c r="BZ462" s="364"/>
      <c r="CA462" s="24"/>
      <c r="CB462" s="39" t="str">
        <f t="shared" si="71"/>
        <v>Riadok bude skrytý.</v>
      </c>
      <c r="CC462" s="33" t="s">
        <v>74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5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366"/>
      <c r="R463" s="366"/>
      <c r="S463" s="366"/>
      <c r="T463" s="366"/>
      <c r="U463" s="366"/>
      <c r="V463" s="366"/>
      <c r="W463" s="366"/>
      <c r="X463" s="366"/>
      <c r="Y463" s="366"/>
      <c r="Z463" s="366"/>
      <c r="AA463" s="366"/>
      <c r="AB463" s="366"/>
      <c r="AC463" s="366"/>
      <c r="AD463" s="366"/>
      <c r="AE463" s="366"/>
      <c r="AF463" s="367" t="str">
        <f t="shared" ref="AF463:AF472" si="76">+IF(B463="","",ROUND(B463*Q463,2))</f>
        <v/>
      </c>
      <c r="AG463" s="367"/>
      <c r="AH463" s="367"/>
      <c r="AI463" s="367"/>
      <c r="AJ463" s="367"/>
      <c r="AK463" s="367"/>
      <c r="AL463" s="367"/>
      <c r="AM463" s="367"/>
      <c r="AN463" s="367"/>
      <c r="AO463" s="367"/>
      <c r="AP463" s="367"/>
      <c r="AQ463" s="367"/>
      <c r="AR463" s="367"/>
      <c r="AS463" s="367"/>
      <c r="AT463" s="367"/>
      <c r="AU463" s="367"/>
      <c r="AV463" s="367"/>
      <c r="AW463" s="274"/>
      <c r="AX463" s="274"/>
      <c r="AY463" s="274"/>
      <c r="AZ463" s="274"/>
      <c r="BA463" s="274"/>
      <c r="BB463" s="274"/>
      <c r="BC463" s="274"/>
      <c r="BD463" s="274"/>
      <c r="BE463" s="274"/>
      <c r="BF463" s="274"/>
      <c r="BG463" s="274"/>
      <c r="BH463" s="274"/>
      <c r="BI463" s="274"/>
      <c r="BJ463" s="274"/>
      <c r="BK463" s="274"/>
      <c r="BL463" s="274"/>
      <c r="BM463" s="274"/>
      <c r="BN463" s="274"/>
      <c r="BO463" s="272" t="str">
        <f t="shared" ref="BO463:BO472" si="77">+IF(AF463="","",IF(AW463="","",IF(ROUND(AF463/AW463,4)&gt;100%,"chyba",ROUND(AF463/AW463,4))))</f>
        <v/>
      </c>
      <c r="BP463" s="272"/>
      <c r="BQ463" s="272"/>
      <c r="BR463" s="272"/>
      <c r="BS463" s="272"/>
      <c r="BT463" s="272"/>
      <c r="BU463" s="272"/>
      <c r="BV463" s="272"/>
      <c r="BW463" s="272"/>
      <c r="BX463" s="272"/>
      <c r="BY463" s="272"/>
      <c r="BZ463" s="273"/>
      <c r="CA463" s="24"/>
      <c r="CB463" s="39" t="str">
        <f t="shared" si="71"/>
        <v>Riadok bude skrytý.</v>
      </c>
      <c r="CC463" s="33" t="s">
        <v>74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5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366"/>
      <c r="R464" s="366"/>
      <c r="S464" s="366"/>
      <c r="T464" s="366"/>
      <c r="U464" s="366"/>
      <c r="V464" s="366"/>
      <c r="W464" s="366"/>
      <c r="X464" s="366"/>
      <c r="Y464" s="366"/>
      <c r="Z464" s="366"/>
      <c r="AA464" s="366"/>
      <c r="AB464" s="366"/>
      <c r="AC464" s="366"/>
      <c r="AD464" s="366"/>
      <c r="AE464" s="366"/>
      <c r="AF464" s="367" t="str">
        <f t="shared" si="76"/>
        <v/>
      </c>
      <c r="AG464" s="367"/>
      <c r="AH464" s="367"/>
      <c r="AI464" s="367"/>
      <c r="AJ464" s="367"/>
      <c r="AK464" s="367"/>
      <c r="AL464" s="367"/>
      <c r="AM464" s="367"/>
      <c r="AN464" s="367"/>
      <c r="AO464" s="367"/>
      <c r="AP464" s="367"/>
      <c r="AQ464" s="367"/>
      <c r="AR464" s="367"/>
      <c r="AS464" s="367"/>
      <c r="AT464" s="367"/>
      <c r="AU464" s="367"/>
      <c r="AV464" s="367"/>
      <c r="AW464" s="274"/>
      <c r="AX464" s="274"/>
      <c r="AY464" s="274"/>
      <c r="AZ464" s="274"/>
      <c r="BA464" s="274"/>
      <c r="BB464" s="274"/>
      <c r="BC464" s="274"/>
      <c r="BD464" s="274"/>
      <c r="BE464" s="274"/>
      <c r="BF464" s="274"/>
      <c r="BG464" s="274"/>
      <c r="BH464" s="274"/>
      <c r="BI464" s="274"/>
      <c r="BJ464" s="274"/>
      <c r="BK464" s="274"/>
      <c r="BL464" s="274"/>
      <c r="BM464" s="274"/>
      <c r="BN464" s="274"/>
      <c r="BO464" s="272" t="str">
        <f t="shared" si="77"/>
        <v/>
      </c>
      <c r="BP464" s="272"/>
      <c r="BQ464" s="272"/>
      <c r="BR464" s="272"/>
      <c r="BS464" s="272"/>
      <c r="BT464" s="272"/>
      <c r="BU464" s="272"/>
      <c r="BV464" s="272"/>
      <c r="BW464" s="272"/>
      <c r="BX464" s="272"/>
      <c r="BY464" s="272"/>
      <c r="BZ464" s="273"/>
      <c r="CA464" s="24"/>
      <c r="CB464" s="39" t="str">
        <f t="shared" si="71"/>
        <v>Riadok bude skrytý.</v>
      </c>
      <c r="CC464" s="33" t="s">
        <v>74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5"/>
      <c r="C465" s="106"/>
      <c r="D465" s="106"/>
      <c r="E465" s="106"/>
      <c r="F465" s="106"/>
      <c r="G465" s="106"/>
      <c r="H465" s="106"/>
      <c r="I465" s="106"/>
      <c r="J465" s="106"/>
      <c r="K465" s="106"/>
      <c r="L465" s="106"/>
      <c r="M465" s="106"/>
      <c r="N465" s="106"/>
      <c r="O465" s="106"/>
      <c r="P465" s="106"/>
      <c r="Q465" s="366"/>
      <c r="R465" s="366"/>
      <c r="S465" s="366"/>
      <c r="T465" s="366"/>
      <c r="U465" s="366"/>
      <c r="V465" s="366"/>
      <c r="W465" s="366"/>
      <c r="X465" s="366"/>
      <c r="Y465" s="366"/>
      <c r="Z465" s="366"/>
      <c r="AA465" s="366"/>
      <c r="AB465" s="366"/>
      <c r="AC465" s="366"/>
      <c r="AD465" s="366"/>
      <c r="AE465" s="366"/>
      <c r="AF465" s="367" t="str">
        <f t="shared" si="76"/>
        <v/>
      </c>
      <c r="AG465" s="367"/>
      <c r="AH465" s="367"/>
      <c r="AI465" s="367"/>
      <c r="AJ465" s="367"/>
      <c r="AK465" s="367"/>
      <c r="AL465" s="367"/>
      <c r="AM465" s="367"/>
      <c r="AN465" s="367"/>
      <c r="AO465" s="367"/>
      <c r="AP465" s="367"/>
      <c r="AQ465" s="367"/>
      <c r="AR465" s="367"/>
      <c r="AS465" s="367"/>
      <c r="AT465" s="367"/>
      <c r="AU465" s="367"/>
      <c r="AV465" s="367"/>
      <c r="AW465" s="274"/>
      <c r="AX465" s="274"/>
      <c r="AY465" s="274"/>
      <c r="AZ465" s="274"/>
      <c r="BA465" s="274"/>
      <c r="BB465" s="274"/>
      <c r="BC465" s="274"/>
      <c r="BD465" s="274"/>
      <c r="BE465" s="274"/>
      <c r="BF465" s="274"/>
      <c r="BG465" s="274"/>
      <c r="BH465" s="274"/>
      <c r="BI465" s="274"/>
      <c r="BJ465" s="274"/>
      <c r="BK465" s="274"/>
      <c r="BL465" s="274"/>
      <c r="BM465" s="274"/>
      <c r="BN465" s="274"/>
      <c r="BO465" s="272" t="str">
        <f t="shared" si="77"/>
        <v/>
      </c>
      <c r="BP465" s="272"/>
      <c r="BQ465" s="272"/>
      <c r="BR465" s="272"/>
      <c r="BS465" s="272"/>
      <c r="BT465" s="272"/>
      <c r="BU465" s="272"/>
      <c r="BV465" s="272"/>
      <c r="BW465" s="272"/>
      <c r="BX465" s="272"/>
      <c r="BY465" s="272"/>
      <c r="BZ465" s="273"/>
      <c r="CA465" s="24"/>
      <c r="CB465" s="39" t="str">
        <f t="shared" si="71"/>
        <v>Riadok bude skrytý.</v>
      </c>
      <c r="CC465" s="33" t="s">
        <v>74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5"/>
      <c r="C466" s="106"/>
      <c r="D466" s="106"/>
      <c r="E466" s="106"/>
      <c r="F466" s="106"/>
      <c r="G466" s="106"/>
      <c r="H466" s="106"/>
      <c r="I466" s="106"/>
      <c r="J466" s="106"/>
      <c r="K466" s="106"/>
      <c r="L466" s="106"/>
      <c r="M466" s="106"/>
      <c r="N466" s="106"/>
      <c r="O466" s="106"/>
      <c r="P466" s="106"/>
      <c r="Q466" s="366"/>
      <c r="R466" s="366"/>
      <c r="S466" s="366"/>
      <c r="T466" s="366"/>
      <c r="U466" s="366"/>
      <c r="V466" s="366"/>
      <c r="W466" s="366"/>
      <c r="X466" s="366"/>
      <c r="Y466" s="366"/>
      <c r="Z466" s="366"/>
      <c r="AA466" s="366"/>
      <c r="AB466" s="366"/>
      <c r="AC466" s="366"/>
      <c r="AD466" s="366"/>
      <c r="AE466" s="366"/>
      <c r="AF466" s="367" t="str">
        <f t="shared" si="76"/>
        <v/>
      </c>
      <c r="AG466" s="367"/>
      <c r="AH466" s="367"/>
      <c r="AI466" s="367"/>
      <c r="AJ466" s="367"/>
      <c r="AK466" s="367"/>
      <c r="AL466" s="367"/>
      <c r="AM466" s="367"/>
      <c r="AN466" s="367"/>
      <c r="AO466" s="367"/>
      <c r="AP466" s="367"/>
      <c r="AQ466" s="367"/>
      <c r="AR466" s="367"/>
      <c r="AS466" s="367"/>
      <c r="AT466" s="367"/>
      <c r="AU466" s="367"/>
      <c r="AV466" s="367"/>
      <c r="AW466" s="274"/>
      <c r="AX466" s="274"/>
      <c r="AY466" s="274"/>
      <c r="AZ466" s="274"/>
      <c r="BA466" s="274"/>
      <c r="BB466" s="274"/>
      <c r="BC466" s="274"/>
      <c r="BD466" s="274"/>
      <c r="BE466" s="274"/>
      <c r="BF466" s="274"/>
      <c r="BG466" s="274"/>
      <c r="BH466" s="274"/>
      <c r="BI466" s="274"/>
      <c r="BJ466" s="274"/>
      <c r="BK466" s="274"/>
      <c r="BL466" s="274"/>
      <c r="BM466" s="274"/>
      <c r="BN466" s="274"/>
      <c r="BO466" s="272" t="str">
        <f t="shared" si="77"/>
        <v/>
      </c>
      <c r="BP466" s="272"/>
      <c r="BQ466" s="272"/>
      <c r="BR466" s="272"/>
      <c r="BS466" s="272"/>
      <c r="BT466" s="272"/>
      <c r="BU466" s="272"/>
      <c r="BV466" s="272"/>
      <c r="BW466" s="272"/>
      <c r="BX466" s="272"/>
      <c r="BY466" s="272"/>
      <c r="BZ466" s="273"/>
      <c r="CA466" s="24"/>
      <c r="CB466" s="39" t="str">
        <f t="shared" si="71"/>
        <v>Riadok bude skrytý.</v>
      </c>
      <c r="CC466" s="33" t="s">
        <v>74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5"/>
      <c r="C467" s="106"/>
      <c r="D467" s="106"/>
      <c r="E467" s="106"/>
      <c r="F467" s="106"/>
      <c r="G467" s="106"/>
      <c r="H467" s="106"/>
      <c r="I467" s="106"/>
      <c r="J467" s="106"/>
      <c r="K467" s="106"/>
      <c r="L467" s="106"/>
      <c r="M467" s="106"/>
      <c r="N467" s="106"/>
      <c r="O467" s="106"/>
      <c r="P467" s="106"/>
      <c r="Q467" s="366"/>
      <c r="R467" s="366"/>
      <c r="S467" s="366"/>
      <c r="T467" s="366"/>
      <c r="U467" s="366"/>
      <c r="V467" s="366"/>
      <c r="W467" s="366"/>
      <c r="X467" s="366"/>
      <c r="Y467" s="366"/>
      <c r="Z467" s="366"/>
      <c r="AA467" s="366"/>
      <c r="AB467" s="366"/>
      <c r="AC467" s="366"/>
      <c r="AD467" s="366"/>
      <c r="AE467" s="366"/>
      <c r="AF467" s="367" t="str">
        <f t="shared" si="76"/>
        <v/>
      </c>
      <c r="AG467" s="367"/>
      <c r="AH467" s="367"/>
      <c r="AI467" s="367"/>
      <c r="AJ467" s="367"/>
      <c r="AK467" s="367"/>
      <c r="AL467" s="367"/>
      <c r="AM467" s="367"/>
      <c r="AN467" s="367"/>
      <c r="AO467" s="367"/>
      <c r="AP467" s="367"/>
      <c r="AQ467" s="367"/>
      <c r="AR467" s="367"/>
      <c r="AS467" s="367"/>
      <c r="AT467" s="367"/>
      <c r="AU467" s="367"/>
      <c r="AV467" s="367"/>
      <c r="AW467" s="274"/>
      <c r="AX467" s="274"/>
      <c r="AY467" s="274"/>
      <c r="AZ467" s="274"/>
      <c r="BA467" s="274"/>
      <c r="BB467" s="274"/>
      <c r="BC467" s="274"/>
      <c r="BD467" s="274"/>
      <c r="BE467" s="274"/>
      <c r="BF467" s="274"/>
      <c r="BG467" s="274"/>
      <c r="BH467" s="274"/>
      <c r="BI467" s="274"/>
      <c r="BJ467" s="274"/>
      <c r="BK467" s="274"/>
      <c r="BL467" s="274"/>
      <c r="BM467" s="274"/>
      <c r="BN467" s="274"/>
      <c r="BO467" s="272" t="str">
        <f t="shared" si="77"/>
        <v/>
      </c>
      <c r="BP467" s="272"/>
      <c r="BQ467" s="272"/>
      <c r="BR467" s="272"/>
      <c r="BS467" s="272"/>
      <c r="BT467" s="272"/>
      <c r="BU467" s="272"/>
      <c r="BV467" s="272"/>
      <c r="BW467" s="272"/>
      <c r="BX467" s="272"/>
      <c r="BY467" s="272"/>
      <c r="BZ467" s="273"/>
      <c r="CA467" s="24"/>
      <c r="CB467" s="39" t="str">
        <f>+IF(DA467=0,"Riadok bude skrytý.","Riadok bude vidieť.")</f>
        <v>Riadok bude skrytý.</v>
      </c>
      <c r="CC467" s="33" t="s">
        <v>74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5"/>
      <c r="C468" s="106"/>
      <c r="D468" s="106"/>
      <c r="E468" s="106"/>
      <c r="F468" s="106"/>
      <c r="G468" s="106"/>
      <c r="H468" s="106"/>
      <c r="I468" s="106"/>
      <c r="J468" s="106"/>
      <c r="K468" s="106"/>
      <c r="L468" s="106"/>
      <c r="M468" s="106"/>
      <c r="N468" s="106"/>
      <c r="O468" s="106"/>
      <c r="P468" s="106"/>
      <c r="Q468" s="366"/>
      <c r="R468" s="366"/>
      <c r="S468" s="366"/>
      <c r="T468" s="366"/>
      <c r="U468" s="366"/>
      <c r="V468" s="366"/>
      <c r="W468" s="366"/>
      <c r="X468" s="366"/>
      <c r="Y468" s="366"/>
      <c r="Z468" s="366"/>
      <c r="AA468" s="366"/>
      <c r="AB468" s="366"/>
      <c r="AC468" s="366"/>
      <c r="AD468" s="366"/>
      <c r="AE468" s="366"/>
      <c r="AF468" s="367" t="str">
        <f t="shared" si="76"/>
        <v/>
      </c>
      <c r="AG468" s="367"/>
      <c r="AH468" s="367"/>
      <c r="AI468" s="367"/>
      <c r="AJ468" s="367"/>
      <c r="AK468" s="367"/>
      <c r="AL468" s="367"/>
      <c r="AM468" s="367"/>
      <c r="AN468" s="367"/>
      <c r="AO468" s="367"/>
      <c r="AP468" s="367"/>
      <c r="AQ468" s="367"/>
      <c r="AR468" s="367"/>
      <c r="AS468" s="367"/>
      <c r="AT468" s="367"/>
      <c r="AU468" s="367"/>
      <c r="AV468" s="367"/>
      <c r="AW468" s="274"/>
      <c r="AX468" s="274"/>
      <c r="AY468" s="274"/>
      <c r="AZ468" s="274"/>
      <c r="BA468" s="274"/>
      <c r="BB468" s="274"/>
      <c r="BC468" s="274"/>
      <c r="BD468" s="274"/>
      <c r="BE468" s="274"/>
      <c r="BF468" s="274"/>
      <c r="BG468" s="274"/>
      <c r="BH468" s="274"/>
      <c r="BI468" s="274"/>
      <c r="BJ468" s="274"/>
      <c r="BK468" s="274"/>
      <c r="BL468" s="274"/>
      <c r="BM468" s="274"/>
      <c r="BN468" s="274"/>
      <c r="BO468" s="272" t="str">
        <f t="shared" si="77"/>
        <v/>
      </c>
      <c r="BP468" s="272"/>
      <c r="BQ468" s="272"/>
      <c r="BR468" s="272"/>
      <c r="BS468" s="272"/>
      <c r="BT468" s="272"/>
      <c r="BU468" s="272"/>
      <c r="BV468" s="272"/>
      <c r="BW468" s="272"/>
      <c r="BX468" s="272"/>
      <c r="BY468" s="272"/>
      <c r="BZ468" s="273"/>
      <c r="CA468" s="24"/>
      <c r="CB468" s="39" t="str">
        <f t="shared" si="71"/>
        <v>Riadok bude skrytý.</v>
      </c>
      <c r="CC468" s="33" t="s">
        <v>74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5"/>
      <c r="C469" s="106"/>
      <c r="D469" s="106"/>
      <c r="E469" s="106"/>
      <c r="F469" s="106"/>
      <c r="G469" s="106"/>
      <c r="H469" s="106"/>
      <c r="I469" s="106"/>
      <c r="J469" s="106"/>
      <c r="K469" s="106"/>
      <c r="L469" s="106"/>
      <c r="M469" s="106"/>
      <c r="N469" s="106"/>
      <c r="O469" s="106"/>
      <c r="P469" s="106"/>
      <c r="Q469" s="366"/>
      <c r="R469" s="366"/>
      <c r="S469" s="366"/>
      <c r="T469" s="366"/>
      <c r="U469" s="366"/>
      <c r="V469" s="366"/>
      <c r="W469" s="366"/>
      <c r="X469" s="366"/>
      <c r="Y469" s="366"/>
      <c r="Z469" s="366"/>
      <c r="AA469" s="366"/>
      <c r="AB469" s="366"/>
      <c r="AC469" s="366"/>
      <c r="AD469" s="366"/>
      <c r="AE469" s="366"/>
      <c r="AF469" s="367" t="str">
        <f t="shared" si="76"/>
        <v/>
      </c>
      <c r="AG469" s="367"/>
      <c r="AH469" s="367"/>
      <c r="AI469" s="367"/>
      <c r="AJ469" s="367"/>
      <c r="AK469" s="367"/>
      <c r="AL469" s="367"/>
      <c r="AM469" s="367"/>
      <c r="AN469" s="367"/>
      <c r="AO469" s="367"/>
      <c r="AP469" s="367"/>
      <c r="AQ469" s="367"/>
      <c r="AR469" s="367"/>
      <c r="AS469" s="367"/>
      <c r="AT469" s="367"/>
      <c r="AU469" s="367"/>
      <c r="AV469" s="367"/>
      <c r="AW469" s="274"/>
      <c r="AX469" s="274"/>
      <c r="AY469" s="274"/>
      <c r="AZ469" s="274"/>
      <c r="BA469" s="274"/>
      <c r="BB469" s="274"/>
      <c r="BC469" s="274"/>
      <c r="BD469" s="274"/>
      <c r="BE469" s="274"/>
      <c r="BF469" s="274"/>
      <c r="BG469" s="274"/>
      <c r="BH469" s="274"/>
      <c r="BI469" s="274"/>
      <c r="BJ469" s="274"/>
      <c r="BK469" s="274"/>
      <c r="BL469" s="274"/>
      <c r="BM469" s="274"/>
      <c r="BN469" s="274"/>
      <c r="BO469" s="272" t="str">
        <f t="shared" si="77"/>
        <v/>
      </c>
      <c r="BP469" s="272"/>
      <c r="BQ469" s="272"/>
      <c r="BR469" s="272"/>
      <c r="BS469" s="272"/>
      <c r="BT469" s="272"/>
      <c r="BU469" s="272"/>
      <c r="BV469" s="272"/>
      <c r="BW469" s="272"/>
      <c r="BX469" s="272"/>
      <c r="BY469" s="272"/>
      <c r="BZ469" s="273"/>
      <c r="CA469" s="24"/>
      <c r="CB469" s="39" t="str">
        <f>+IF(DA469=0,"Riadok bude skrytý.","Riadok bude vidieť.")</f>
        <v>Riadok bude skrytý.</v>
      </c>
      <c r="CC469" s="33" t="s">
        <v>74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5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366"/>
      <c r="R470" s="366"/>
      <c r="S470" s="366"/>
      <c r="T470" s="366"/>
      <c r="U470" s="366"/>
      <c r="V470" s="366"/>
      <c r="W470" s="366"/>
      <c r="X470" s="366"/>
      <c r="Y470" s="366"/>
      <c r="Z470" s="366"/>
      <c r="AA470" s="366"/>
      <c r="AB470" s="366"/>
      <c r="AC470" s="366"/>
      <c r="AD470" s="366"/>
      <c r="AE470" s="366"/>
      <c r="AF470" s="367" t="str">
        <f t="shared" si="76"/>
        <v/>
      </c>
      <c r="AG470" s="367"/>
      <c r="AH470" s="367"/>
      <c r="AI470" s="367"/>
      <c r="AJ470" s="367"/>
      <c r="AK470" s="367"/>
      <c r="AL470" s="367"/>
      <c r="AM470" s="367"/>
      <c r="AN470" s="367"/>
      <c r="AO470" s="367"/>
      <c r="AP470" s="367"/>
      <c r="AQ470" s="367"/>
      <c r="AR470" s="367"/>
      <c r="AS470" s="367"/>
      <c r="AT470" s="367"/>
      <c r="AU470" s="367"/>
      <c r="AV470" s="367"/>
      <c r="AW470" s="274"/>
      <c r="AX470" s="274"/>
      <c r="AY470" s="274"/>
      <c r="AZ470" s="274"/>
      <c r="BA470" s="274"/>
      <c r="BB470" s="274"/>
      <c r="BC470" s="274"/>
      <c r="BD470" s="274"/>
      <c r="BE470" s="274"/>
      <c r="BF470" s="274"/>
      <c r="BG470" s="274"/>
      <c r="BH470" s="274"/>
      <c r="BI470" s="274"/>
      <c r="BJ470" s="274"/>
      <c r="BK470" s="274"/>
      <c r="BL470" s="274"/>
      <c r="BM470" s="274"/>
      <c r="BN470" s="274"/>
      <c r="BO470" s="272" t="str">
        <f t="shared" si="77"/>
        <v/>
      </c>
      <c r="BP470" s="272"/>
      <c r="BQ470" s="272"/>
      <c r="BR470" s="272"/>
      <c r="BS470" s="272"/>
      <c r="BT470" s="272"/>
      <c r="BU470" s="272"/>
      <c r="BV470" s="272"/>
      <c r="BW470" s="272"/>
      <c r="BX470" s="272"/>
      <c r="BY470" s="272"/>
      <c r="BZ470" s="273"/>
      <c r="CA470" s="24"/>
      <c r="CB470" s="39" t="str">
        <f>+IF(DA470=0,"Riadok bude skrytý.","Riadok bude vidieť.")</f>
        <v>Riadok bude skrytý.</v>
      </c>
      <c r="CC470" s="33" t="s">
        <v>74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5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  <c r="N471" s="106"/>
      <c r="O471" s="106"/>
      <c r="P471" s="106"/>
      <c r="Q471" s="366"/>
      <c r="R471" s="366"/>
      <c r="S471" s="366"/>
      <c r="T471" s="366"/>
      <c r="U471" s="366"/>
      <c r="V471" s="366"/>
      <c r="W471" s="366"/>
      <c r="X471" s="366"/>
      <c r="Y471" s="366"/>
      <c r="Z471" s="366"/>
      <c r="AA471" s="366"/>
      <c r="AB471" s="366"/>
      <c r="AC471" s="366"/>
      <c r="AD471" s="366"/>
      <c r="AE471" s="366"/>
      <c r="AF471" s="367" t="str">
        <f t="shared" si="76"/>
        <v/>
      </c>
      <c r="AG471" s="367"/>
      <c r="AH471" s="367"/>
      <c r="AI471" s="367"/>
      <c r="AJ471" s="367"/>
      <c r="AK471" s="367"/>
      <c r="AL471" s="367"/>
      <c r="AM471" s="367"/>
      <c r="AN471" s="367"/>
      <c r="AO471" s="367"/>
      <c r="AP471" s="367"/>
      <c r="AQ471" s="367"/>
      <c r="AR471" s="367"/>
      <c r="AS471" s="367"/>
      <c r="AT471" s="367"/>
      <c r="AU471" s="367"/>
      <c r="AV471" s="367"/>
      <c r="AW471" s="274"/>
      <c r="AX471" s="274"/>
      <c r="AY471" s="274"/>
      <c r="AZ471" s="274"/>
      <c r="BA471" s="274"/>
      <c r="BB471" s="274"/>
      <c r="BC471" s="274"/>
      <c r="BD471" s="274"/>
      <c r="BE471" s="274"/>
      <c r="BF471" s="274"/>
      <c r="BG471" s="274"/>
      <c r="BH471" s="274"/>
      <c r="BI471" s="274"/>
      <c r="BJ471" s="274"/>
      <c r="BK471" s="274"/>
      <c r="BL471" s="274"/>
      <c r="BM471" s="274"/>
      <c r="BN471" s="274"/>
      <c r="BO471" s="272" t="str">
        <f t="shared" si="77"/>
        <v/>
      </c>
      <c r="BP471" s="272"/>
      <c r="BQ471" s="272"/>
      <c r="BR471" s="272"/>
      <c r="BS471" s="272"/>
      <c r="BT471" s="272"/>
      <c r="BU471" s="272"/>
      <c r="BV471" s="272"/>
      <c r="BW471" s="272"/>
      <c r="BX471" s="272"/>
      <c r="BY471" s="272"/>
      <c r="BZ471" s="273"/>
      <c r="CA471" s="24"/>
      <c r="CB471" s="39" t="str">
        <f t="shared" si="71"/>
        <v>Riadok bude skrytý.</v>
      </c>
      <c r="CC471" s="33" t="s">
        <v>74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8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9"/>
      <c r="R472" s="369"/>
      <c r="S472" s="369"/>
      <c r="T472" s="369"/>
      <c r="U472" s="369"/>
      <c r="V472" s="369"/>
      <c r="W472" s="369"/>
      <c r="X472" s="369"/>
      <c r="Y472" s="369"/>
      <c r="Z472" s="369"/>
      <c r="AA472" s="369"/>
      <c r="AB472" s="369"/>
      <c r="AC472" s="369"/>
      <c r="AD472" s="369"/>
      <c r="AE472" s="369"/>
      <c r="AF472" s="370" t="str">
        <f t="shared" si="76"/>
        <v/>
      </c>
      <c r="AG472" s="370"/>
      <c r="AH472" s="370"/>
      <c r="AI472" s="370"/>
      <c r="AJ472" s="370"/>
      <c r="AK472" s="370"/>
      <c r="AL472" s="370"/>
      <c r="AM472" s="370"/>
      <c r="AN472" s="370"/>
      <c r="AO472" s="370"/>
      <c r="AP472" s="370"/>
      <c r="AQ472" s="370"/>
      <c r="AR472" s="370"/>
      <c r="AS472" s="370"/>
      <c r="AT472" s="370"/>
      <c r="AU472" s="370"/>
      <c r="AV472" s="370"/>
      <c r="AW472" s="350"/>
      <c r="AX472" s="350"/>
      <c r="AY472" s="350"/>
      <c r="AZ472" s="350"/>
      <c r="BA472" s="350"/>
      <c r="BB472" s="350"/>
      <c r="BC472" s="350"/>
      <c r="BD472" s="350"/>
      <c r="BE472" s="350"/>
      <c r="BF472" s="350"/>
      <c r="BG472" s="350"/>
      <c r="BH472" s="350"/>
      <c r="BI472" s="350"/>
      <c r="BJ472" s="350"/>
      <c r="BK472" s="350"/>
      <c r="BL472" s="350"/>
      <c r="BM472" s="350"/>
      <c r="BN472" s="350"/>
      <c r="BO472" s="351" t="str">
        <f t="shared" si="77"/>
        <v/>
      </c>
      <c r="BP472" s="351"/>
      <c r="BQ472" s="351"/>
      <c r="BR472" s="351"/>
      <c r="BS472" s="351"/>
      <c r="BT472" s="351"/>
      <c r="BU472" s="351"/>
      <c r="BV472" s="351"/>
      <c r="BW472" s="351"/>
      <c r="BX472" s="351"/>
      <c r="BY472" s="351"/>
      <c r="BZ472" s="352"/>
      <c r="CA472" s="24"/>
      <c r="CB472" s="39" t="str">
        <f t="shared" si="71"/>
        <v>Riadok bude skrytý.</v>
      </c>
      <c r="CC472" s="33" t="s">
        <v>74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80" t="s">
        <v>129</v>
      </c>
      <c r="C473" s="281"/>
      <c r="D473" s="281"/>
      <c r="E473" s="281"/>
      <c r="F473" s="281"/>
      <c r="G473" s="281"/>
      <c r="H473" s="281"/>
      <c r="I473" s="281"/>
      <c r="J473" s="281"/>
      <c r="K473" s="281"/>
      <c r="L473" s="281"/>
      <c r="M473" s="281"/>
      <c r="N473" s="281"/>
      <c r="O473" s="281"/>
      <c r="P473" s="281"/>
      <c r="Q473" s="281"/>
      <c r="R473" s="281"/>
      <c r="S473" s="281"/>
      <c r="T473" s="281"/>
      <c r="U473" s="281"/>
      <c r="V473" s="281"/>
      <c r="W473" s="281"/>
      <c r="X473" s="281"/>
      <c r="Y473" s="281"/>
      <c r="Z473" s="281"/>
      <c r="AA473" s="281"/>
      <c r="AB473" s="281"/>
      <c r="AC473" s="281"/>
      <c r="AD473" s="281"/>
      <c r="AE473" s="281"/>
      <c r="AF473" s="281"/>
      <c r="AG473" s="281"/>
      <c r="AH473" s="281"/>
      <c r="AI473" s="281"/>
      <c r="AJ473" s="281"/>
      <c r="AK473" s="281"/>
      <c r="AL473" s="281"/>
      <c r="AM473" s="281"/>
      <c r="AN473" s="281"/>
      <c r="AO473" s="281"/>
      <c r="AP473" s="281"/>
      <c r="AQ473" s="281"/>
      <c r="AR473" s="281"/>
      <c r="AS473" s="281"/>
      <c r="AT473" s="281"/>
      <c r="AU473" s="281"/>
      <c r="AV473" s="281"/>
      <c r="AW473" s="281"/>
      <c r="AX473" s="281"/>
      <c r="AY473" s="281"/>
      <c r="AZ473" s="281"/>
      <c r="BA473" s="281"/>
      <c r="BB473" s="281"/>
      <c r="BC473" s="281"/>
      <c r="BD473" s="281"/>
      <c r="BE473" s="281"/>
      <c r="BF473" s="281"/>
      <c r="BG473" s="281"/>
      <c r="BH473" s="281"/>
      <c r="BI473" s="281"/>
      <c r="BJ473" s="281"/>
      <c r="BK473" s="281"/>
      <c r="BL473" s="281"/>
      <c r="BM473" s="281"/>
      <c r="BN473" s="281"/>
      <c r="BO473" s="281"/>
      <c r="BP473" s="281"/>
      <c r="BQ473" s="281"/>
      <c r="BR473" s="281"/>
      <c r="BS473" s="281"/>
      <c r="BT473" s="281"/>
      <c r="BU473" s="281"/>
      <c r="BV473" s="281"/>
      <c r="BW473" s="281"/>
      <c r="BX473" s="281"/>
      <c r="BY473" s="281"/>
      <c r="BZ473" s="282"/>
      <c r="CA473" s="26" t="s">
        <v>67</v>
      </c>
      <c r="CB473" s="39" t="str">
        <f t="shared" si="71"/>
        <v>Riadok bude skrytý.</v>
      </c>
      <c r="CC473" s="33" t="s">
        <v>74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74" t="s">
        <v>124</v>
      </c>
      <c r="C474" s="337"/>
      <c r="D474" s="337"/>
      <c r="E474" s="337"/>
      <c r="F474" s="337"/>
      <c r="G474" s="337"/>
      <c r="H474" s="337"/>
      <c r="I474" s="337"/>
      <c r="J474" s="337"/>
      <c r="K474" s="337"/>
      <c r="L474" s="337"/>
      <c r="M474" s="337"/>
      <c r="N474" s="337"/>
      <c r="O474" s="337"/>
      <c r="P474" s="337"/>
      <c r="Q474" s="337" t="s">
        <v>123</v>
      </c>
      <c r="R474" s="337"/>
      <c r="S474" s="337"/>
      <c r="T474" s="337"/>
      <c r="U474" s="337"/>
      <c r="V474" s="337"/>
      <c r="W474" s="337"/>
      <c r="X474" s="337"/>
      <c r="Y474" s="337"/>
      <c r="Z474" s="337"/>
      <c r="AA474" s="337"/>
      <c r="AB474" s="337"/>
      <c r="AC474" s="337"/>
      <c r="AD474" s="337"/>
      <c r="AE474" s="337"/>
      <c r="AF474" s="277" t="s">
        <v>125</v>
      </c>
      <c r="AG474" s="277"/>
      <c r="AH474" s="277"/>
      <c r="AI474" s="277"/>
      <c r="AJ474" s="277"/>
      <c r="AK474" s="277"/>
      <c r="AL474" s="277"/>
      <c r="AM474" s="277"/>
      <c r="AN474" s="277"/>
      <c r="AO474" s="277"/>
      <c r="AP474" s="277"/>
      <c r="AQ474" s="277"/>
      <c r="AR474" s="277"/>
      <c r="AS474" s="277"/>
      <c r="AT474" s="277"/>
      <c r="AU474" s="277"/>
      <c r="AV474" s="277"/>
      <c r="AW474" s="277" t="s">
        <v>126</v>
      </c>
      <c r="AX474" s="277"/>
      <c r="AY474" s="277"/>
      <c r="AZ474" s="277"/>
      <c r="BA474" s="277"/>
      <c r="BB474" s="277"/>
      <c r="BC474" s="277"/>
      <c r="BD474" s="277"/>
      <c r="BE474" s="277"/>
      <c r="BF474" s="277"/>
      <c r="BG474" s="277"/>
      <c r="BH474" s="277"/>
      <c r="BI474" s="277"/>
      <c r="BJ474" s="277"/>
      <c r="BK474" s="277"/>
      <c r="BL474" s="277"/>
      <c r="BM474" s="277"/>
      <c r="BN474" s="277"/>
      <c r="BO474" s="363" t="s">
        <v>127</v>
      </c>
      <c r="BP474" s="363"/>
      <c r="BQ474" s="363"/>
      <c r="BR474" s="363"/>
      <c r="BS474" s="363"/>
      <c r="BT474" s="363"/>
      <c r="BU474" s="363"/>
      <c r="BV474" s="363"/>
      <c r="BW474" s="363"/>
      <c r="BX474" s="363"/>
      <c r="BY474" s="363"/>
      <c r="BZ474" s="364"/>
      <c r="CA474" s="24"/>
      <c r="CB474" s="39" t="str">
        <f t="shared" si="71"/>
        <v>Riadok bude skrytý.</v>
      </c>
      <c r="CC474" s="33" t="s">
        <v>74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5"/>
      <c r="C475" s="106"/>
      <c r="D475" s="106"/>
      <c r="E475" s="106"/>
      <c r="F475" s="106"/>
      <c r="G475" s="106"/>
      <c r="H475" s="106"/>
      <c r="I475" s="106"/>
      <c r="J475" s="106"/>
      <c r="K475" s="106"/>
      <c r="L475" s="106"/>
      <c r="M475" s="106"/>
      <c r="N475" s="106"/>
      <c r="O475" s="106"/>
      <c r="P475" s="106"/>
      <c r="Q475" s="366"/>
      <c r="R475" s="366"/>
      <c r="S475" s="366"/>
      <c r="T475" s="366"/>
      <c r="U475" s="366"/>
      <c r="V475" s="366"/>
      <c r="W475" s="366"/>
      <c r="X475" s="366"/>
      <c r="Y475" s="366"/>
      <c r="Z475" s="366"/>
      <c r="AA475" s="366"/>
      <c r="AB475" s="366"/>
      <c r="AC475" s="366"/>
      <c r="AD475" s="366"/>
      <c r="AE475" s="366"/>
      <c r="AF475" s="367" t="str">
        <f t="shared" ref="AF475:AF484" si="81">+IF(B475="","",ROUND(B475*Q475,2))</f>
        <v/>
      </c>
      <c r="AG475" s="367"/>
      <c r="AH475" s="367"/>
      <c r="AI475" s="367"/>
      <c r="AJ475" s="367"/>
      <c r="AK475" s="367"/>
      <c r="AL475" s="367"/>
      <c r="AM475" s="367"/>
      <c r="AN475" s="367"/>
      <c r="AO475" s="367"/>
      <c r="AP475" s="367"/>
      <c r="AQ475" s="367"/>
      <c r="AR475" s="367"/>
      <c r="AS475" s="367"/>
      <c r="AT475" s="367"/>
      <c r="AU475" s="367"/>
      <c r="AV475" s="367"/>
      <c r="AW475" s="274"/>
      <c r="AX475" s="274"/>
      <c r="AY475" s="274"/>
      <c r="AZ475" s="274"/>
      <c r="BA475" s="274"/>
      <c r="BB475" s="274"/>
      <c r="BC475" s="274"/>
      <c r="BD475" s="274"/>
      <c r="BE475" s="274"/>
      <c r="BF475" s="274"/>
      <c r="BG475" s="274"/>
      <c r="BH475" s="274"/>
      <c r="BI475" s="274"/>
      <c r="BJ475" s="274"/>
      <c r="BK475" s="274"/>
      <c r="BL475" s="274"/>
      <c r="BM475" s="274"/>
      <c r="BN475" s="274"/>
      <c r="BO475" s="272" t="str">
        <f t="shared" ref="BO475:BO484" si="82">+IF(AF475="","",IF(AW475="","",IF(ROUND(AF475/AW475,4)&gt;100%,"chyba",ROUND(AF475/AW475,4))))</f>
        <v/>
      </c>
      <c r="BP475" s="272"/>
      <c r="BQ475" s="272"/>
      <c r="BR475" s="272"/>
      <c r="BS475" s="272"/>
      <c r="BT475" s="272"/>
      <c r="BU475" s="272"/>
      <c r="BV475" s="272"/>
      <c r="BW475" s="272"/>
      <c r="BX475" s="272"/>
      <c r="BY475" s="272"/>
      <c r="BZ475" s="273"/>
      <c r="CA475" s="25"/>
      <c r="CB475" s="39" t="str">
        <f t="shared" si="71"/>
        <v>Riadok bude skrytý.</v>
      </c>
      <c r="CC475" s="33" t="s">
        <v>74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5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366"/>
      <c r="R476" s="366"/>
      <c r="S476" s="366"/>
      <c r="T476" s="366"/>
      <c r="U476" s="366"/>
      <c r="V476" s="366"/>
      <c r="W476" s="366"/>
      <c r="X476" s="366"/>
      <c r="Y476" s="366"/>
      <c r="Z476" s="366"/>
      <c r="AA476" s="366"/>
      <c r="AB476" s="366"/>
      <c r="AC476" s="366"/>
      <c r="AD476" s="366"/>
      <c r="AE476" s="366"/>
      <c r="AF476" s="367" t="str">
        <f t="shared" si="81"/>
        <v/>
      </c>
      <c r="AG476" s="367"/>
      <c r="AH476" s="367"/>
      <c r="AI476" s="367"/>
      <c r="AJ476" s="367"/>
      <c r="AK476" s="367"/>
      <c r="AL476" s="367"/>
      <c r="AM476" s="367"/>
      <c r="AN476" s="367"/>
      <c r="AO476" s="367"/>
      <c r="AP476" s="367"/>
      <c r="AQ476" s="367"/>
      <c r="AR476" s="367"/>
      <c r="AS476" s="367"/>
      <c r="AT476" s="367"/>
      <c r="AU476" s="367"/>
      <c r="AV476" s="367"/>
      <c r="AW476" s="274"/>
      <c r="AX476" s="274"/>
      <c r="AY476" s="274"/>
      <c r="AZ476" s="274"/>
      <c r="BA476" s="274"/>
      <c r="BB476" s="274"/>
      <c r="BC476" s="274"/>
      <c r="BD476" s="274"/>
      <c r="BE476" s="274"/>
      <c r="BF476" s="274"/>
      <c r="BG476" s="274"/>
      <c r="BH476" s="274"/>
      <c r="BI476" s="274"/>
      <c r="BJ476" s="274"/>
      <c r="BK476" s="274"/>
      <c r="BL476" s="274"/>
      <c r="BM476" s="274"/>
      <c r="BN476" s="274"/>
      <c r="BO476" s="272" t="str">
        <f t="shared" si="82"/>
        <v/>
      </c>
      <c r="BP476" s="272"/>
      <c r="BQ476" s="272"/>
      <c r="BR476" s="272"/>
      <c r="BS476" s="272"/>
      <c r="BT476" s="272"/>
      <c r="BU476" s="272"/>
      <c r="BV476" s="272"/>
      <c r="BW476" s="272"/>
      <c r="BX476" s="272"/>
      <c r="BY476" s="272"/>
      <c r="BZ476" s="273"/>
      <c r="CA476" s="25"/>
      <c r="CB476" s="39" t="str">
        <f t="shared" si="71"/>
        <v>Riadok bude skrytý.</v>
      </c>
      <c r="CC476" s="33" t="s">
        <v>74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5"/>
      <c r="C477" s="106"/>
      <c r="D477" s="106"/>
      <c r="E477" s="106"/>
      <c r="F477" s="106"/>
      <c r="G477" s="106"/>
      <c r="H477" s="106"/>
      <c r="I477" s="106"/>
      <c r="J477" s="106"/>
      <c r="K477" s="106"/>
      <c r="L477" s="106"/>
      <c r="M477" s="106"/>
      <c r="N477" s="106"/>
      <c r="O477" s="106"/>
      <c r="P477" s="106"/>
      <c r="Q477" s="366"/>
      <c r="R477" s="366"/>
      <c r="S477" s="366"/>
      <c r="T477" s="366"/>
      <c r="U477" s="366"/>
      <c r="V477" s="366"/>
      <c r="W477" s="366"/>
      <c r="X477" s="366"/>
      <c r="Y477" s="366"/>
      <c r="Z477" s="366"/>
      <c r="AA477" s="366"/>
      <c r="AB477" s="366"/>
      <c r="AC477" s="366"/>
      <c r="AD477" s="366"/>
      <c r="AE477" s="366"/>
      <c r="AF477" s="367" t="str">
        <f t="shared" si="81"/>
        <v/>
      </c>
      <c r="AG477" s="367"/>
      <c r="AH477" s="367"/>
      <c r="AI477" s="367"/>
      <c r="AJ477" s="367"/>
      <c r="AK477" s="367"/>
      <c r="AL477" s="367"/>
      <c r="AM477" s="367"/>
      <c r="AN477" s="367"/>
      <c r="AO477" s="367"/>
      <c r="AP477" s="367"/>
      <c r="AQ477" s="367"/>
      <c r="AR477" s="367"/>
      <c r="AS477" s="367"/>
      <c r="AT477" s="367"/>
      <c r="AU477" s="367"/>
      <c r="AV477" s="367"/>
      <c r="AW477" s="274"/>
      <c r="AX477" s="274"/>
      <c r="AY477" s="274"/>
      <c r="AZ477" s="274"/>
      <c r="BA477" s="274"/>
      <c r="BB477" s="274"/>
      <c r="BC477" s="274"/>
      <c r="BD477" s="274"/>
      <c r="BE477" s="274"/>
      <c r="BF477" s="274"/>
      <c r="BG477" s="274"/>
      <c r="BH477" s="274"/>
      <c r="BI477" s="274"/>
      <c r="BJ477" s="274"/>
      <c r="BK477" s="274"/>
      <c r="BL477" s="274"/>
      <c r="BM477" s="274"/>
      <c r="BN477" s="274"/>
      <c r="BO477" s="272" t="str">
        <f t="shared" si="82"/>
        <v/>
      </c>
      <c r="BP477" s="272"/>
      <c r="BQ477" s="272"/>
      <c r="BR477" s="272"/>
      <c r="BS477" s="272"/>
      <c r="BT477" s="272"/>
      <c r="BU477" s="272"/>
      <c r="BV477" s="272"/>
      <c r="BW477" s="272"/>
      <c r="BX477" s="272"/>
      <c r="BY477" s="272"/>
      <c r="BZ477" s="273"/>
      <c r="CA477" s="25"/>
      <c r="CB477" s="39" t="str">
        <f t="shared" si="71"/>
        <v>Riadok bude skrytý.</v>
      </c>
      <c r="CC477" s="33" t="s">
        <v>74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5"/>
      <c r="C478" s="106"/>
      <c r="D478" s="106"/>
      <c r="E478" s="106"/>
      <c r="F478" s="106"/>
      <c r="G478" s="106"/>
      <c r="H478" s="106"/>
      <c r="I478" s="106"/>
      <c r="J478" s="106"/>
      <c r="K478" s="106"/>
      <c r="L478" s="106"/>
      <c r="M478" s="106"/>
      <c r="N478" s="106"/>
      <c r="O478" s="106"/>
      <c r="P478" s="106"/>
      <c r="Q478" s="366"/>
      <c r="R478" s="366"/>
      <c r="S478" s="366"/>
      <c r="T478" s="366"/>
      <c r="U478" s="366"/>
      <c r="V478" s="366"/>
      <c r="W478" s="366"/>
      <c r="X478" s="366"/>
      <c r="Y478" s="366"/>
      <c r="Z478" s="366"/>
      <c r="AA478" s="366"/>
      <c r="AB478" s="366"/>
      <c r="AC478" s="366"/>
      <c r="AD478" s="366"/>
      <c r="AE478" s="366"/>
      <c r="AF478" s="367" t="str">
        <f t="shared" si="81"/>
        <v/>
      </c>
      <c r="AG478" s="367"/>
      <c r="AH478" s="367"/>
      <c r="AI478" s="367"/>
      <c r="AJ478" s="367"/>
      <c r="AK478" s="367"/>
      <c r="AL478" s="367"/>
      <c r="AM478" s="367"/>
      <c r="AN478" s="367"/>
      <c r="AO478" s="367"/>
      <c r="AP478" s="367"/>
      <c r="AQ478" s="367"/>
      <c r="AR478" s="367"/>
      <c r="AS478" s="367"/>
      <c r="AT478" s="367"/>
      <c r="AU478" s="367"/>
      <c r="AV478" s="367"/>
      <c r="AW478" s="274"/>
      <c r="AX478" s="274"/>
      <c r="AY478" s="274"/>
      <c r="AZ478" s="274"/>
      <c r="BA478" s="274"/>
      <c r="BB478" s="274"/>
      <c r="BC478" s="274"/>
      <c r="BD478" s="274"/>
      <c r="BE478" s="274"/>
      <c r="BF478" s="274"/>
      <c r="BG478" s="274"/>
      <c r="BH478" s="274"/>
      <c r="BI478" s="274"/>
      <c r="BJ478" s="274"/>
      <c r="BK478" s="274"/>
      <c r="BL478" s="274"/>
      <c r="BM478" s="274"/>
      <c r="BN478" s="274"/>
      <c r="BO478" s="272" t="str">
        <f t="shared" si="82"/>
        <v/>
      </c>
      <c r="BP478" s="272"/>
      <c r="BQ478" s="272"/>
      <c r="BR478" s="272"/>
      <c r="BS478" s="272"/>
      <c r="BT478" s="272"/>
      <c r="BU478" s="272"/>
      <c r="BV478" s="272"/>
      <c r="BW478" s="272"/>
      <c r="BX478" s="272"/>
      <c r="BY478" s="272"/>
      <c r="BZ478" s="273"/>
      <c r="CA478" s="25"/>
      <c r="CB478" s="39" t="str">
        <f t="shared" si="71"/>
        <v>Riadok bude skrytý.</v>
      </c>
      <c r="CC478" s="33" t="s">
        <v>74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5"/>
      <c r="C479" s="106"/>
      <c r="D479" s="106"/>
      <c r="E479" s="106"/>
      <c r="F479" s="106"/>
      <c r="G479" s="106"/>
      <c r="H479" s="106"/>
      <c r="I479" s="106"/>
      <c r="J479" s="106"/>
      <c r="K479" s="106"/>
      <c r="L479" s="106"/>
      <c r="M479" s="106"/>
      <c r="N479" s="106"/>
      <c r="O479" s="106"/>
      <c r="P479" s="106"/>
      <c r="Q479" s="366"/>
      <c r="R479" s="366"/>
      <c r="S479" s="366"/>
      <c r="T479" s="366"/>
      <c r="U479" s="366"/>
      <c r="V479" s="366"/>
      <c r="W479" s="366"/>
      <c r="X479" s="366"/>
      <c r="Y479" s="366"/>
      <c r="Z479" s="366"/>
      <c r="AA479" s="366"/>
      <c r="AB479" s="366"/>
      <c r="AC479" s="366"/>
      <c r="AD479" s="366"/>
      <c r="AE479" s="366"/>
      <c r="AF479" s="367" t="str">
        <f t="shared" si="81"/>
        <v/>
      </c>
      <c r="AG479" s="367"/>
      <c r="AH479" s="367"/>
      <c r="AI479" s="367"/>
      <c r="AJ479" s="367"/>
      <c r="AK479" s="367"/>
      <c r="AL479" s="367"/>
      <c r="AM479" s="367"/>
      <c r="AN479" s="367"/>
      <c r="AO479" s="367"/>
      <c r="AP479" s="367"/>
      <c r="AQ479" s="367"/>
      <c r="AR479" s="367"/>
      <c r="AS479" s="367"/>
      <c r="AT479" s="367"/>
      <c r="AU479" s="367"/>
      <c r="AV479" s="367"/>
      <c r="AW479" s="274"/>
      <c r="AX479" s="274"/>
      <c r="AY479" s="274"/>
      <c r="AZ479" s="274"/>
      <c r="BA479" s="274"/>
      <c r="BB479" s="274"/>
      <c r="BC479" s="274"/>
      <c r="BD479" s="274"/>
      <c r="BE479" s="274"/>
      <c r="BF479" s="274"/>
      <c r="BG479" s="274"/>
      <c r="BH479" s="274"/>
      <c r="BI479" s="274"/>
      <c r="BJ479" s="274"/>
      <c r="BK479" s="274"/>
      <c r="BL479" s="274"/>
      <c r="BM479" s="274"/>
      <c r="BN479" s="274"/>
      <c r="BO479" s="272" t="str">
        <f t="shared" si="82"/>
        <v/>
      </c>
      <c r="BP479" s="272"/>
      <c r="BQ479" s="272"/>
      <c r="BR479" s="272"/>
      <c r="BS479" s="272"/>
      <c r="BT479" s="272"/>
      <c r="BU479" s="272"/>
      <c r="BV479" s="272"/>
      <c r="BW479" s="272"/>
      <c r="BX479" s="272"/>
      <c r="BY479" s="272"/>
      <c r="BZ479" s="273"/>
      <c r="CA479" s="25"/>
      <c r="CB479" s="39" t="str">
        <f t="shared" si="71"/>
        <v>Riadok bude skrytý.</v>
      </c>
      <c r="CC479" s="33" t="s">
        <v>74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5"/>
      <c r="C480" s="106"/>
      <c r="D480" s="106"/>
      <c r="E480" s="106"/>
      <c r="F480" s="106"/>
      <c r="G480" s="106"/>
      <c r="H480" s="106"/>
      <c r="I480" s="106"/>
      <c r="J480" s="106"/>
      <c r="K480" s="106"/>
      <c r="L480" s="106"/>
      <c r="M480" s="106"/>
      <c r="N480" s="106"/>
      <c r="O480" s="106"/>
      <c r="P480" s="106"/>
      <c r="Q480" s="366"/>
      <c r="R480" s="366"/>
      <c r="S480" s="366"/>
      <c r="T480" s="366"/>
      <c r="U480" s="366"/>
      <c r="V480" s="366"/>
      <c r="W480" s="366"/>
      <c r="X480" s="366"/>
      <c r="Y480" s="366"/>
      <c r="Z480" s="366"/>
      <c r="AA480" s="366"/>
      <c r="AB480" s="366"/>
      <c r="AC480" s="366"/>
      <c r="AD480" s="366"/>
      <c r="AE480" s="366"/>
      <c r="AF480" s="367" t="str">
        <f t="shared" si="81"/>
        <v/>
      </c>
      <c r="AG480" s="367"/>
      <c r="AH480" s="367"/>
      <c r="AI480" s="367"/>
      <c r="AJ480" s="367"/>
      <c r="AK480" s="367"/>
      <c r="AL480" s="367"/>
      <c r="AM480" s="367"/>
      <c r="AN480" s="367"/>
      <c r="AO480" s="367"/>
      <c r="AP480" s="367"/>
      <c r="AQ480" s="367"/>
      <c r="AR480" s="367"/>
      <c r="AS480" s="367"/>
      <c r="AT480" s="367"/>
      <c r="AU480" s="367"/>
      <c r="AV480" s="367"/>
      <c r="AW480" s="274"/>
      <c r="AX480" s="274"/>
      <c r="AY480" s="274"/>
      <c r="AZ480" s="274"/>
      <c r="BA480" s="274"/>
      <c r="BB480" s="274"/>
      <c r="BC480" s="274"/>
      <c r="BD480" s="274"/>
      <c r="BE480" s="274"/>
      <c r="BF480" s="274"/>
      <c r="BG480" s="274"/>
      <c r="BH480" s="274"/>
      <c r="BI480" s="274"/>
      <c r="BJ480" s="274"/>
      <c r="BK480" s="274"/>
      <c r="BL480" s="274"/>
      <c r="BM480" s="274"/>
      <c r="BN480" s="274"/>
      <c r="BO480" s="272" t="str">
        <f t="shared" si="82"/>
        <v/>
      </c>
      <c r="BP480" s="272"/>
      <c r="BQ480" s="272"/>
      <c r="BR480" s="272"/>
      <c r="BS480" s="272"/>
      <c r="BT480" s="272"/>
      <c r="BU480" s="272"/>
      <c r="BV480" s="272"/>
      <c r="BW480" s="272"/>
      <c r="BX480" s="272"/>
      <c r="BY480" s="272"/>
      <c r="BZ480" s="273"/>
      <c r="CA480" s="25"/>
      <c r="CB480" s="39" t="str">
        <f t="shared" si="71"/>
        <v>Riadok bude skrytý.</v>
      </c>
      <c r="CC480" s="33" t="s">
        <v>74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5"/>
      <c r="C481" s="106"/>
      <c r="D481" s="106"/>
      <c r="E481" s="106"/>
      <c r="F481" s="106"/>
      <c r="G481" s="106"/>
      <c r="H481" s="106"/>
      <c r="I481" s="106"/>
      <c r="J481" s="106"/>
      <c r="K481" s="106"/>
      <c r="L481" s="106"/>
      <c r="M481" s="106"/>
      <c r="N481" s="106"/>
      <c r="O481" s="106"/>
      <c r="P481" s="106"/>
      <c r="Q481" s="366"/>
      <c r="R481" s="366"/>
      <c r="S481" s="366"/>
      <c r="T481" s="366"/>
      <c r="U481" s="366"/>
      <c r="V481" s="366"/>
      <c r="W481" s="366"/>
      <c r="X481" s="366"/>
      <c r="Y481" s="366"/>
      <c r="Z481" s="366"/>
      <c r="AA481" s="366"/>
      <c r="AB481" s="366"/>
      <c r="AC481" s="366"/>
      <c r="AD481" s="366"/>
      <c r="AE481" s="366"/>
      <c r="AF481" s="367" t="str">
        <f t="shared" si="81"/>
        <v/>
      </c>
      <c r="AG481" s="367"/>
      <c r="AH481" s="367"/>
      <c r="AI481" s="367"/>
      <c r="AJ481" s="367"/>
      <c r="AK481" s="367"/>
      <c r="AL481" s="367"/>
      <c r="AM481" s="367"/>
      <c r="AN481" s="367"/>
      <c r="AO481" s="367"/>
      <c r="AP481" s="367"/>
      <c r="AQ481" s="367"/>
      <c r="AR481" s="367"/>
      <c r="AS481" s="367"/>
      <c r="AT481" s="367"/>
      <c r="AU481" s="367"/>
      <c r="AV481" s="367"/>
      <c r="AW481" s="274"/>
      <c r="AX481" s="274"/>
      <c r="AY481" s="274"/>
      <c r="AZ481" s="274"/>
      <c r="BA481" s="274"/>
      <c r="BB481" s="274"/>
      <c r="BC481" s="274"/>
      <c r="BD481" s="274"/>
      <c r="BE481" s="274"/>
      <c r="BF481" s="274"/>
      <c r="BG481" s="274"/>
      <c r="BH481" s="274"/>
      <c r="BI481" s="274"/>
      <c r="BJ481" s="274"/>
      <c r="BK481" s="274"/>
      <c r="BL481" s="274"/>
      <c r="BM481" s="274"/>
      <c r="BN481" s="274"/>
      <c r="BO481" s="272" t="str">
        <f t="shared" si="82"/>
        <v/>
      </c>
      <c r="BP481" s="272"/>
      <c r="BQ481" s="272"/>
      <c r="BR481" s="272"/>
      <c r="BS481" s="272"/>
      <c r="BT481" s="272"/>
      <c r="BU481" s="272"/>
      <c r="BV481" s="272"/>
      <c r="BW481" s="272"/>
      <c r="BX481" s="272"/>
      <c r="BY481" s="272"/>
      <c r="BZ481" s="273"/>
      <c r="CA481" s="25"/>
      <c r="CB481" s="39" t="str">
        <f t="shared" ref="CB481:CB533" si="84">+IF(DA481=0,"Riadok bude skrytý.","Riadok bude vidieť.")</f>
        <v>Riadok bude skrytý.</v>
      </c>
      <c r="CC481" s="33" t="s">
        <v>74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5"/>
      <c r="C482" s="106"/>
      <c r="D482" s="106"/>
      <c r="E482" s="106"/>
      <c r="F482" s="106"/>
      <c r="G482" s="106"/>
      <c r="H482" s="106"/>
      <c r="I482" s="106"/>
      <c r="J482" s="106"/>
      <c r="K482" s="106"/>
      <c r="L482" s="106"/>
      <c r="M482" s="106"/>
      <c r="N482" s="106"/>
      <c r="O482" s="106"/>
      <c r="P482" s="106"/>
      <c r="Q482" s="366"/>
      <c r="R482" s="366"/>
      <c r="S482" s="366"/>
      <c r="T482" s="366"/>
      <c r="U482" s="366"/>
      <c r="V482" s="366"/>
      <c r="W482" s="366"/>
      <c r="X482" s="366"/>
      <c r="Y482" s="366"/>
      <c r="Z482" s="366"/>
      <c r="AA482" s="366"/>
      <c r="AB482" s="366"/>
      <c r="AC482" s="366"/>
      <c r="AD482" s="366"/>
      <c r="AE482" s="366"/>
      <c r="AF482" s="367" t="str">
        <f t="shared" si="81"/>
        <v/>
      </c>
      <c r="AG482" s="367"/>
      <c r="AH482" s="367"/>
      <c r="AI482" s="367"/>
      <c r="AJ482" s="367"/>
      <c r="AK482" s="367"/>
      <c r="AL482" s="367"/>
      <c r="AM482" s="367"/>
      <c r="AN482" s="367"/>
      <c r="AO482" s="367"/>
      <c r="AP482" s="367"/>
      <c r="AQ482" s="367"/>
      <c r="AR482" s="367"/>
      <c r="AS482" s="367"/>
      <c r="AT482" s="367"/>
      <c r="AU482" s="367"/>
      <c r="AV482" s="367"/>
      <c r="AW482" s="274"/>
      <c r="AX482" s="274"/>
      <c r="AY482" s="274"/>
      <c r="AZ482" s="274"/>
      <c r="BA482" s="274"/>
      <c r="BB482" s="274"/>
      <c r="BC482" s="274"/>
      <c r="BD482" s="274"/>
      <c r="BE482" s="274"/>
      <c r="BF482" s="274"/>
      <c r="BG482" s="274"/>
      <c r="BH482" s="274"/>
      <c r="BI482" s="274"/>
      <c r="BJ482" s="274"/>
      <c r="BK482" s="274"/>
      <c r="BL482" s="274"/>
      <c r="BM482" s="274"/>
      <c r="BN482" s="274"/>
      <c r="BO482" s="272" t="str">
        <f t="shared" si="82"/>
        <v/>
      </c>
      <c r="BP482" s="272"/>
      <c r="BQ482" s="272"/>
      <c r="BR482" s="272"/>
      <c r="BS482" s="272"/>
      <c r="BT482" s="272"/>
      <c r="BU482" s="272"/>
      <c r="BV482" s="272"/>
      <c r="BW482" s="272"/>
      <c r="BX482" s="272"/>
      <c r="BY482" s="272"/>
      <c r="BZ482" s="273"/>
      <c r="CA482" s="25"/>
      <c r="CB482" s="39" t="str">
        <f t="shared" si="84"/>
        <v>Riadok bude skrytý.</v>
      </c>
      <c r="CC482" s="33" t="s">
        <v>74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5"/>
      <c r="C483" s="106"/>
      <c r="D483" s="106"/>
      <c r="E483" s="106"/>
      <c r="F483" s="106"/>
      <c r="G483" s="106"/>
      <c r="H483" s="106"/>
      <c r="I483" s="106"/>
      <c r="J483" s="106"/>
      <c r="K483" s="106"/>
      <c r="L483" s="106"/>
      <c r="M483" s="106"/>
      <c r="N483" s="106"/>
      <c r="O483" s="106"/>
      <c r="P483" s="106"/>
      <c r="Q483" s="366"/>
      <c r="R483" s="366"/>
      <c r="S483" s="366"/>
      <c r="T483" s="366"/>
      <c r="U483" s="366"/>
      <c r="V483" s="366"/>
      <c r="W483" s="366"/>
      <c r="X483" s="366"/>
      <c r="Y483" s="366"/>
      <c r="Z483" s="366"/>
      <c r="AA483" s="366"/>
      <c r="AB483" s="366"/>
      <c r="AC483" s="366"/>
      <c r="AD483" s="366"/>
      <c r="AE483" s="366"/>
      <c r="AF483" s="367" t="str">
        <f t="shared" si="81"/>
        <v/>
      </c>
      <c r="AG483" s="367"/>
      <c r="AH483" s="367"/>
      <c r="AI483" s="367"/>
      <c r="AJ483" s="367"/>
      <c r="AK483" s="367"/>
      <c r="AL483" s="367"/>
      <c r="AM483" s="367"/>
      <c r="AN483" s="367"/>
      <c r="AO483" s="367"/>
      <c r="AP483" s="367"/>
      <c r="AQ483" s="367"/>
      <c r="AR483" s="367"/>
      <c r="AS483" s="367"/>
      <c r="AT483" s="367"/>
      <c r="AU483" s="367"/>
      <c r="AV483" s="367"/>
      <c r="AW483" s="274"/>
      <c r="AX483" s="274"/>
      <c r="AY483" s="274"/>
      <c r="AZ483" s="274"/>
      <c r="BA483" s="274"/>
      <c r="BB483" s="274"/>
      <c r="BC483" s="274"/>
      <c r="BD483" s="274"/>
      <c r="BE483" s="274"/>
      <c r="BF483" s="274"/>
      <c r="BG483" s="274"/>
      <c r="BH483" s="274"/>
      <c r="BI483" s="274"/>
      <c r="BJ483" s="274"/>
      <c r="BK483" s="274"/>
      <c r="BL483" s="274"/>
      <c r="BM483" s="274"/>
      <c r="BN483" s="274"/>
      <c r="BO483" s="272" t="str">
        <f t="shared" si="82"/>
        <v/>
      </c>
      <c r="BP483" s="272"/>
      <c r="BQ483" s="272"/>
      <c r="BR483" s="272"/>
      <c r="BS483" s="272"/>
      <c r="BT483" s="272"/>
      <c r="BU483" s="272"/>
      <c r="BV483" s="272"/>
      <c r="BW483" s="272"/>
      <c r="BX483" s="272"/>
      <c r="BY483" s="272"/>
      <c r="BZ483" s="273"/>
      <c r="CA483" s="25"/>
      <c r="CB483" s="39" t="str">
        <f t="shared" si="84"/>
        <v>Riadok bude skrytý.</v>
      </c>
      <c r="CC483" s="33" t="s">
        <v>74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8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9"/>
      <c r="R484" s="369"/>
      <c r="S484" s="369"/>
      <c r="T484" s="369"/>
      <c r="U484" s="369"/>
      <c r="V484" s="369"/>
      <c r="W484" s="369"/>
      <c r="X484" s="369"/>
      <c r="Y484" s="369"/>
      <c r="Z484" s="369"/>
      <c r="AA484" s="369"/>
      <c r="AB484" s="369"/>
      <c r="AC484" s="369"/>
      <c r="AD484" s="369"/>
      <c r="AE484" s="369"/>
      <c r="AF484" s="370" t="str">
        <f t="shared" si="81"/>
        <v/>
      </c>
      <c r="AG484" s="370"/>
      <c r="AH484" s="370"/>
      <c r="AI484" s="370"/>
      <c r="AJ484" s="370"/>
      <c r="AK484" s="370"/>
      <c r="AL484" s="370"/>
      <c r="AM484" s="370"/>
      <c r="AN484" s="370"/>
      <c r="AO484" s="370"/>
      <c r="AP484" s="370"/>
      <c r="AQ484" s="370"/>
      <c r="AR484" s="370"/>
      <c r="AS484" s="370"/>
      <c r="AT484" s="370"/>
      <c r="AU484" s="370"/>
      <c r="AV484" s="370"/>
      <c r="AW484" s="350"/>
      <c r="AX484" s="350"/>
      <c r="AY484" s="350"/>
      <c r="AZ484" s="350"/>
      <c r="BA484" s="350"/>
      <c r="BB484" s="350"/>
      <c r="BC484" s="350"/>
      <c r="BD484" s="350"/>
      <c r="BE484" s="350"/>
      <c r="BF484" s="350"/>
      <c r="BG484" s="350"/>
      <c r="BH484" s="350"/>
      <c r="BI484" s="350"/>
      <c r="BJ484" s="350"/>
      <c r="BK484" s="350"/>
      <c r="BL484" s="350"/>
      <c r="BM484" s="350"/>
      <c r="BN484" s="350"/>
      <c r="BO484" s="351" t="str">
        <f t="shared" si="82"/>
        <v/>
      </c>
      <c r="BP484" s="351"/>
      <c r="BQ484" s="351"/>
      <c r="BR484" s="351"/>
      <c r="BS484" s="351"/>
      <c r="BT484" s="351"/>
      <c r="BU484" s="351"/>
      <c r="BV484" s="351"/>
      <c r="BW484" s="351"/>
      <c r="BX484" s="351"/>
      <c r="BY484" s="351"/>
      <c r="BZ484" s="352"/>
      <c r="CA484" s="25"/>
      <c r="CB484" s="39" t="str">
        <f t="shared" si="84"/>
        <v>Riadok bude skrytý.</v>
      </c>
      <c r="CC484" s="33" t="s">
        <v>74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80" t="s">
        <v>131</v>
      </c>
      <c r="C485" s="281"/>
      <c r="D485" s="281"/>
      <c r="E485" s="281"/>
      <c r="F485" s="281"/>
      <c r="G485" s="281"/>
      <c r="H485" s="281"/>
      <c r="I485" s="281"/>
      <c r="J485" s="281"/>
      <c r="K485" s="281"/>
      <c r="L485" s="281"/>
      <c r="M485" s="281"/>
      <c r="N485" s="281"/>
      <c r="O485" s="281"/>
      <c r="P485" s="281"/>
      <c r="Q485" s="281"/>
      <c r="R485" s="281"/>
      <c r="S485" s="281"/>
      <c r="T485" s="281"/>
      <c r="U485" s="281"/>
      <c r="V485" s="281"/>
      <c r="W485" s="281"/>
      <c r="X485" s="281"/>
      <c r="Y485" s="281"/>
      <c r="Z485" s="281"/>
      <c r="AA485" s="281"/>
      <c r="AB485" s="281"/>
      <c r="AC485" s="281"/>
      <c r="AD485" s="281"/>
      <c r="AE485" s="281"/>
      <c r="AF485" s="281"/>
      <c r="AG485" s="281"/>
      <c r="AH485" s="281"/>
      <c r="AI485" s="281"/>
      <c r="AJ485" s="281"/>
      <c r="AK485" s="281"/>
      <c r="AL485" s="281"/>
      <c r="AM485" s="281"/>
      <c r="AN485" s="281"/>
      <c r="AO485" s="281"/>
      <c r="AP485" s="281"/>
      <c r="AQ485" s="281"/>
      <c r="AR485" s="281"/>
      <c r="AS485" s="281"/>
      <c r="AT485" s="281"/>
      <c r="AU485" s="281"/>
      <c r="AV485" s="281"/>
      <c r="AW485" s="281"/>
      <c r="AX485" s="281"/>
      <c r="AY485" s="281"/>
      <c r="AZ485" s="281"/>
      <c r="BA485" s="281"/>
      <c r="BB485" s="281"/>
      <c r="BC485" s="281"/>
      <c r="BD485" s="281"/>
      <c r="BE485" s="281"/>
      <c r="BF485" s="281"/>
      <c r="BG485" s="281"/>
      <c r="BH485" s="281"/>
      <c r="BI485" s="281"/>
      <c r="BJ485" s="281"/>
      <c r="BK485" s="281"/>
      <c r="BL485" s="281"/>
      <c r="BM485" s="281"/>
      <c r="BN485" s="281"/>
      <c r="BO485" s="281"/>
      <c r="BP485" s="281"/>
      <c r="BQ485" s="281"/>
      <c r="BR485" s="281"/>
      <c r="BS485" s="281"/>
      <c r="BT485" s="281"/>
      <c r="BU485" s="281"/>
      <c r="BV485" s="281"/>
      <c r="BW485" s="281"/>
      <c r="BX485" s="281"/>
      <c r="BY485" s="281"/>
      <c r="BZ485" s="282"/>
      <c r="CA485" s="26" t="s">
        <v>67</v>
      </c>
      <c r="CB485" s="39" t="str">
        <f t="shared" si="84"/>
        <v>Riadok bude skrytý.</v>
      </c>
      <c r="CC485" s="33" t="s">
        <v>74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74" t="s">
        <v>124</v>
      </c>
      <c r="C486" s="337"/>
      <c r="D486" s="337"/>
      <c r="E486" s="337"/>
      <c r="F486" s="337"/>
      <c r="G486" s="337"/>
      <c r="H486" s="337"/>
      <c r="I486" s="337"/>
      <c r="J486" s="337"/>
      <c r="K486" s="337"/>
      <c r="L486" s="337"/>
      <c r="M486" s="337" t="s">
        <v>130</v>
      </c>
      <c r="N486" s="337"/>
      <c r="O486" s="337"/>
      <c r="P486" s="337"/>
      <c r="Q486" s="337"/>
      <c r="R486" s="337"/>
      <c r="S486" s="337"/>
      <c r="T486" s="337"/>
      <c r="U486" s="337"/>
      <c r="V486" s="337"/>
      <c r="W486" s="337"/>
      <c r="X486" s="337"/>
      <c r="Y486" s="337"/>
      <c r="Z486" s="337"/>
      <c r="AA486" s="337"/>
      <c r="AB486" s="338" t="s">
        <v>125</v>
      </c>
      <c r="AC486" s="339"/>
      <c r="AD486" s="339"/>
      <c r="AE486" s="339"/>
      <c r="AF486" s="339"/>
      <c r="AG486" s="339"/>
      <c r="AH486" s="339"/>
      <c r="AI486" s="339"/>
      <c r="AJ486" s="339"/>
      <c r="AK486" s="339"/>
      <c r="AL486" s="339"/>
      <c r="AM486" s="339"/>
      <c r="AN486" s="340"/>
      <c r="AO486" s="337" t="s">
        <v>124</v>
      </c>
      <c r="AP486" s="337"/>
      <c r="AQ486" s="337"/>
      <c r="AR486" s="337"/>
      <c r="AS486" s="337"/>
      <c r="AT486" s="337"/>
      <c r="AU486" s="337"/>
      <c r="AV486" s="337"/>
      <c r="AW486" s="337"/>
      <c r="AX486" s="337"/>
      <c r="AY486" s="337"/>
      <c r="AZ486" s="337" t="s">
        <v>132</v>
      </c>
      <c r="BA486" s="337"/>
      <c r="BB486" s="337"/>
      <c r="BC486" s="337"/>
      <c r="BD486" s="337"/>
      <c r="BE486" s="337"/>
      <c r="BF486" s="337"/>
      <c r="BG486" s="337"/>
      <c r="BH486" s="337"/>
      <c r="BI486" s="337"/>
      <c r="BJ486" s="337"/>
      <c r="BK486" s="337"/>
      <c r="BL486" s="337"/>
      <c r="BM486" s="337"/>
      <c r="BN486" s="337"/>
      <c r="BO486" s="277" t="s">
        <v>125</v>
      </c>
      <c r="BP486" s="277"/>
      <c r="BQ486" s="277"/>
      <c r="BR486" s="277"/>
      <c r="BS486" s="277"/>
      <c r="BT486" s="277"/>
      <c r="BU486" s="277"/>
      <c r="BV486" s="277"/>
      <c r="BW486" s="277"/>
      <c r="BX486" s="277"/>
      <c r="BY486" s="277"/>
      <c r="BZ486" s="336"/>
      <c r="CA486" s="24"/>
      <c r="CB486" s="39" t="str">
        <f t="shared" si="84"/>
        <v>Riadok bude skrytý.</v>
      </c>
      <c r="CC486" s="33" t="s">
        <v>74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70"/>
      <c r="C487" s="271"/>
      <c r="D487" s="271"/>
      <c r="E487" s="271"/>
      <c r="F487" s="271"/>
      <c r="G487" s="271"/>
      <c r="H487" s="271"/>
      <c r="I487" s="271"/>
      <c r="J487" s="271"/>
      <c r="K487" s="271"/>
      <c r="L487" s="271"/>
      <c r="M487" s="275"/>
      <c r="N487" s="275"/>
      <c r="O487" s="275"/>
      <c r="P487" s="275"/>
      <c r="Q487" s="275"/>
      <c r="R487" s="275"/>
      <c r="S487" s="275"/>
      <c r="T487" s="275"/>
      <c r="U487" s="275"/>
      <c r="V487" s="275"/>
      <c r="W487" s="275"/>
      <c r="X487" s="275"/>
      <c r="Y487" s="275"/>
      <c r="Z487" s="275"/>
      <c r="AA487" s="275"/>
      <c r="AB487" s="245" t="str">
        <f t="shared" ref="AB487:AB496" si="86">IF(B487="","",ROUND(B487*M487,2))</f>
        <v/>
      </c>
      <c r="AC487" s="246"/>
      <c r="AD487" s="246"/>
      <c r="AE487" s="246"/>
      <c r="AF487" s="246"/>
      <c r="AG487" s="246"/>
      <c r="AH487" s="246"/>
      <c r="AI487" s="246"/>
      <c r="AJ487" s="246"/>
      <c r="AK487" s="246"/>
      <c r="AL487" s="246"/>
      <c r="AM487" s="246"/>
      <c r="AN487" s="247"/>
      <c r="AO487" s="271"/>
      <c r="AP487" s="271"/>
      <c r="AQ487" s="271"/>
      <c r="AR487" s="271"/>
      <c r="AS487" s="271"/>
      <c r="AT487" s="271"/>
      <c r="AU487" s="271"/>
      <c r="AV487" s="271"/>
      <c r="AW487" s="271"/>
      <c r="AX487" s="271"/>
      <c r="AY487" s="271"/>
      <c r="AZ487" s="275"/>
      <c r="BA487" s="275"/>
      <c r="BB487" s="275"/>
      <c r="BC487" s="275"/>
      <c r="BD487" s="275"/>
      <c r="BE487" s="275"/>
      <c r="BF487" s="275"/>
      <c r="BG487" s="275"/>
      <c r="BH487" s="275"/>
      <c r="BI487" s="275"/>
      <c r="BJ487" s="275"/>
      <c r="BK487" s="275"/>
      <c r="BL487" s="275"/>
      <c r="BM487" s="275"/>
      <c r="BN487" s="275"/>
      <c r="BO487" s="284" t="str">
        <f t="shared" ref="BO487:BO496" si="87">IF(AO487="","",ROUND(AO487*AZ487,2))</f>
        <v/>
      </c>
      <c r="BP487" s="284"/>
      <c r="BQ487" s="284"/>
      <c r="BR487" s="284"/>
      <c r="BS487" s="284"/>
      <c r="BT487" s="284"/>
      <c r="BU487" s="284"/>
      <c r="BV487" s="284"/>
      <c r="BW487" s="284"/>
      <c r="BX487" s="284"/>
      <c r="BY487" s="284"/>
      <c r="BZ487" s="341"/>
      <c r="CA487" s="25"/>
      <c r="CB487" s="39" t="str">
        <f t="shared" si="84"/>
        <v>Riadok bude skrytý.</v>
      </c>
      <c r="CC487" s="33" t="s">
        <v>74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70"/>
      <c r="C488" s="271"/>
      <c r="D488" s="271"/>
      <c r="E488" s="271"/>
      <c r="F488" s="271"/>
      <c r="G488" s="271"/>
      <c r="H488" s="271"/>
      <c r="I488" s="271"/>
      <c r="J488" s="271"/>
      <c r="K488" s="271"/>
      <c r="L488" s="271"/>
      <c r="M488" s="275"/>
      <c r="N488" s="275"/>
      <c r="O488" s="275"/>
      <c r="P488" s="275"/>
      <c r="Q488" s="275"/>
      <c r="R488" s="275"/>
      <c r="S488" s="275"/>
      <c r="T488" s="275"/>
      <c r="U488" s="275"/>
      <c r="V488" s="275"/>
      <c r="W488" s="275"/>
      <c r="X488" s="275"/>
      <c r="Y488" s="275"/>
      <c r="Z488" s="275"/>
      <c r="AA488" s="275"/>
      <c r="AB488" s="245" t="str">
        <f t="shared" si="86"/>
        <v/>
      </c>
      <c r="AC488" s="246"/>
      <c r="AD488" s="246"/>
      <c r="AE488" s="246"/>
      <c r="AF488" s="246"/>
      <c r="AG488" s="246"/>
      <c r="AH488" s="246"/>
      <c r="AI488" s="246"/>
      <c r="AJ488" s="246"/>
      <c r="AK488" s="246"/>
      <c r="AL488" s="246"/>
      <c r="AM488" s="246"/>
      <c r="AN488" s="247"/>
      <c r="AO488" s="271"/>
      <c r="AP488" s="271"/>
      <c r="AQ488" s="271"/>
      <c r="AR488" s="271"/>
      <c r="AS488" s="271"/>
      <c r="AT488" s="271"/>
      <c r="AU488" s="271"/>
      <c r="AV488" s="271"/>
      <c r="AW488" s="271"/>
      <c r="AX488" s="271"/>
      <c r="AY488" s="271"/>
      <c r="AZ488" s="275"/>
      <c r="BA488" s="275"/>
      <c r="BB488" s="275"/>
      <c r="BC488" s="275"/>
      <c r="BD488" s="275"/>
      <c r="BE488" s="275"/>
      <c r="BF488" s="275"/>
      <c r="BG488" s="275"/>
      <c r="BH488" s="275"/>
      <c r="BI488" s="275"/>
      <c r="BJ488" s="275"/>
      <c r="BK488" s="275"/>
      <c r="BL488" s="275"/>
      <c r="BM488" s="275"/>
      <c r="BN488" s="275"/>
      <c r="BO488" s="284" t="str">
        <f t="shared" si="87"/>
        <v/>
      </c>
      <c r="BP488" s="284"/>
      <c r="BQ488" s="284"/>
      <c r="BR488" s="284"/>
      <c r="BS488" s="284"/>
      <c r="BT488" s="284"/>
      <c r="BU488" s="284"/>
      <c r="BV488" s="284"/>
      <c r="BW488" s="284"/>
      <c r="BX488" s="284"/>
      <c r="BY488" s="284"/>
      <c r="BZ488" s="341"/>
      <c r="CA488" s="25"/>
      <c r="CB488" s="39" t="str">
        <f t="shared" si="84"/>
        <v>Riadok bude skrytý.</v>
      </c>
      <c r="CC488" s="33" t="s">
        <v>74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70"/>
      <c r="C489" s="271"/>
      <c r="D489" s="271"/>
      <c r="E489" s="271"/>
      <c r="F489" s="271"/>
      <c r="G489" s="271"/>
      <c r="H489" s="271"/>
      <c r="I489" s="271"/>
      <c r="J489" s="271"/>
      <c r="K489" s="271"/>
      <c r="L489" s="271"/>
      <c r="M489" s="275"/>
      <c r="N489" s="275"/>
      <c r="O489" s="275"/>
      <c r="P489" s="275"/>
      <c r="Q489" s="275"/>
      <c r="R489" s="275"/>
      <c r="S489" s="275"/>
      <c r="T489" s="275"/>
      <c r="U489" s="275"/>
      <c r="V489" s="275"/>
      <c r="W489" s="275"/>
      <c r="X489" s="275"/>
      <c r="Y489" s="275"/>
      <c r="Z489" s="275"/>
      <c r="AA489" s="275"/>
      <c r="AB489" s="245" t="str">
        <f t="shared" si="86"/>
        <v/>
      </c>
      <c r="AC489" s="246"/>
      <c r="AD489" s="246"/>
      <c r="AE489" s="246"/>
      <c r="AF489" s="246"/>
      <c r="AG489" s="246"/>
      <c r="AH489" s="246"/>
      <c r="AI489" s="246"/>
      <c r="AJ489" s="246"/>
      <c r="AK489" s="246"/>
      <c r="AL489" s="246"/>
      <c r="AM489" s="246"/>
      <c r="AN489" s="247"/>
      <c r="AO489" s="271"/>
      <c r="AP489" s="271"/>
      <c r="AQ489" s="271"/>
      <c r="AR489" s="271"/>
      <c r="AS489" s="271"/>
      <c r="AT489" s="271"/>
      <c r="AU489" s="271"/>
      <c r="AV489" s="271"/>
      <c r="AW489" s="271"/>
      <c r="AX489" s="271"/>
      <c r="AY489" s="271"/>
      <c r="AZ489" s="275"/>
      <c r="BA489" s="275"/>
      <c r="BB489" s="275"/>
      <c r="BC489" s="275"/>
      <c r="BD489" s="275"/>
      <c r="BE489" s="275"/>
      <c r="BF489" s="275"/>
      <c r="BG489" s="275"/>
      <c r="BH489" s="275"/>
      <c r="BI489" s="275"/>
      <c r="BJ489" s="275"/>
      <c r="BK489" s="275"/>
      <c r="BL489" s="275"/>
      <c r="BM489" s="275"/>
      <c r="BN489" s="275"/>
      <c r="BO489" s="284" t="str">
        <f t="shared" si="87"/>
        <v/>
      </c>
      <c r="BP489" s="284"/>
      <c r="BQ489" s="284"/>
      <c r="BR489" s="284"/>
      <c r="BS489" s="284"/>
      <c r="BT489" s="284"/>
      <c r="BU489" s="284"/>
      <c r="BV489" s="284"/>
      <c r="BW489" s="284"/>
      <c r="BX489" s="284"/>
      <c r="BY489" s="284"/>
      <c r="BZ489" s="341"/>
      <c r="CA489" s="25"/>
      <c r="CB489" s="39" t="str">
        <f t="shared" si="84"/>
        <v>Riadok bude skrytý.</v>
      </c>
      <c r="CC489" s="33" t="s">
        <v>74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70"/>
      <c r="C490" s="271"/>
      <c r="D490" s="271"/>
      <c r="E490" s="271"/>
      <c r="F490" s="271"/>
      <c r="G490" s="271"/>
      <c r="H490" s="271"/>
      <c r="I490" s="271"/>
      <c r="J490" s="271"/>
      <c r="K490" s="271"/>
      <c r="L490" s="271"/>
      <c r="M490" s="275"/>
      <c r="N490" s="275"/>
      <c r="O490" s="275"/>
      <c r="P490" s="275"/>
      <c r="Q490" s="275"/>
      <c r="R490" s="275"/>
      <c r="S490" s="275"/>
      <c r="T490" s="275"/>
      <c r="U490" s="275"/>
      <c r="V490" s="275"/>
      <c r="W490" s="275"/>
      <c r="X490" s="275"/>
      <c r="Y490" s="275"/>
      <c r="Z490" s="275"/>
      <c r="AA490" s="275"/>
      <c r="AB490" s="245" t="str">
        <f t="shared" si="86"/>
        <v/>
      </c>
      <c r="AC490" s="246"/>
      <c r="AD490" s="246"/>
      <c r="AE490" s="246"/>
      <c r="AF490" s="246"/>
      <c r="AG490" s="246"/>
      <c r="AH490" s="246"/>
      <c r="AI490" s="246"/>
      <c r="AJ490" s="246"/>
      <c r="AK490" s="246"/>
      <c r="AL490" s="246"/>
      <c r="AM490" s="246"/>
      <c r="AN490" s="247"/>
      <c r="AO490" s="271"/>
      <c r="AP490" s="271"/>
      <c r="AQ490" s="271"/>
      <c r="AR490" s="271"/>
      <c r="AS490" s="271"/>
      <c r="AT490" s="271"/>
      <c r="AU490" s="271"/>
      <c r="AV490" s="271"/>
      <c r="AW490" s="271"/>
      <c r="AX490" s="271"/>
      <c r="AY490" s="271"/>
      <c r="AZ490" s="275"/>
      <c r="BA490" s="275"/>
      <c r="BB490" s="275"/>
      <c r="BC490" s="275"/>
      <c r="BD490" s="275"/>
      <c r="BE490" s="275"/>
      <c r="BF490" s="275"/>
      <c r="BG490" s="275"/>
      <c r="BH490" s="275"/>
      <c r="BI490" s="275"/>
      <c r="BJ490" s="275"/>
      <c r="BK490" s="275"/>
      <c r="BL490" s="275"/>
      <c r="BM490" s="275"/>
      <c r="BN490" s="275"/>
      <c r="BO490" s="284" t="str">
        <f t="shared" si="87"/>
        <v/>
      </c>
      <c r="BP490" s="284"/>
      <c r="BQ490" s="284"/>
      <c r="BR490" s="284"/>
      <c r="BS490" s="284"/>
      <c r="BT490" s="284"/>
      <c r="BU490" s="284"/>
      <c r="BV490" s="284"/>
      <c r="BW490" s="284"/>
      <c r="BX490" s="284"/>
      <c r="BY490" s="284"/>
      <c r="BZ490" s="341"/>
      <c r="CA490" s="25"/>
      <c r="CB490" s="39" t="str">
        <f t="shared" si="84"/>
        <v>Riadok bude skrytý.</v>
      </c>
      <c r="CC490" s="33" t="s">
        <v>74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70"/>
      <c r="C491" s="271"/>
      <c r="D491" s="271"/>
      <c r="E491" s="271"/>
      <c r="F491" s="271"/>
      <c r="G491" s="271"/>
      <c r="H491" s="271"/>
      <c r="I491" s="271"/>
      <c r="J491" s="271"/>
      <c r="K491" s="271"/>
      <c r="L491" s="271"/>
      <c r="M491" s="275"/>
      <c r="N491" s="275"/>
      <c r="O491" s="275"/>
      <c r="P491" s="275"/>
      <c r="Q491" s="275"/>
      <c r="R491" s="275"/>
      <c r="S491" s="275"/>
      <c r="T491" s="275"/>
      <c r="U491" s="275"/>
      <c r="V491" s="275"/>
      <c r="W491" s="275"/>
      <c r="X491" s="275"/>
      <c r="Y491" s="275"/>
      <c r="Z491" s="275"/>
      <c r="AA491" s="275"/>
      <c r="AB491" s="245" t="str">
        <f t="shared" si="86"/>
        <v/>
      </c>
      <c r="AC491" s="246"/>
      <c r="AD491" s="246"/>
      <c r="AE491" s="246"/>
      <c r="AF491" s="246"/>
      <c r="AG491" s="246"/>
      <c r="AH491" s="246"/>
      <c r="AI491" s="246"/>
      <c r="AJ491" s="246"/>
      <c r="AK491" s="246"/>
      <c r="AL491" s="246"/>
      <c r="AM491" s="246"/>
      <c r="AN491" s="247"/>
      <c r="AO491" s="271"/>
      <c r="AP491" s="271"/>
      <c r="AQ491" s="271"/>
      <c r="AR491" s="271"/>
      <c r="AS491" s="271"/>
      <c r="AT491" s="271"/>
      <c r="AU491" s="271"/>
      <c r="AV491" s="271"/>
      <c r="AW491" s="271"/>
      <c r="AX491" s="271"/>
      <c r="AY491" s="271"/>
      <c r="AZ491" s="275"/>
      <c r="BA491" s="275"/>
      <c r="BB491" s="275"/>
      <c r="BC491" s="275"/>
      <c r="BD491" s="275"/>
      <c r="BE491" s="275"/>
      <c r="BF491" s="275"/>
      <c r="BG491" s="275"/>
      <c r="BH491" s="275"/>
      <c r="BI491" s="275"/>
      <c r="BJ491" s="275"/>
      <c r="BK491" s="275"/>
      <c r="BL491" s="275"/>
      <c r="BM491" s="275"/>
      <c r="BN491" s="275"/>
      <c r="BO491" s="284" t="str">
        <f t="shared" si="87"/>
        <v/>
      </c>
      <c r="BP491" s="284"/>
      <c r="BQ491" s="284"/>
      <c r="BR491" s="284"/>
      <c r="BS491" s="284"/>
      <c r="BT491" s="284"/>
      <c r="BU491" s="284"/>
      <c r="BV491" s="284"/>
      <c r="BW491" s="284"/>
      <c r="BX491" s="284"/>
      <c r="BY491" s="284"/>
      <c r="BZ491" s="341"/>
      <c r="CA491" s="25"/>
      <c r="CB491" s="39" t="str">
        <f t="shared" si="84"/>
        <v>Riadok bude skrytý.</v>
      </c>
      <c r="CC491" s="33" t="s">
        <v>74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70"/>
      <c r="C492" s="271"/>
      <c r="D492" s="271"/>
      <c r="E492" s="271"/>
      <c r="F492" s="271"/>
      <c r="G492" s="271"/>
      <c r="H492" s="271"/>
      <c r="I492" s="271"/>
      <c r="J492" s="271"/>
      <c r="K492" s="271"/>
      <c r="L492" s="271"/>
      <c r="M492" s="275"/>
      <c r="N492" s="275"/>
      <c r="O492" s="275"/>
      <c r="P492" s="275"/>
      <c r="Q492" s="275"/>
      <c r="R492" s="275"/>
      <c r="S492" s="275"/>
      <c r="T492" s="275"/>
      <c r="U492" s="275"/>
      <c r="V492" s="275"/>
      <c r="W492" s="275"/>
      <c r="X492" s="275"/>
      <c r="Y492" s="275"/>
      <c r="Z492" s="275"/>
      <c r="AA492" s="275"/>
      <c r="AB492" s="245" t="str">
        <f t="shared" si="86"/>
        <v/>
      </c>
      <c r="AC492" s="246"/>
      <c r="AD492" s="246"/>
      <c r="AE492" s="246"/>
      <c r="AF492" s="246"/>
      <c r="AG492" s="246"/>
      <c r="AH492" s="246"/>
      <c r="AI492" s="246"/>
      <c r="AJ492" s="246"/>
      <c r="AK492" s="246"/>
      <c r="AL492" s="246"/>
      <c r="AM492" s="246"/>
      <c r="AN492" s="247"/>
      <c r="AO492" s="271"/>
      <c r="AP492" s="271"/>
      <c r="AQ492" s="271"/>
      <c r="AR492" s="271"/>
      <c r="AS492" s="271"/>
      <c r="AT492" s="271"/>
      <c r="AU492" s="271"/>
      <c r="AV492" s="271"/>
      <c r="AW492" s="271"/>
      <c r="AX492" s="271"/>
      <c r="AY492" s="271"/>
      <c r="AZ492" s="275"/>
      <c r="BA492" s="275"/>
      <c r="BB492" s="275"/>
      <c r="BC492" s="275"/>
      <c r="BD492" s="275"/>
      <c r="BE492" s="275"/>
      <c r="BF492" s="275"/>
      <c r="BG492" s="275"/>
      <c r="BH492" s="275"/>
      <c r="BI492" s="275"/>
      <c r="BJ492" s="275"/>
      <c r="BK492" s="275"/>
      <c r="BL492" s="275"/>
      <c r="BM492" s="275"/>
      <c r="BN492" s="275"/>
      <c r="BO492" s="284" t="str">
        <f t="shared" si="87"/>
        <v/>
      </c>
      <c r="BP492" s="284"/>
      <c r="BQ492" s="284"/>
      <c r="BR492" s="284"/>
      <c r="BS492" s="284"/>
      <c r="BT492" s="284"/>
      <c r="BU492" s="284"/>
      <c r="BV492" s="284"/>
      <c r="BW492" s="284"/>
      <c r="BX492" s="284"/>
      <c r="BY492" s="284"/>
      <c r="BZ492" s="341"/>
      <c r="CA492" s="25"/>
      <c r="CB492" s="39" t="str">
        <f t="shared" si="84"/>
        <v>Riadok bude skrytý.</v>
      </c>
      <c r="CC492" s="33" t="s">
        <v>74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70"/>
      <c r="C493" s="271"/>
      <c r="D493" s="271"/>
      <c r="E493" s="271"/>
      <c r="F493" s="271"/>
      <c r="G493" s="271"/>
      <c r="H493" s="271"/>
      <c r="I493" s="271"/>
      <c r="J493" s="271"/>
      <c r="K493" s="271"/>
      <c r="L493" s="271"/>
      <c r="M493" s="275"/>
      <c r="N493" s="275"/>
      <c r="O493" s="275"/>
      <c r="P493" s="275"/>
      <c r="Q493" s="275"/>
      <c r="R493" s="275"/>
      <c r="S493" s="275"/>
      <c r="T493" s="275"/>
      <c r="U493" s="275"/>
      <c r="V493" s="275"/>
      <c r="W493" s="275"/>
      <c r="X493" s="275"/>
      <c r="Y493" s="275"/>
      <c r="Z493" s="275"/>
      <c r="AA493" s="275"/>
      <c r="AB493" s="245" t="str">
        <f t="shared" si="86"/>
        <v/>
      </c>
      <c r="AC493" s="246"/>
      <c r="AD493" s="246"/>
      <c r="AE493" s="246"/>
      <c r="AF493" s="246"/>
      <c r="AG493" s="246"/>
      <c r="AH493" s="246"/>
      <c r="AI493" s="246"/>
      <c r="AJ493" s="246"/>
      <c r="AK493" s="246"/>
      <c r="AL493" s="246"/>
      <c r="AM493" s="246"/>
      <c r="AN493" s="247"/>
      <c r="AO493" s="271"/>
      <c r="AP493" s="271"/>
      <c r="AQ493" s="271"/>
      <c r="AR493" s="271"/>
      <c r="AS493" s="271"/>
      <c r="AT493" s="271"/>
      <c r="AU493" s="271"/>
      <c r="AV493" s="271"/>
      <c r="AW493" s="271"/>
      <c r="AX493" s="271"/>
      <c r="AY493" s="271"/>
      <c r="AZ493" s="275"/>
      <c r="BA493" s="275"/>
      <c r="BB493" s="275"/>
      <c r="BC493" s="275"/>
      <c r="BD493" s="275"/>
      <c r="BE493" s="275"/>
      <c r="BF493" s="275"/>
      <c r="BG493" s="275"/>
      <c r="BH493" s="275"/>
      <c r="BI493" s="275"/>
      <c r="BJ493" s="275"/>
      <c r="BK493" s="275"/>
      <c r="BL493" s="275"/>
      <c r="BM493" s="275"/>
      <c r="BN493" s="275"/>
      <c r="BO493" s="284" t="str">
        <f t="shared" si="87"/>
        <v/>
      </c>
      <c r="BP493" s="284"/>
      <c r="BQ493" s="284"/>
      <c r="BR493" s="284"/>
      <c r="BS493" s="284"/>
      <c r="BT493" s="284"/>
      <c r="BU493" s="284"/>
      <c r="BV493" s="284"/>
      <c r="BW493" s="284"/>
      <c r="BX493" s="284"/>
      <c r="BY493" s="284"/>
      <c r="BZ493" s="341"/>
      <c r="CA493" s="25"/>
      <c r="CB493" s="39" t="str">
        <f t="shared" si="84"/>
        <v>Riadok bude skrytý.</v>
      </c>
      <c r="CC493" s="33" t="s">
        <v>74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70"/>
      <c r="C494" s="271"/>
      <c r="D494" s="271"/>
      <c r="E494" s="271"/>
      <c r="F494" s="271"/>
      <c r="G494" s="271"/>
      <c r="H494" s="271"/>
      <c r="I494" s="271"/>
      <c r="J494" s="271"/>
      <c r="K494" s="271"/>
      <c r="L494" s="271"/>
      <c r="M494" s="275"/>
      <c r="N494" s="275"/>
      <c r="O494" s="275"/>
      <c r="P494" s="275"/>
      <c r="Q494" s="275"/>
      <c r="R494" s="275"/>
      <c r="S494" s="275"/>
      <c r="T494" s="275"/>
      <c r="U494" s="275"/>
      <c r="V494" s="275"/>
      <c r="W494" s="275"/>
      <c r="X494" s="275"/>
      <c r="Y494" s="275"/>
      <c r="Z494" s="275"/>
      <c r="AA494" s="275"/>
      <c r="AB494" s="245" t="str">
        <f t="shared" si="86"/>
        <v/>
      </c>
      <c r="AC494" s="246"/>
      <c r="AD494" s="246"/>
      <c r="AE494" s="246"/>
      <c r="AF494" s="246"/>
      <c r="AG494" s="246"/>
      <c r="AH494" s="246"/>
      <c r="AI494" s="246"/>
      <c r="AJ494" s="246"/>
      <c r="AK494" s="246"/>
      <c r="AL494" s="246"/>
      <c r="AM494" s="246"/>
      <c r="AN494" s="247"/>
      <c r="AO494" s="271"/>
      <c r="AP494" s="271"/>
      <c r="AQ494" s="271"/>
      <c r="AR494" s="271"/>
      <c r="AS494" s="271"/>
      <c r="AT494" s="271"/>
      <c r="AU494" s="271"/>
      <c r="AV494" s="271"/>
      <c r="AW494" s="271"/>
      <c r="AX494" s="271"/>
      <c r="AY494" s="271"/>
      <c r="AZ494" s="275"/>
      <c r="BA494" s="275"/>
      <c r="BB494" s="275"/>
      <c r="BC494" s="275"/>
      <c r="BD494" s="275"/>
      <c r="BE494" s="275"/>
      <c r="BF494" s="275"/>
      <c r="BG494" s="275"/>
      <c r="BH494" s="275"/>
      <c r="BI494" s="275"/>
      <c r="BJ494" s="275"/>
      <c r="BK494" s="275"/>
      <c r="BL494" s="275"/>
      <c r="BM494" s="275"/>
      <c r="BN494" s="275"/>
      <c r="BO494" s="284" t="str">
        <f t="shared" si="87"/>
        <v/>
      </c>
      <c r="BP494" s="284"/>
      <c r="BQ494" s="284"/>
      <c r="BR494" s="284"/>
      <c r="BS494" s="284"/>
      <c r="BT494" s="284"/>
      <c r="BU494" s="284"/>
      <c r="BV494" s="284"/>
      <c r="BW494" s="284"/>
      <c r="BX494" s="284"/>
      <c r="BY494" s="284"/>
      <c r="BZ494" s="341"/>
      <c r="CA494" s="25"/>
      <c r="CB494" s="39" t="str">
        <f t="shared" si="84"/>
        <v>Riadok bude skrytý.</v>
      </c>
      <c r="CC494" s="33" t="s">
        <v>74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70"/>
      <c r="C495" s="271"/>
      <c r="D495" s="271"/>
      <c r="E495" s="271"/>
      <c r="F495" s="271"/>
      <c r="G495" s="271"/>
      <c r="H495" s="271"/>
      <c r="I495" s="271"/>
      <c r="J495" s="271"/>
      <c r="K495" s="271"/>
      <c r="L495" s="271"/>
      <c r="M495" s="275"/>
      <c r="N495" s="275"/>
      <c r="O495" s="275"/>
      <c r="P495" s="275"/>
      <c r="Q495" s="275"/>
      <c r="R495" s="275"/>
      <c r="S495" s="275"/>
      <c r="T495" s="275"/>
      <c r="U495" s="275"/>
      <c r="V495" s="275"/>
      <c r="W495" s="275"/>
      <c r="X495" s="275"/>
      <c r="Y495" s="275"/>
      <c r="Z495" s="275"/>
      <c r="AA495" s="275"/>
      <c r="AB495" s="245" t="str">
        <f t="shared" si="86"/>
        <v/>
      </c>
      <c r="AC495" s="246"/>
      <c r="AD495" s="246"/>
      <c r="AE495" s="246"/>
      <c r="AF495" s="246"/>
      <c r="AG495" s="246"/>
      <c r="AH495" s="246"/>
      <c r="AI495" s="246"/>
      <c r="AJ495" s="246"/>
      <c r="AK495" s="246"/>
      <c r="AL495" s="246"/>
      <c r="AM495" s="246"/>
      <c r="AN495" s="247"/>
      <c r="AO495" s="271"/>
      <c r="AP495" s="271"/>
      <c r="AQ495" s="271"/>
      <c r="AR495" s="271"/>
      <c r="AS495" s="271"/>
      <c r="AT495" s="271"/>
      <c r="AU495" s="271"/>
      <c r="AV495" s="271"/>
      <c r="AW495" s="271"/>
      <c r="AX495" s="271"/>
      <c r="AY495" s="271"/>
      <c r="AZ495" s="275"/>
      <c r="BA495" s="275"/>
      <c r="BB495" s="275"/>
      <c r="BC495" s="275"/>
      <c r="BD495" s="275"/>
      <c r="BE495" s="275"/>
      <c r="BF495" s="275"/>
      <c r="BG495" s="275"/>
      <c r="BH495" s="275"/>
      <c r="BI495" s="275"/>
      <c r="BJ495" s="275"/>
      <c r="BK495" s="275"/>
      <c r="BL495" s="275"/>
      <c r="BM495" s="275"/>
      <c r="BN495" s="275"/>
      <c r="BO495" s="284" t="str">
        <f t="shared" si="87"/>
        <v/>
      </c>
      <c r="BP495" s="284"/>
      <c r="BQ495" s="284"/>
      <c r="BR495" s="284"/>
      <c r="BS495" s="284"/>
      <c r="BT495" s="284"/>
      <c r="BU495" s="284"/>
      <c r="BV495" s="284"/>
      <c r="BW495" s="284"/>
      <c r="BX495" s="284"/>
      <c r="BY495" s="284"/>
      <c r="BZ495" s="341"/>
      <c r="CA495" s="25"/>
      <c r="CB495" s="39" t="str">
        <f t="shared" si="84"/>
        <v>Riadok bude skrytý.</v>
      </c>
      <c r="CC495" s="33" t="s">
        <v>74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53"/>
      <c r="C496" s="354"/>
      <c r="D496" s="354"/>
      <c r="E496" s="354"/>
      <c r="F496" s="354"/>
      <c r="G496" s="354"/>
      <c r="H496" s="354"/>
      <c r="I496" s="354"/>
      <c r="J496" s="354"/>
      <c r="K496" s="354"/>
      <c r="L496" s="354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  <c r="AB496" s="356" t="str">
        <f t="shared" si="86"/>
        <v/>
      </c>
      <c r="AC496" s="357"/>
      <c r="AD496" s="357"/>
      <c r="AE496" s="357"/>
      <c r="AF496" s="357"/>
      <c r="AG496" s="357"/>
      <c r="AH496" s="357"/>
      <c r="AI496" s="357"/>
      <c r="AJ496" s="357"/>
      <c r="AK496" s="357"/>
      <c r="AL496" s="357"/>
      <c r="AM496" s="357"/>
      <c r="AN496" s="358"/>
      <c r="AO496" s="354"/>
      <c r="AP496" s="354"/>
      <c r="AQ496" s="354"/>
      <c r="AR496" s="354"/>
      <c r="AS496" s="354"/>
      <c r="AT496" s="354"/>
      <c r="AU496" s="354"/>
      <c r="AV496" s="354"/>
      <c r="AW496" s="354"/>
      <c r="AX496" s="354"/>
      <c r="AY496" s="354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J496" s="283"/>
      <c r="BK496" s="283"/>
      <c r="BL496" s="283"/>
      <c r="BM496" s="283"/>
      <c r="BN496" s="283"/>
      <c r="BO496" s="346" t="str">
        <f t="shared" si="87"/>
        <v/>
      </c>
      <c r="BP496" s="346"/>
      <c r="BQ496" s="346"/>
      <c r="BR496" s="346"/>
      <c r="BS496" s="346"/>
      <c r="BT496" s="346"/>
      <c r="BU496" s="346"/>
      <c r="BV496" s="346"/>
      <c r="BW496" s="346"/>
      <c r="BX496" s="346"/>
      <c r="BY496" s="346"/>
      <c r="BZ496" s="355"/>
      <c r="CA496" s="25"/>
      <c r="CB496" s="39" t="str">
        <f t="shared" si="84"/>
        <v>Riadok bude skrytý.</v>
      </c>
      <c r="CC496" s="33" t="s">
        <v>74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47" t="s">
        <v>133</v>
      </c>
      <c r="C497" s="348"/>
      <c r="D497" s="348"/>
      <c r="E497" s="348"/>
      <c r="F497" s="348"/>
      <c r="G497" s="348"/>
      <c r="H497" s="348"/>
      <c r="I497" s="348"/>
      <c r="J497" s="348"/>
      <c r="K497" s="348"/>
      <c r="L497" s="348"/>
      <c r="M497" s="348"/>
      <c r="N497" s="348"/>
      <c r="O497" s="348"/>
      <c r="P497" s="348"/>
      <c r="Q497" s="348"/>
      <c r="R497" s="348"/>
      <c r="S497" s="348"/>
      <c r="T497" s="348"/>
      <c r="U497" s="348"/>
      <c r="V497" s="348"/>
      <c r="W497" s="348"/>
      <c r="X497" s="348"/>
      <c r="Y497" s="348"/>
      <c r="Z497" s="348"/>
      <c r="AA497" s="348"/>
      <c r="AB497" s="348"/>
      <c r="AC497" s="348"/>
      <c r="AD497" s="348"/>
      <c r="AE497" s="348"/>
      <c r="AF497" s="348"/>
      <c r="AG497" s="348"/>
      <c r="AH497" s="348"/>
      <c r="AI497" s="348"/>
      <c r="AJ497" s="348"/>
      <c r="AK497" s="348"/>
      <c r="AL497" s="348"/>
      <c r="AM497" s="348"/>
      <c r="AN497" s="348"/>
      <c r="AO497" s="348"/>
      <c r="AP497" s="348"/>
      <c r="AQ497" s="348"/>
      <c r="AR497" s="348"/>
      <c r="AS497" s="348"/>
      <c r="AT497" s="348"/>
      <c r="AU497" s="348"/>
      <c r="AV497" s="348"/>
      <c r="AW497" s="348"/>
      <c r="AX497" s="348"/>
      <c r="AY497" s="348"/>
      <c r="AZ497" s="348"/>
      <c r="BA497" s="348"/>
      <c r="BB497" s="348"/>
      <c r="BC497" s="348"/>
      <c r="BD497" s="348"/>
      <c r="BE497" s="348"/>
      <c r="BF497" s="348"/>
      <c r="BG497" s="348"/>
      <c r="BH497" s="348"/>
      <c r="BI497" s="348"/>
      <c r="BJ497" s="348"/>
      <c r="BK497" s="348"/>
      <c r="BL497" s="348"/>
      <c r="BM497" s="348"/>
      <c r="BN497" s="348"/>
      <c r="BO497" s="348"/>
      <c r="BP497" s="348"/>
      <c r="BQ497" s="348"/>
      <c r="BR497" s="348"/>
      <c r="BS497" s="348"/>
      <c r="BT497" s="348"/>
      <c r="BU497" s="348"/>
      <c r="BV497" s="348"/>
      <c r="BW497" s="348"/>
      <c r="BX497" s="348"/>
      <c r="BY497" s="348"/>
      <c r="BZ497" s="349"/>
      <c r="CA497" s="26" t="s">
        <v>67</v>
      </c>
      <c r="CB497" s="39" t="str">
        <f t="shared" si="84"/>
        <v>Riadok bude skrytý.</v>
      </c>
      <c r="CC497" s="33" t="s">
        <v>74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9" t="s">
        <v>124</v>
      </c>
      <c r="C498" s="360"/>
      <c r="D498" s="360"/>
      <c r="E498" s="360"/>
      <c r="F498" s="360"/>
      <c r="G498" s="360"/>
      <c r="H498" s="360"/>
      <c r="I498" s="360"/>
      <c r="J498" s="360"/>
      <c r="K498" s="360"/>
      <c r="L498" s="360"/>
      <c r="M498" s="361" t="s">
        <v>123</v>
      </c>
      <c r="N498" s="360"/>
      <c r="O498" s="360"/>
      <c r="P498" s="360"/>
      <c r="Q498" s="360"/>
      <c r="R498" s="360"/>
      <c r="S498" s="360"/>
      <c r="T498" s="360"/>
      <c r="U498" s="360"/>
      <c r="V498" s="360"/>
      <c r="W498" s="360"/>
      <c r="X498" s="360" t="s">
        <v>134</v>
      </c>
      <c r="Y498" s="360"/>
      <c r="Z498" s="360"/>
      <c r="AA498" s="360"/>
      <c r="AB498" s="360"/>
      <c r="AC498" s="360"/>
      <c r="AD498" s="360"/>
      <c r="AE498" s="360"/>
      <c r="AF498" s="360"/>
      <c r="AG498" s="360"/>
      <c r="AH498" s="360"/>
      <c r="AI498" s="360"/>
      <c r="AJ498" s="362"/>
      <c r="AK498" s="338" t="s">
        <v>125</v>
      </c>
      <c r="AL498" s="339"/>
      <c r="AM498" s="339"/>
      <c r="AN498" s="339"/>
      <c r="AO498" s="339"/>
      <c r="AP498" s="339"/>
      <c r="AQ498" s="339"/>
      <c r="AR498" s="339"/>
      <c r="AS498" s="339"/>
      <c r="AT498" s="339"/>
      <c r="AU498" s="339"/>
      <c r="AV498" s="340"/>
      <c r="AW498" s="277" t="s">
        <v>126</v>
      </c>
      <c r="AX498" s="277"/>
      <c r="AY498" s="277"/>
      <c r="AZ498" s="277"/>
      <c r="BA498" s="277"/>
      <c r="BB498" s="277"/>
      <c r="BC498" s="277"/>
      <c r="BD498" s="277"/>
      <c r="BE498" s="277"/>
      <c r="BF498" s="277"/>
      <c r="BG498" s="277"/>
      <c r="BH498" s="277"/>
      <c r="BI498" s="277"/>
      <c r="BJ498" s="277"/>
      <c r="BK498" s="277"/>
      <c r="BL498" s="277"/>
      <c r="BM498" s="277"/>
      <c r="BN498" s="277"/>
      <c r="BO498" s="363" t="s">
        <v>127</v>
      </c>
      <c r="BP498" s="363"/>
      <c r="BQ498" s="363"/>
      <c r="BR498" s="363"/>
      <c r="BS498" s="363"/>
      <c r="BT498" s="363"/>
      <c r="BU498" s="363"/>
      <c r="BV498" s="363"/>
      <c r="BW498" s="363"/>
      <c r="BX498" s="363"/>
      <c r="BY498" s="363"/>
      <c r="BZ498" s="364"/>
      <c r="CA498" s="24"/>
      <c r="CB498" s="39" t="str">
        <f t="shared" si="84"/>
        <v>Riadok bude skrytý.</v>
      </c>
      <c r="CC498" s="33" t="s">
        <v>74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70"/>
      <c r="C499" s="271"/>
      <c r="D499" s="271"/>
      <c r="E499" s="271"/>
      <c r="F499" s="271"/>
      <c r="G499" s="271"/>
      <c r="H499" s="271"/>
      <c r="I499" s="271"/>
      <c r="J499" s="271"/>
      <c r="K499" s="271"/>
      <c r="L499" s="271"/>
      <c r="M499" s="275"/>
      <c r="N499" s="275"/>
      <c r="O499" s="275"/>
      <c r="P499" s="275"/>
      <c r="Q499" s="275"/>
      <c r="R499" s="275"/>
      <c r="S499" s="275"/>
      <c r="T499" s="275"/>
      <c r="U499" s="275"/>
      <c r="V499" s="275"/>
      <c r="W499" s="275"/>
      <c r="X499" s="276"/>
      <c r="Y499" s="276"/>
      <c r="Z499" s="276"/>
      <c r="AA499" s="276"/>
      <c r="AB499" s="276"/>
      <c r="AC499" s="276"/>
      <c r="AD499" s="276"/>
      <c r="AE499" s="276"/>
      <c r="AF499" s="276"/>
      <c r="AG499" s="276"/>
      <c r="AH499" s="276"/>
      <c r="AI499" s="276"/>
      <c r="AJ499" s="276"/>
      <c r="AK499" s="284" t="str">
        <f t="shared" ref="AK499:AK508" si="89">IF(B499*M499=0,"",B499*M499)</f>
        <v/>
      </c>
      <c r="AL499" s="284"/>
      <c r="AM499" s="284"/>
      <c r="AN499" s="284"/>
      <c r="AO499" s="284"/>
      <c r="AP499" s="284"/>
      <c r="AQ499" s="284"/>
      <c r="AR499" s="284"/>
      <c r="AS499" s="284"/>
      <c r="AT499" s="284"/>
      <c r="AU499" s="284"/>
      <c r="AV499" s="284"/>
      <c r="AW499" s="274"/>
      <c r="AX499" s="274"/>
      <c r="AY499" s="274"/>
      <c r="AZ499" s="274"/>
      <c r="BA499" s="274"/>
      <c r="BB499" s="274"/>
      <c r="BC499" s="274"/>
      <c r="BD499" s="274"/>
      <c r="BE499" s="274"/>
      <c r="BF499" s="274"/>
      <c r="BG499" s="274"/>
      <c r="BH499" s="274"/>
      <c r="BI499" s="274"/>
      <c r="BJ499" s="274"/>
      <c r="BK499" s="274"/>
      <c r="BL499" s="274"/>
      <c r="BM499" s="274"/>
      <c r="BN499" s="274"/>
      <c r="BO499" s="272" t="str">
        <f t="shared" ref="BO499:BO508" si="90">+IF(AK499="","",IF(AW499="","",IF(ROUND(AK499/AW499,4)&gt;100%,"chyba",ROUND(AK499/AW499,4))))</f>
        <v/>
      </c>
      <c r="BP499" s="272"/>
      <c r="BQ499" s="272"/>
      <c r="BR499" s="272"/>
      <c r="BS499" s="272"/>
      <c r="BT499" s="272"/>
      <c r="BU499" s="272"/>
      <c r="BV499" s="272"/>
      <c r="BW499" s="272"/>
      <c r="BX499" s="272"/>
      <c r="BY499" s="272"/>
      <c r="BZ499" s="273"/>
      <c r="CA499" s="27"/>
      <c r="CB499" s="39" t="str">
        <f t="shared" si="84"/>
        <v>Riadok bude skrytý.</v>
      </c>
      <c r="CC499" s="33" t="s">
        <v>74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70"/>
      <c r="C500" s="271"/>
      <c r="D500" s="271"/>
      <c r="E500" s="271"/>
      <c r="F500" s="271"/>
      <c r="G500" s="271"/>
      <c r="H500" s="271"/>
      <c r="I500" s="271"/>
      <c r="J500" s="271"/>
      <c r="K500" s="271"/>
      <c r="L500" s="271"/>
      <c r="M500" s="275"/>
      <c r="N500" s="275"/>
      <c r="O500" s="275"/>
      <c r="P500" s="275"/>
      <c r="Q500" s="275"/>
      <c r="R500" s="275"/>
      <c r="S500" s="275"/>
      <c r="T500" s="275"/>
      <c r="U500" s="275"/>
      <c r="V500" s="275"/>
      <c r="W500" s="275"/>
      <c r="X500" s="276"/>
      <c r="Y500" s="276"/>
      <c r="Z500" s="276"/>
      <c r="AA500" s="276"/>
      <c r="AB500" s="276"/>
      <c r="AC500" s="276"/>
      <c r="AD500" s="276"/>
      <c r="AE500" s="276"/>
      <c r="AF500" s="276"/>
      <c r="AG500" s="276"/>
      <c r="AH500" s="276"/>
      <c r="AI500" s="276"/>
      <c r="AJ500" s="276"/>
      <c r="AK500" s="284" t="str">
        <f t="shared" si="89"/>
        <v/>
      </c>
      <c r="AL500" s="284"/>
      <c r="AM500" s="284"/>
      <c r="AN500" s="284"/>
      <c r="AO500" s="284"/>
      <c r="AP500" s="284"/>
      <c r="AQ500" s="284"/>
      <c r="AR500" s="284"/>
      <c r="AS500" s="284"/>
      <c r="AT500" s="284"/>
      <c r="AU500" s="284"/>
      <c r="AV500" s="284"/>
      <c r="AW500" s="274"/>
      <c r="AX500" s="274"/>
      <c r="AY500" s="274"/>
      <c r="AZ500" s="274"/>
      <c r="BA500" s="274"/>
      <c r="BB500" s="274"/>
      <c r="BC500" s="274"/>
      <c r="BD500" s="274"/>
      <c r="BE500" s="274"/>
      <c r="BF500" s="274"/>
      <c r="BG500" s="274"/>
      <c r="BH500" s="274"/>
      <c r="BI500" s="274"/>
      <c r="BJ500" s="274"/>
      <c r="BK500" s="274"/>
      <c r="BL500" s="274"/>
      <c r="BM500" s="274"/>
      <c r="BN500" s="274"/>
      <c r="BO500" s="272" t="str">
        <f t="shared" si="90"/>
        <v/>
      </c>
      <c r="BP500" s="272"/>
      <c r="BQ500" s="272"/>
      <c r="BR500" s="272"/>
      <c r="BS500" s="272"/>
      <c r="BT500" s="272"/>
      <c r="BU500" s="272"/>
      <c r="BV500" s="272"/>
      <c r="BW500" s="272"/>
      <c r="BX500" s="272"/>
      <c r="BY500" s="272"/>
      <c r="BZ500" s="273"/>
      <c r="CA500" s="27"/>
      <c r="CB500" s="39" t="str">
        <f t="shared" si="84"/>
        <v>Riadok bude skrytý.</v>
      </c>
      <c r="CC500" s="33" t="s">
        <v>74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70"/>
      <c r="C501" s="271"/>
      <c r="D501" s="271"/>
      <c r="E501" s="271"/>
      <c r="F501" s="271"/>
      <c r="G501" s="271"/>
      <c r="H501" s="271"/>
      <c r="I501" s="271"/>
      <c r="J501" s="271"/>
      <c r="K501" s="271"/>
      <c r="L501" s="271"/>
      <c r="M501" s="275"/>
      <c r="N501" s="275"/>
      <c r="O501" s="275"/>
      <c r="P501" s="275"/>
      <c r="Q501" s="275"/>
      <c r="R501" s="275"/>
      <c r="S501" s="275"/>
      <c r="T501" s="275"/>
      <c r="U501" s="275"/>
      <c r="V501" s="275"/>
      <c r="W501" s="275"/>
      <c r="X501" s="276"/>
      <c r="Y501" s="276"/>
      <c r="Z501" s="276"/>
      <c r="AA501" s="276"/>
      <c r="AB501" s="276"/>
      <c r="AC501" s="276"/>
      <c r="AD501" s="276"/>
      <c r="AE501" s="276"/>
      <c r="AF501" s="276"/>
      <c r="AG501" s="276"/>
      <c r="AH501" s="276"/>
      <c r="AI501" s="276"/>
      <c r="AJ501" s="276"/>
      <c r="AK501" s="284" t="str">
        <f t="shared" si="89"/>
        <v/>
      </c>
      <c r="AL501" s="284"/>
      <c r="AM501" s="284"/>
      <c r="AN501" s="284"/>
      <c r="AO501" s="284"/>
      <c r="AP501" s="284"/>
      <c r="AQ501" s="284"/>
      <c r="AR501" s="284"/>
      <c r="AS501" s="284"/>
      <c r="AT501" s="284"/>
      <c r="AU501" s="284"/>
      <c r="AV501" s="284"/>
      <c r="AW501" s="274"/>
      <c r="AX501" s="274"/>
      <c r="AY501" s="274"/>
      <c r="AZ501" s="274"/>
      <c r="BA501" s="274"/>
      <c r="BB501" s="274"/>
      <c r="BC501" s="274"/>
      <c r="BD501" s="274"/>
      <c r="BE501" s="274"/>
      <c r="BF501" s="274"/>
      <c r="BG501" s="274"/>
      <c r="BH501" s="274"/>
      <c r="BI501" s="274"/>
      <c r="BJ501" s="274"/>
      <c r="BK501" s="274"/>
      <c r="BL501" s="274"/>
      <c r="BM501" s="274"/>
      <c r="BN501" s="274"/>
      <c r="BO501" s="272" t="str">
        <f t="shared" si="90"/>
        <v/>
      </c>
      <c r="BP501" s="272"/>
      <c r="BQ501" s="272"/>
      <c r="BR501" s="272"/>
      <c r="BS501" s="272"/>
      <c r="BT501" s="272"/>
      <c r="BU501" s="272"/>
      <c r="BV501" s="272"/>
      <c r="BW501" s="272"/>
      <c r="BX501" s="272"/>
      <c r="BY501" s="272"/>
      <c r="BZ501" s="273"/>
      <c r="CA501" s="27"/>
      <c r="CB501" s="39" t="str">
        <f t="shared" si="84"/>
        <v>Riadok bude skrytý.</v>
      </c>
      <c r="CC501" s="33" t="s">
        <v>74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70"/>
      <c r="C502" s="271"/>
      <c r="D502" s="271"/>
      <c r="E502" s="271"/>
      <c r="F502" s="271"/>
      <c r="G502" s="271"/>
      <c r="H502" s="271"/>
      <c r="I502" s="271"/>
      <c r="J502" s="271"/>
      <c r="K502" s="271"/>
      <c r="L502" s="271"/>
      <c r="M502" s="275"/>
      <c r="N502" s="275"/>
      <c r="O502" s="275"/>
      <c r="P502" s="275"/>
      <c r="Q502" s="275"/>
      <c r="R502" s="275"/>
      <c r="S502" s="275"/>
      <c r="T502" s="275"/>
      <c r="U502" s="275"/>
      <c r="V502" s="275"/>
      <c r="W502" s="275"/>
      <c r="X502" s="276"/>
      <c r="Y502" s="276"/>
      <c r="Z502" s="276"/>
      <c r="AA502" s="276"/>
      <c r="AB502" s="276"/>
      <c r="AC502" s="276"/>
      <c r="AD502" s="276"/>
      <c r="AE502" s="276"/>
      <c r="AF502" s="276"/>
      <c r="AG502" s="276"/>
      <c r="AH502" s="276"/>
      <c r="AI502" s="276"/>
      <c r="AJ502" s="276"/>
      <c r="AK502" s="284" t="str">
        <f t="shared" si="89"/>
        <v/>
      </c>
      <c r="AL502" s="284"/>
      <c r="AM502" s="284"/>
      <c r="AN502" s="284"/>
      <c r="AO502" s="284"/>
      <c r="AP502" s="284"/>
      <c r="AQ502" s="284"/>
      <c r="AR502" s="284"/>
      <c r="AS502" s="284"/>
      <c r="AT502" s="284"/>
      <c r="AU502" s="284"/>
      <c r="AV502" s="284"/>
      <c r="AW502" s="274"/>
      <c r="AX502" s="274"/>
      <c r="AY502" s="274"/>
      <c r="AZ502" s="274"/>
      <c r="BA502" s="274"/>
      <c r="BB502" s="274"/>
      <c r="BC502" s="274"/>
      <c r="BD502" s="274"/>
      <c r="BE502" s="274"/>
      <c r="BF502" s="274"/>
      <c r="BG502" s="274"/>
      <c r="BH502" s="274"/>
      <c r="BI502" s="274"/>
      <c r="BJ502" s="274"/>
      <c r="BK502" s="274"/>
      <c r="BL502" s="274"/>
      <c r="BM502" s="274"/>
      <c r="BN502" s="274"/>
      <c r="BO502" s="272" t="str">
        <f t="shared" si="90"/>
        <v/>
      </c>
      <c r="BP502" s="272"/>
      <c r="BQ502" s="272"/>
      <c r="BR502" s="272"/>
      <c r="BS502" s="272"/>
      <c r="BT502" s="272"/>
      <c r="BU502" s="272"/>
      <c r="BV502" s="272"/>
      <c r="BW502" s="272"/>
      <c r="BX502" s="272"/>
      <c r="BY502" s="272"/>
      <c r="BZ502" s="273"/>
      <c r="CA502" s="27"/>
      <c r="CB502" s="39" t="str">
        <f t="shared" si="84"/>
        <v>Riadok bude skrytý.</v>
      </c>
      <c r="CC502" s="33" t="s">
        <v>74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70"/>
      <c r="C503" s="271"/>
      <c r="D503" s="271"/>
      <c r="E503" s="271"/>
      <c r="F503" s="271"/>
      <c r="G503" s="271"/>
      <c r="H503" s="271"/>
      <c r="I503" s="271"/>
      <c r="J503" s="271"/>
      <c r="K503" s="271"/>
      <c r="L503" s="271"/>
      <c r="M503" s="275"/>
      <c r="N503" s="275"/>
      <c r="O503" s="275"/>
      <c r="P503" s="275"/>
      <c r="Q503" s="275"/>
      <c r="R503" s="275"/>
      <c r="S503" s="275"/>
      <c r="T503" s="275"/>
      <c r="U503" s="275"/>
      <c r="V503" s="275"/>
      <c r="W503" s="275"/>
      <c r="X503" s="276"/>
      <c r="Y503" s="276"/>
      <c r="Z503" s="276"/>
      <c r="AA503" s="276"/>
      <c r="AB503" s="276"/>
      <c r="AC503" s="276"/>
      <c r="AD503" s="276"/>
      <c r="AE503" s="276"/>
      <c r="AF503" s="276"/>
      <c r="AG503" s="276"/>
      <c r="AH503" s="276"/>
      <c r="AI503" s="276"/>
      <c r="AJ503" s="276"/>
      <c r="AK503" s="284" t="str">
        <f t="shared" si="89"/>
        <v/>
      </c>
      <c r="AL503" s="284"/>
      <c r="AM503" s="284"/>
      <c r="AN503" s="284"/>
      <c r="AO503" s="284"/>
      <c r="AP503" s="284"/>
      <c r="AQ503" s="284"/>
      <c r="AR503" s="284"/>
      <c r="AS503" s="284"/>
      <c r="AT503" s="284"/>
      <c r="AU503" s="284"/>
      <c r="AV503" s="284"/>
      <c r="AW503" s="274"/>
      <c r="AX503" s="274"/>
      <c r="AY503" s="274"/>
      <c r="AZ503" s="274"/>
      <c r="BA503" s="274"/>
      <c r="BB503" s="274"/>
      <c r="BC503" s="274"/>
      <c r="BD503" s="274"/>
      <c r="BE503" s="274"/>
      <c r="BF503" s="274"/>
      <c r="BG503" s="274"/>
      <c r="BH503" s="274"/>
      <c r="BI503" s="274"/>
      <c r="BJ503" s="274"/>
      <c r="BK503" s="274"/>
      <c r="BL503" s="274"/>
      <c r="BM503" s="274"/>
      <c r="BN503" s="274"/>
      <c r="BO503" s="272" t="str">
        <f t="shared" si="90"/>
        <v/>
      </c>
      <c r="BP503" s="272"/>
      <c r="BQ503" s="272"/>
      <c r="BR503" s="272"/>
      <c r="BS503" s="272"/>
      <c r="BT503" s="272"/>
      <c r="BU503" s="272"/>
      <c r="BV503" s="272"/>
      <c r="BW503" s="272"/>
      <c r="BX503" s="272"/>
      <c r="BY503" s="272"/>
      <c r="BZ503" s="273"/>
      <c r="CA503" s="27"/>
      <c r="CB503" s="39" t="str">
        <f t="shared" si="84"/>
        <v>Riadok bude skrytý.</v>
      </c>
      <c r="CC503" s="33" t="s">
        <v>74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70"/>
      <c r="C504" s="271"/>
      <c r="D504" s="271"/>
      <c r="E504" s="271"/>
      <c r="F504" s="271"/>
      <c r="G504" s="271"/>
      <c r="H504" s="271"/>
      <c r="I504" s="271"/>
      <c r="J504" s="271"/>
      <c r="K504" s="271"/>
      <c r="L504" s="271"/>
      <c r="M504" s="275"/>
      <c r="N504" s="275"/>
      <c r="O504" s="275"/>
      <c r="P504" s="275"/>
      <c r="Q504" s="275"/>
      <c r="R504" s="275"/>
      <c r="S504" s="275"/>
      <c r="T504" s="275"/>
      <c r="U504" s="275"/>
      <c r="V504" s="275"/>
      <c r="W504" s="275"/>
      <c r="X504" s="276"/>
      <c r="Y504" s="276"/>
      <c r="Z504" s="276"/>
      <c r="AA504" s="276"/>
      <c r="AB504" s="276"/>
      <c r="AC504" s="276"/>
      <c r="AD504" s="276"/>
      <c r="AE504" s="276"/>
      <c r="AF504" s="276"/>
      <c r="AG504" s="276"/>
      <c r="AH504" s="276"/>
      <c r="AI504" s="276"/>
      <c r="AJ504" s="276"/>
      <c r="AK504" s="284" t="str">
        <f t="shared" si="89"/>
        <v/>
      </c>
      <c r="AL504" s="284"/>
      <c r="AM504" s="284"/>
      <c r="AN504" s="284"/>
      <c r="AO504" s="284"/>
      <c r="AP504" s="284"/>
      <c r="AQ504" s="284"/>
      <c r="AR504" s="284"/>
      <c r="AS504" s="284"/>
      <c r="AT504" s="284"/>
      <c r="AU504" s="284"/>
      <c r="AV504" s="284"/>
      <c r="AW504" s="274"/>
      <c r="AX504" s="274"/>
      <c r="AY504" s="274"/>
      <c r="AZ504" s="274"/>
      <c r="BA504" s="274"/>
      <c r="BB504" s="274"/>
      <c r="BC504" s="274"/>
      <c r="BD504" s="274"/>
      <c r="BE504" s="274"/>
      <c r="BF504" s="274"/>
      <c r="BG504" s="274"/>
      <c r="BH504" s="274"/>
      <c r="BI504" s="274"/>
      <c r="BJ504" s="274"/>
      <c r="BK504" s="274"/>
      <c r="BL504" s="274"/>
      <c r="BM504" s="274"/>
      <c r="BN504" s="274"/>
      <c r="BO504" s="272" t="str">
        <f t="shared" si="90"/>
        <v/>
      </c>
      <c r="BP504" s="272"/>
      <c r="BQ504" s="272"/>
      <c r="BR504" s="272"/>
      <c r="BS504" s="272"/>
      <c r="BT504" s="272"/>
      <c r="BU504" s="272"/>
      <c r="BV504" s="272"/>
      <c r="BW504" s="272"/>
      <c r="BX504" s="272"/>
      <c r="BY504" s="272"/>
      <c r="BZ504" s="273"/>
      <c r="CA504" s="27"/>
      <c r="CB504" s="39" t="str">
        <f t="shared" si="84"/>
        <v>Riadok bude skrytý.</v>
      </c>
      <c r="CC504" s="33" t="s">
        <v>74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70"/>
      <c r="C505" s="271"/>
      <c r="D505" s="271"/>
      <c r="E505" s="271"/>
      <c r="F505" s="271"/>
      <c r="G505" s="271"/>
      <c r="H505" s="271"/>
      <c r="I505" s="271"/>
      <c r="J505" s="271"/>
      <c r="K505" s="271"/>
      <c r="L505" s="271"/>
      <c r="M505" s="275"/>
      <c r="N505" s="275"/>
      <c r="O505" s="275"/>
      <c r="P505" s="275"/>
      <c r="Q505" s="275"/>
      <c r="R505" s="275"/>
      <c r="S505" s="275"/>
      <c r="T505" s="275"/>
      <c r="U505" s="275"/>
      <c r="V505" s="275"/>
      <c r="W505" s="275"/>
      <c r="X505" s="276"/>
      <c r="Y505" s="276"/>
      <c r="Z505" s="276"/>
      <c r="AA505" s="276"/>
      <c r="AB505" s="276"/>
      <c r="AC505" s="276"/>
      <c r="AD505" s="276"/>
      <c r="AE505" s="276"/>
      <c r="AF505" s="276"/>
      <c r="AG505" s="276"/>
      <c r="AH505" s="276"/>
      <c r="AI505" s="276"/>
      <c r="AJ505" s="276"/>
      <c r="AK505" s="284" t="str">
        <f t="shared" si="89"/>
        <v/>
      </c>
      <c r="AL505" s="284"/>
      <c r="AM505" s="284"/>
      <c r="AN505" s="284"/>
      <c r="AO505" s="284"/>
      <c r="AP505" s="284"/>
      <c r="AQ505" s="284"/>
      <c r="AR505" s="284"/>
      <c r="AS505" s="284"/>
      <c r="AT505" s="284"/>
      <c r="AU505" s="284"/>
      <c r="AV505" s="284"/>
      <c r="AW505" s="274"/>
      <c r="AX505" s="274"/>
      <c r="AY505" s="274"/>
      <c r="AZ505" s="274"/>
      <c r="BA505" s="274"/>
      <c r="BB505" s="274"/>
      <c r="BC505" s="274"/>
      <c r="BD505" s="274"/>
      <c r="BE505" s="274"/>
      <c r="BF505" s="274"/>
      <c r="BG505" s="274"/>
      <c r="BH505" s="274"/>
      <c r="BI505" s="274"/>
      <c r="BJ505" s="274"/>
      <c r="BK505" s="274"/>
      <c r="BL505" s="274"/>
      <c r="BM505" s="274"/>
      <c r="BN505" s="274"/>
      <c r="BO505" s="272" t="str">
        <f t="shared" si="90"/>
        <v/>
      </c>
      <c r="BP505" s="272"/>
      <c r="BQ505" s="272"/>
      <c r="BR505" s="272"/>
      <c r="BS505" s="272"/>
      <c r="BT505" s="272"/>
      <c r="BU505" s="272"/>
      <c r="BV505" s="272"/>
      <c r="BW505" s="272"/>
      <c r="BX505" s="272"/>
      <c r="BY505" s="272"/>
      <c r="BZ505" s="273"/>
      <c r="CA505" s="27"/>
      <c r="CB505" s="39" t="str">
        <f t="shared" si="84"/>
        <v>Riadok bude skrytý.</v>
      </c>
      <c r="CC505" s="33" t="s">
        <v>74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70"/>
      <c r="C506" s="271"/>
      <c r="D506" s="271"/>
      <c r="E506" s="271"/>
      <c r="F506" s="271"/>
      <c r="G506" s="271"/>
      <c r="H506" s="271"/>
      <c r="I506" s="271"/>
      <c r="J506" s="271"/>
      <c r="K506" s="271"/>
      <c r="L506" s="271"/>
      <c r="M506" s="275"/>
      <c r="N506" s="275"/>
      <c r="O506" s="275"/>
      <c r="P506" s="275"/>
      <c r="Q506" s="275"/>
      <c r="R506" s="275"/>
      <c r="S506" s="275"/>
      <c r="T506" s="275"/>
      <c r="U506" s="275"/>
      <c r="V506" s="275"/>
      <c r="W506" s="275"/>
      <c r="X506" s="276"/>
      <c r="Y506" s="276"/>
      <c r="Z506" s="276"/>
      <c r="AA506" s="276"/>
      <c r="AB506" s="276"/>
      <c r="AC506" s="276"/>
      <c r="AD506" s="276"/>
      <c r="AE506" s="276"/>
      <c r="AF506" s="276"/>
      <c r="AG506" s="276"/>
      <c r="AH506" s="276"/>
      <c r="AI506" s="276"/>
      <c r="AJ506" s="276"/>
      <c r="AK506" s="284" t="str">
        <f t="shared" si="89"/>
        <v/>
      </c>
      <c r="AL506" s="284"/>
      <c r="AM506" s="284"/>
      <c r="AN506" s="284"/>
      <c r="AO506" s="284"/>
      <c r="AP506" s="284"/>
      <c r="AQ506" s="284"/>
      <c r="AR506" s="284"/>
      <c r="AS506" s="284"/>
      <c r="AT506" s="284"/>
      <c r="AU506" s="284"/>
      <c r="AV506" s="284"/>
      <c r="AW506" s="274"/>
      <c r="AX506" s="274"/>
      <c r="AY506" s="274"/>
      <c r="AZ506" s="274"/>
      <c r="BA506" s="274"/>
      <c r="BB506" s="274"/>
      <c r="BC506" s="274"/>
      <c r="BD506" s="274"/>
      <c r="BE506" s="274"/>
      <c r="BF506" s="274"/>
      <c r="BG506" s="274"/>
      <c r="BH506" s="274"/>
      <c r="BI506" s="274"/>
      <c r="BJ506" s="274"/>
      <c r="BK506" s="274"/>
      <c r="BL506" s="274"/>
      <c r="BM506" s="274"/>
      <c r="BN506" s="274"/>
      <c r="BO506" s="272" t="str">
        <f t="shared" si="90"/>
        <v/>
      </c>
      <c r="BP506" s="272"/>
      <c r="BQ506" s="272"/>
      <c r="BR506" s="272"/>
      <c r="BS506" s="272"/>
      <c r="BT506" s="272"/>
      <c r="BU506" s="272"/>
      <c r="BV506" s="272"/>
      <c r="BW506" s="272"/>
      <c r="BX506" s="272"/>
      <c r="BY506" s="272"/>
      <c r="BZ506" s="273"/>
      <c r="CA506" s="27"/>
      <c r="CB506" s="39" t="str">
        <f t="shared" si="84"/>
        <v>Riadok bude skrytý.</v>
      </c>
      <c r="CC506" s="33" t="s">
        <v>74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70"/>
      <c r="C507" s="271"/>
      <c r="D507" s="271"/>
      <c r="E507" s="271"/>
      <c r="F507" s="271"/>
      <c r="G507" s="271"/>
      <c r="H507" s="271"/>
      <c r="I507" s="271"/>
      <c r="J507" s="271"/>
      <c r="K507" s="271"/>
      <c r="L507" s="271"/>
      <c r="M507" s="275"/>
      <c r="N507" s="275"/>
      <c r="O507" s="275"/>
      <c r="P507" s="275"/>
      <c r="Q507" s="275"/>
      <c r="R507" s="275"/>
      <c r="S507" s="275"/>
      <c r="T507" s="275"/>
      <c r="U507" s="275"/>
      <c r="V507" s="275"/>
      <c r="W507" s="275"/>
      <c r="X507" s="276"/>
      <c r="Y507" s="276"/>
      <c r="Z507" s="276"/>
      <c r="AA507" s="276"/>
      <c r="AB507" s="276"/>
      <c r="AC507" s="276"/>
      <c r="AD507" s="276"/>
      <c r="AE507" s="276"/>
      <c r="AF507" s="276"/>
      <c r="AG507" s="276"/>
      <c r="AH507" s="276"/>
      <c r="AI507" s="276"/>
      <c r="AJ507" s="276"/>
      <c r="AK507" s="284" t="str">
        <f t="shared" si="89"/>
        <v/>
      </c>
      <c r="AL507" s="284"/>
      <c r="AM507" s="284"/>
      <c r="AN507" s="284"/>
      <c r="AO507" s="284"/>
      <c r="AP507" s="284"/>
      <c r="AQ507" s="284"/>
      <c r="AR507" s="284"/>
      <c r="AS507" s="284"/>
      <c r="AT507" s="284"/>
      <c r="AU507" s="284"/>
      <c r="AV507" s="284"/>
      <c r="AW507" s="274"/>
      <c r="AX507" s="274"/>
      <c r="AY507" s="274"/>
      <c r="AZ507" s="274"/>
      <c r="BA507" s="274"/>
      <c r="BB507" s="274"/>
      <c r="BC507" s="274"/>
      <c r="BD507" s="274"/>
      <c r="BE507" s="274"/>
      <c r="BF507" s="274"/>
      <c r="BG507" s="274"/>
      <c r="BH507" s="274"/>
      <c r="BI507" s="274"/>
      <c r="BJ507" s="274"/>
      <c r="BK507" s="274"/>
      <c r="BL507" s="274"/>
      <c r="BM507" s="274"/>
      <c r="BN507" s="274"/>
      <c r="BO507" s="272" t="str">
        <f t="shared" si="90"/>
        <v/>
      </c>
      <c r="BP507" s="272"/>
      <c r="BQ507" s="272"/>
      <c r="BR507" s="272"/>
      <c r="BS507" s="272"/>
      <c r="BT507" s="272"/>
      <c r="BU507" s="272"/>
      <c r="BV507" s="272"/>
      <c r="BW507" s="272"/>
      <c r="BX507" s="272"/>
      <c r="BY507" s="272"/>
      <c r="BZ507" s="273"/>
      <c r="CA507" s="27"/>
      <c r="CB507" s="39" t="str">
        <f t="shared" si="84"/>
        <v>Riadok bude skrytý.</v>
      </c>
      <c r="CC507" s="33" t="s">
        <v>74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53"/>
      <c r="C508" s="354"/>
      <c r="D508" s="354"/>
      <c r="E508" s="354"/>
      <c r="F508" s="354"/>
      <c r="G508" s="354"/>
      <c r="H508" s="354"/>
      <c r="I508" s="354"/>
      <c r="J508" s="354"/>
      <c r="K508" s="354"/>
      <c r="L508" s="354"/>
      <c r="M508" s="283"/>
      <c r="N508" s="283"/>
      <c r="O508" s="283"/>
      <c r="P508" s="283"/>
      <c r="Q508" s="283"/>
      <c r="R508" s="283"/>
      <c r="S508" s="283"/>
      <c r="T508" s="283"/>
      <c r="U508" s="283"/>
      <c r="V508" s="283"/>
      <c r="W508" s="283"/>
      <c r="X508" s="279"/>
      <c r="Y508" s="279"/>
      <c r="Z508" s="279"/>
      <c r="AA508" s="279"/>
      <c r="AB508" s="279"/>
      <c r="AC508" s="279"/>
      <c r="AD508" s="279"/>
      <c r="AE508" s="279"/>
      <c r="AF508" s="279"/>
      <c r="AG508" s="279"/>
      <c r="AH508" s="279"/>
      <c r="AI508" s="279"/>
      <c r="AJ508" s="279"/>
      <c r="AK508" s="346" t="str">
        <f t="shared" si="89"/>
        <v/>
      </c>
      <c r="AL508" s="346"/>
      <c r="AM508" s="346"/>
      <c r="AN508" s="346"/>
      <c r="AO508" s="346"/>
      <c r="AP508" s="346"/>
      <c r="AQ508" s="346"/>
      <c r="AR508" s="346"/>
      <c r="AS508" s="346"/>
      <c r="AT508" s="346"/>
      <c r="AU508" s="346"/>
      <c r="AV508" s="346"/>
      <c r="AW508" s="350"/>
      <c r="AX508" s="350"/>
      <c r="AY508" s="350"/>
      <c r="AZ508" s="350"/>
      <c r="BA508" s="350"/>
      <c r="BB508" s="350"/>
      <c r="BC508" s="350"/>
      <c r="BD508" s="350"/>
      <c r="BE508" s="350"/>
      <c r="BF508" s="350"/>
      <c r="BG508" s="350"/>
      <c r="BH508" s="350"/>
      <c r="BI508" s="350"/>
      <c r="BJ508" s="350"/>
      <c r="BK508" s="350"/>
      <c r="BL508" s="350"/>
      <c r="BM508" s="350"/>
      <c r="BN508" s="350"/>
      <c r="BO508" s="351" t="str">
        <f t="shared" si="90"/>
        <v/>
      </c>
      <c r="BP508" s="351"/>
      <c r="BQ508" s="351"/>
      <c r="BR508" s="351"/>
      <c r="BS508" s="351"/>
      <c r="BT508" s="351"/>
      <c r="BU508" s="351"/>
      <c r="BV508" s="351"/>
      <c r="BW508" s="351"/>
      <c r="BX508" s="351"/>
      <c r="BY508" s="351"/>
      <c r="BZ508" s="352"/>
      <c r="CA508" s="27"/>
      <c r="CB508" s="39" t="str">
        <f t="shared" si="84"/>
        <v>Riadok bude skrytý.</v>
      </c>
      <c r="CC508" s="33" t="s">
        <v>74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135</v>
      </c>
      <c r="C510" s="1"/>
      <c r="D510" s="1"/>
      <c r="E510" s="1"/>
      <c r="F510" s="1"/>
      <c r="CA510" s="25" t="s">
        <v>67</v>
      </c>
      <c r="CB510" s="39" t="str">
        <f t="shared" si="84"/>
        <v>Riadok bude skrytý.</v>
      </c>
      <c r="CC510" s="33" t="s">
        <v>74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31</v>
      </c>
      <c r="C512" s="1"/>
      <c r="D512" s="1"/>
      <c r="E512" s="1"/>
      <c r="F512" s="1"/>
      <c r="G512" s="1"/>
      <c r="H512" s="1"/>
      <c r="I512" s="1"/>
      <c r="J512" s="92" t="s">
        <v>218</v>
      </c>
      <c r="K512" s="92"/>
      <c r="L512" s="92"/>
      <c r="M512" s="92"/>
      <c r="N512" s="92"/>
      <c r="O512" s="92"/>
      <c r="P512" s="92"/>
      <c r="Q512" s="92"/>
      <c r="R512" s="2" t="s">
        <v>181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74</v>
      </c>
      <c r="CW513" s="20">
        <f>+IF($J$512="neeviduje",0,1)</f>
        <v>0</v>
      </c>
      <c r="CX513" s="20">
        <f>+IF(SUM(CX514:CX533)=0,0,1)</f>
        <v>1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 t="s">
        <v>220</v>
      </c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74</v>
      </c>
      <c r="CW516" s="20">
        <f t="shared" si="94"/>
        <v>0</v>
      </c>
      <c r="CX516" s="20">
        <f t="shared" si="95"/>
        <v>1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 t="s">
        <v>233</v>
      </c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74</v>
      </c>
      <c r="CW518" s="20">
        <f t="shared" si="94"/>
        <v>0</v>
      </c>
      <c r="CX518" s="20">
        <f t="shared" si="95"/>
        <v>1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 t="s">
        <v>234</v>
      </c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74</v>
      </c>
      <c r="CW519" s="20">
        <f t="shared" si="94"/>
        <v>0</v>
      </c>
      <c r="CX519" s="20">
        <f t="shared" si="95"/>
        <v>1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 t="s">
        <v>221</v>
      </c>
      <c r="CB522" s="39" t="str">
        <f t="shared" si="84"/>
        <v>Riadok bude skrytý.</v>
      </c>
      <c r="CC522" s="33" t="s">
        <v>74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136</v>
      </c>
      <c r="CA535" s="26" t="s">
        <v>67</v>
      </c>
      <c r="CB535" s="39" t="str">
        <f t="shared" si="98"/>
        <v>Riadok bude skrytý.</v>
      </c>
      <c r="CC535" s="33" t="s">
        <v>74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186</v>
      </c>
      <c r="CA536" s="25"/>
      <c r="CB536" s="39" t="str">
        <f t="shared" si="98"/>
        <v>Riadok bude skrytý.</v>
      </c>
      <c r="CC536" s="33" t="s">
        <v>74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39" t="s">
        <v>138</v>
      </c>
      <c r="C538" s="240"/>
      <c r="D538" s="240"/>
      <c r="E538" s="240"/>
      <c r="F538" s="240"/>
      <c r="G538" s="240"/>
      <c r="H538" s="240"/>
      <c r="I538" s="240"/>
      <c r="J538" s="240"/>
      <c r="K538" s="240"/>
      <c r="L538" s="240"/>
      <c r="M538" s="240"/>
      <c r="N538" s="240"/>
      <c r="O538" s="240"/>
      <c r="P538" s="240"/>
      <c r="Q538" s="240"/>
      <c r="R538" s="240"/>
      <c r="S538" s="240"/>
      <c r="T538" s="240"/>
      <c r="U538" s="240"/>
      <c r="V538" s="240"/>
      <c r="W538" s="240"/>
      <c r="X538" s="240"/>
      <c r="Y538" s="240"/>
      <c r="Z538" s="240"/>
      <c r="AA538" s="240"/>
      <c r="AB538" s="240"/>
      <c r="AC538" s="240"/>
      <c r="AD538" s="240"/>
      <c r="AE538" s="240"/>
      <c r="AF538" s="240"/>
      <c r="AG538" s="240"/>
      <c r="AH538" s="240"/>
      <c r="AI538" s="240"/>
      <c r="AJ538" s="240"/>
      <c r="AK538" s="240"/>
      <c r="AL538" s="240"/>
      <c r="AM538" s="240"/>
      <c r="AN538" s="240"/>
      <c r="AO538" s="240"/>
      <c r="AP538" s="240"/>
      <c r="AQ538" s="241"/>
      <c r="AR538" s="255" t="s">
        <v>137</v>
      </c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6"/>
      <c r="BL538" s="256"/>
      <c r="BM538" s="256"/>
      <c r="BN538" s="256"/>
      <c r="BO538" s="256"/>
      <c r="BP538" s="256"/>
      <c r="BQ538" s="256"/>
      <c r="BR538" s="256"/>
      <c r="BS538" s="256"/>
      <c r="BT538" s="256"/>
      <c r="BU538" s="256"/>
      <c r="BV538" s="256"/>
      <c r="BW538" s="256"/>
      <c r="BX538" s="256"/>
      <c r="BY538" s="256"/>
      <c r="BZ538" s="257"/>
      <c r="CA538" s="26" t="s">
        <v>67</v>
      </c>
      <c r="CB538" s="39" t="str">
        <f t="shared" si="98"/>
        <v>Riadok bude skrytý.</v>
      </c>
      <c r="CC538" s="33" t="s">
        <v>74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42"/>
      <c r="C539" s="243"/>
      <c r="D539" s="243"/>
      <c r="E539" s="243"/>
      <c r="F539" s="243"/>
      <c r="G539" s="243"/>
      <c r="H539" s="243"/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  <c r="AJ539" s="243"/>
      <c r="AK539" s="243"/>
      <c r="AL539" s="243"/>
      <c r="AM539" s="243"/>
      <c r="AN539" s="243"/>
      <c r="AO539" s="243"/>
      <c r="AP539" s="243"/>
      <c r="AQ539" s="244"/>
      <c r="AR539" s="258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60"/>
      <c r="CA539" s="24"/>
      <c r="CB539" s="39" t="str">
        <f t="shared" si="98"/>
        <v>Riadok bude skrytý.</v>
      </c>
      <c r="CC539" s="33" t="s">
        <v>74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52" t="s">
        <v>139</v>
      </c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4"/>
      <c r="AR540" s="110"/>
      <c r="AS540" s="111"/>
      <c r="AT540" s="111"/>
      <c r="AU540" s="111"/>
      <c r="AV540" s="111"/>
      <c r="AW540" s="111"/>
      <c r="AX540" s="111"/>
      <c r="AY540" s="111"/>
      <c r="AZ540" s="111"/>
      <c r="BA540" s="111"/>
      <c r="BB540" s="111"/>
      <c r="BC540" s="111"/>
      <c r="BD540" s="111"/>
      <c r="BE540" s="111"/>
      <c r="BF540" s="111"/>
      <c r="BG540" s="111"/>
      <c r="BH540" s="111"/>
      <c r="BI540" s="111"/>
      <c r="BJ540" s="111"/>
      <c r="BK540" s="111"/>
      <c r="BL540" s="111"/>
      <c r="BM540" s="111"/>
      <c r="BN540" s="111"/>
      <c r="BO540" s="111"/>
      <c r="BP540" s="111"/>
      <c r="BQ540" s="111"/>
      <c r="BR540" s="111"/>
      <c r="BS540" s="111"/>
      <c r="BT540" s="111"/>
      <c r="BU540" s="111"/>
      <c r="BV540" s="111"/>
      <c r="BW540" s="111"/>
      <c r="BX540" s="111"/>
      <c r="BY540" s="111"/>
      <c r="BZ540" s="112"/>
      <c r="CA540" s="26"/>
      <c r="CB540" s="39" t="str">
        <f t="shared" si="98"/>
        <v>Riadok bude skrytý.</v>
      </c>
      <c r="CC540" s="33" t="s">
        <v>74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58" t="s">
        <v>140</v>
      </c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  <c r="AB541" s="159"/>
      <c r="AC541" s="159"/>
      <c r="AD541" s="159"/>
      <c r="AE541" s="159"/>
      <c r="AF541" s="159"/>
      <c r="AG541" s="159"/>
      <c r="AH541" s="159"/>
      <c r="AI541" s="159"/>
      <c r="AJ541" s="159"/>
      <c r="AK541" s="159"/>
      <c r="AL541" s="159"/>
      <c r="AM541" s="159"/>
      <c r="AN541" s="159"/>
      <c r="AO541" s="159"/>
      <c r="AP541" s="159"/>
      <c r="AQ541" s="160"/>
      <c r="AR541" s="261"/>
      <c r="AS541" s="262"/>
      <c r="AT541" s="262"/>
      <c r="AU541" s="262"/>
      <c r="AV541" s="262"/>
      <c r="AW541" s="262"/>
      <c r="AX541" s="262"/>
      <c r="AY541" s="262"/>
      <c r="AZ541" s="262"/>
      <c r="BA541" s="262"/>
      <c r="BB541" s="262"/>
      <c r="BC541" s="262"/>
      <c r="BD541" s="262"/>
      <c r="BE541" s="262"/>
      <c r="BF541" s="262"/>
      <c r="BG541" s="262"/>
      <c r="BH541" s="262"/>
      <c r="BI541" s="262"/>
      <c r="BJ541" s="262"/>
      <c r="BK541" s="262"/>
      <c r="BL541" s="262"/>
      <c r="BM541" s="262"/>
      <c r="BN541" s="262"/>
      <c r="BO541" s="262"/>
      <c r="BP541" s="262"/>
      <c r="BQ541" s="262"/>
      <c r="BR541" s="262"/>
      <c r="BS541" s="262"/>
      <c r="BT541" s="262"/>
      <c r="BU541" s="262"/>
      <c r="BV541" s="262"/>
      <c r="BW541" s="262"/>
      <c r="BX541" s="262"/>
      <c r="BY541" s="262"/>
      <c r="BZ541" s="263"/>
      <c r="CA541" s="25"/>
      <c r="CB541" s="39" t="str">
        <f t="shared" si="98"/>
        <v>Riadok bude skrytý.</v>
      </c>
      <c r="CC541" s="33" t="s">
        <v>74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58" t="s">
        <v>141</v>
      </c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60"/>
      <c r="AR542" s="261"/>
      <c r="AS542" s="262"/>
      <c r="AT542" s="262"/>
      <c r="AU542" s="262"/>
      <c r="AV542" s="262"/>
      <c r="AW542" s="262"/>
      <c r="AX542" s="262"/>
      <c r="AY542" s="262"/>
      <c r="AZ542" s="262"/>
      <c r="BA542" s="262"/>
      <c r="BB542" s="262"/>
      <c r="BC542" s="262"/>
      <c r="BD542" s="262"/>
      <c r="BE542" s="262"/>
      <c r="BF542" s="262"/>
      <c r="BG542" s="262"/>
      <c r="BH542" s="262"/>
      <c r="BI542" s="262"/>
      <c r="BJ542" s="262"/>
      <c r="BK542" s="262"/>
      <c r="BL542" s="262"/>
      <c r="BM542" s="262"/>
      <c r="BN542" s="262"/>
      <c r="BO542" s="262"/>
      <c r="BP542" s="262"/>
      <c r="BQ542" s="262"/>
      <c r="BR542" s="262"/>
      <c r="BS542" s="262"/>
      <c r="BT542" s="262"/>
      <c r="BU542" s="262"/>
      <c r="BV542" s="262"/>
      <c r="BW542" s="262"/>
      <c r="BX542" s="262"/>
      <c r="BY542" s="262"/>
      <c r="BZ542" s="263"/>
      <c r="CA542" s="25"/>
      <c r="CB542" s="39" t="str">
        <f t="shared" si="98"/>
        <v>Riadok bude skrytý.</v>
      </c>
      <c r="CC542" s="33" t="s">
        <v>74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58" t="s">
        <v>142</v>
      </c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60"/>
      <c r="AR543" s="261"/>
      <c r="AS543" s="262"/>
      <c r="AT543" s="262"/>
      <c r="AU543" s="262"/>
      <c r="AV543" s="262"/>
      <c r="AW543" s="262"/>
      <c r="AX543" s="262"/>
      <c r="AY543" s="262"/>
      <c r="AZ543" s="262"/>
      <c r="BA543" s="262"/>
      <c r="BB543" s="262"/>
      <c r="BC543" s="262"/>
      <c r="BD543" s="262"/>
      <c r="BE543" s="262"/>
      <c r="BF543" s="262"/>
      <c r="BG543" s="262"/>
      <c r="BH543" s="262"/>
      <c r="BI543" s="262"/>
      <c r="BJ543" s="262"/>
      <c r="BK543" s="262"/>
      <c r="BL543" s="262"/>
      <c r="BM543" s="262"/>
      <c r="BN543" s="262"/>
      <c r="BO543" s="262"/>
      <c r="BP543" s="262"/>
      <c r="BQ543" s="262"/>
      <c r="BR543" s="262"/>
      <c r="BS543" s="262"/>
      <c r="BT543" s="262"/>
      <c r="BU543" s="262"/>
      <c r="BV543" s="262"/>
      <c r="BW543" s="262"/>
      <c r="BX543" s="262"/>
      <c r="BY543" s="262"/>
      <c r="BZ543" s="263"/>
      <c r="CA543" s="25"/>
      <c r="CB543" s="39" t="str">
        <f t="shared" si="98"/>
        <v>Riadok bude skrytý.</v>
      </c>
      <c r="CC543" s="33" t="s">
        <v>74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116"/>
      <c r="C544" s="117"/>
      <c r="D544" s="117"/>
      <c r="E544" s="117"/>
      <c r="F544" s="117"/>
      <c r="G544" s="117"/>
      <c r="H544" s="117"/>
      <c r="I544" s="117"/>
      <c r="J544" s="117"/>
      <c r="K544" s="117"/>
      <c r="L544" s="117"/>
      <c r="M544" s="117"/>
      <c r="N544" s="117"/>
      <c r="O544" s="117"/>
      <c r="P544" s="117"/>
      <c r="Q544" s="117"/>
      <c r="R544" s="117"/>
      <c r="S544" s="117"/>
      <c r="T544" s="117"/>
      <c r="U544" s="117"/>
      <c r="V544" s="117"/>
      <c r="W544" s="117"/>
      <c r="X544" s="117"/>
      <c r="Y544" s="117"/>
      <c r="Z544" s="117"/>
      <c r="AA544" s="117"/>
      <c r="AB544" s="117"/>
      <c r="AC544" s="117"/>
      <c r="AD544" s="117"/>
      <c r="AE544" s="117"/>
      <c r="AF544" s="117"/>
      <c r="AG544" s="117"/>
      <c r="AH544" s="117"/>
      <c r="AI544" s="117"/>
      <c r="AJ544" s="117"/>
      <c r="AK544" s="117"/>
      <c r="AL544" s="117"/>
      <c r="AM544" s="117"/>
      <c r="AN544" s="117"/>
      <c r="AO544" s="117"/>
      <c r="AP544" s="117"/>
      <c r="AQ544" s="118"/>
      <c r="AR544" s="261"/>
      <c r="AS544" s="262"/>
      <c r="AT544" s="262"/>
      <c r="AU544" s="262"/>
      <c r="AV544" s="262"/>
      <c r="AW544" s="262"/>
      <c r="AX544" s="262"/>
      <c r="AY544" s="262"/>
      <c r="AZ544" s="262"/>
      <c r="BA544" s="262"/>
      <c r="BB544" s="262"/>
      <c r="BC544" s="262"/>
      <c r="BD544" s="262"/>
      <c r="BE544" s="262"/>
      <c r="BF544" s="262"/>
      <c r="BG544" s="262"/>
      <c r="BH544" s="262"/>
      <c r="BI544" s="262"/>
      <c r="BJ544" s="262"/>
      <c r="BK544" s="262"/>
      <c r="BL544" s="262"/>
      <c r="BM544" s="262"/>
      <c r="BN544" s="262"/>
      <c r="BO544" s="262"/>
      <c r="BP544" s="262"/>
      <c r="BQ544" s="262"/>
      <c r="BR544" s="262"/>
      <c r="BS544" s="262"/>
      <c r="BT544" s="262"/>
      <c r="BU544" s="262"/>
      <c r="BV544" s="262"/>
      <c r="BW544" s="262"/>
      <c r="BX544" s="262"/>
      <c r="BY544" s="262"/>
      <c r="BZ544" s="263"/>
      <c r="CA544" s="25"/>
      <c r="CB544" s="39" t="str">
        <f t="shared" si="98"/>
        <v>Riadok bude skrytý.</v>
      </c>
      <c r="CC544" s="33" t="s">
        <v>74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116"/>
      <c r="C545" s="117"/>
      <c r="D545" s="117"/>
      <c r="E545" s="117"/>
      <c r="F545" s="117"/>
      <c r="G545" s="117"/>
      <c r="H545" s="117"/>
      <c r="I545" s="117"/>
      <c r="J545" s="117"/>
      <c r="K545" s="117"/>
      <c r="L545" s="117"/>
      <c r="M545" s="117"/>
      <c r="N545" s="117"/>
      <c r="O545" s="117"/>
      <c r="P545" s="117"/>
      <c r="Q545" s="117"/>
      <c r="R545" s="117"/>
      <c r="S545" s="117"/>
      <c r="T545" s="117"/>
      <c r="U545" s="117"/>
      <c r="V545" s="117"/>
      <c r="W545" s="117"/>
      <c r="X545" s="117"/>
      <c r="Y545" s="117"/>
      <c r="Z545" s="117"/>
      <c r="AA545" s="117"/>
      <c r="AB545" s="117"/>
      <c r="AC545" s="117"/>
      <c r="AD545" s="117"/>
      <c r="AE545" s="117"/>
      <c r="AF545" s="117"/>
      <c r="AG545" s="117"/>
      <c r="AH545" s="117"/>
      <c r="AI545" s="117"/>
      <c r="AJ545" s="117"/>
      <c r="AK545" s="117"/>
      <c r="AL545" s="117"/>
      <c r="AM545" s="117"/>
      <c r="AN545" s="117"/>
      <c r="AO545" s="117"/>
      <c r="AP545" s="117"/>
      <c r="AQ545" s="118"/>
      <c r="AR545" s="261"/>
      <c r="AS545" s="262"/>
      <c r="AT545" s="262"/>
      <c r="AU545" s="262"/>
      <c r="AV545" s="262"/>
      <c r="AW545" s="262"/>
      <c r="AX545" s="262"/>
      <c r="AY545" s="262"/>
      <c r="AZ545" s="262"/>
      <c r="BA545" s="262"/>
      <c r="BB545" s="262"/>
      <c r="BC545" s="262"/>
      <c r="BD545" s="262"/>
      <c r="BE545" s="262"/>
      <c r="BF545" s="262"/>
      <c r="BG545" s="262"/>
      <c r="BH545" s="262"/>
      <c r="BI545" s="262"/>
      <c r="BJ545" s="262"/>
      <c r="BK545" s="262"/>
      <c r="BL545" s="262"/>
      <c r="BM545" s="262"/>
      <c r="BN545" s="262"/>
      <c r="BO545" s="262"/>
      <c r="BP545" s="262"/>
      <c r="BQ545" s="262"/>
      <c r="BR545" s="262"/>
      <c r="BS545" s="262"/>
      <c r="BT545" s="262"/>
      <c r="BU545" s="262"/>
      <c r="BV545" s="262"/>
      <c r="BW545" s="262"/>
      <c r="BX545" s="262"/>
      <c r="BY545" s="262"/>
      <c r="BZ545" s="263"/>
      <c r="CA545" s="25"/>
      <c r="CB545" s="39" t="str">
        <f t="shared" si="98"/>
        <v>Riadok bude skrytý.</v>
      </c>
      <c r="CC545" s="33" t="s">
        <v>74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116"/>
      <c r="C546" s="117"/>
      <c r="D546" s="117"/>
      <c r="E546" s="117"/>
      <c r="F546" s="117"/>
      <c r="G546" s="117"/>
      <c r="H546" s="117"/>
      <c r="I546" s="117"/>
      <c r="J546" s="117"/>
      <c r="K546" s="117"/>
      <c r="L546" s="117"/>
      <c r="M546" s="117"/>
      <c r="N546" s="117"/>
      <c r="O546" s="117"/>
      <c r="P546" s="117"/>
      <c r="Q546" s="117"/>
      <c r="R546" s="117"/>
      <c r="S546" s="117"/>
      <c r="T546" s="117"/>
      <c r="U546" s="117"/>
      <c r="V546" s="117"/>
      <c r="W546" s="117"/>
      <c r="X546" s="117"/>
      <c r="Y546" s="117"/>
      <c r="Z546" s="117"/>
      <c r="AA546" s="117"/>
      <c r="AB546" s="117"/>
      <c r="AC546" s="117"/>
      <c r="AD546" s="117"/>
      <c r="AE546" s="117"/>
      <c r="AF546" s="117"/>
      <c r="AG546" s="117"/>
      <c r="AH546" s="117"/>
      <c r="AI546" s="117"/>
      <c r="AJ546" s="117"/>
      <c r="AK546" s="117"/>
      <c r="AL546" s="117"/>
      <c r="AM546" s="117"/>
      <c r="AN546" s="117"/>
      <c r="AO546" s="117"/>
      <c r="AP546" s="117"/>
      <c r="AQ546" s="118"/>
      <c r="AR546" s="261"/>
      <c r="AS546" s="262"/>
      <c r="AT546" s="262"/>
      <c r="AU546" s="262"/>
      <c r="AV546" s="262"/>
      <c r="AW546" s="262"/>
      <c r="AX546" s="262"/>
      <c r="AY546" s="262"/>
      <c r="AZ546" s="262"/>
      <c r="BA546" s="262"/>
      <c r="BB546" s="262"/>
      <c r="BC546" s="262"/>
      <c r="BD546" s="262"/>
      <c r="BE546" s="262"/>
      <c r="BF546" s="262"/>
      <c r="BG546" s="262"/>
      <c r="BH546" s="262"/>
      <c r="BI546" s="262"/>
      <c r="BJ546" s="262"/>
      <c r="BK546" s="262"/>
      <c r="BL546" s="262"/>
      <c r="BM546" s="262"/>
      <c r="BN546" s="262"/>
      <c r="BO546" s="262"/>
      <c r="BP546" s="262"/>
      <c r="BQ546" s="262"/>
      <c r="BR546" s="262"/>
      <c r="BS546" s="262"/>
      <c r="BT546" s="262"/>
      <c r="BU546" s="262"/>
      <c r="BV546" s="262"/>
      <c r="BW546" s="262"/>
      <c r="BX546" s="262"/>
      <c r="BY546" s="262"/>
      <c r="BZ546" s="263"/>
      <c r="CA546" s="25"/>
      <c r="CB546" s="39" t="str">
        <f t="shared" si="98"/>
        <v>Riadok bude skrytý.</v>
      </c>
      <c r="CC546" s="33" t="s">
        <v>74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116"/>
      <c r="C547" s="117"/>
      <c r="D547" s="117"/>
      <c r="E547" s="117"/>
      <c r="F547" s="117"/>
      <c r="G547" s="117"/>
      <c r="H547" s="117"/>
      <c r="I547" s="117"/>
      <c r="J547" s="117"/>
      <c r="K547" s="117"/>
      <c r="L547" s="117"/>
      <c r="M547" s="117"/>
      <c r="N547" s="117"/>
      <c r="O547" s="117"/>
      <c r="P547" s="117"/>
      <c r="Q547" s="117"/>
      <c r="R547" s="117"/>
      <c r="S547" s="117"/>
      <c r="T547" s="117"/>
      <c r="U547" s="117"/>
      <c r="V547" s="117"/>
      <c r="W547" s="117"/>
      <c r="X547" s="117"/>
      <c r="Y547" s="117"/>
      <c r="Z547" s="117"/>
      <c r="AA547" s="117"/>
      <c r="AB547" s="117"/>
      <c r="AC547" s="117"/>
      <c r="AD547" s="117"/>
      <c r="AE547" s="117"/>
      <c r="AF547" s="117"/>
      <c r="AG547" s="117"/>
      <c r="AH547" s="117"/>
      <c r="AI547" s="117"/>
      <c r="AJ547" s="117"/>
      <c r="AK547" s="117"/>
      <c r="AL547" s="117"/>
      <c r="AM547" s="117"/>
      <c r="AN547" s="117"/>
      <c r="AO547" s="117"/>
      <c r="AP547" s="117"/>
      <c r="AQ547" s="118"/>
      <c r="AR547" s="261"/>
      <c r="AS547" s="262"/>
      <c r="AT547" s="262"/>
      <c r="AU547" s="262"/>
      <c r="AV547" s="262"/>
      <c r="AW547" s="262"/>
      <c r="AX547" s="262"/>
      <c r="AY547" s="262"/>
      <c r="AZ547" s="262"/>
      <c r="BA547" s="262"/>
      <c r="BB547" s="262"/>
      <c r="BC547" s="262"/>
      <c r="BD547" s="262"/>
      <c r="BE547" s="262"/>
      <c r="BF547" s="262"/>
      <c r="BG547" s="262"/>
      <c r="BH547" s="262"/>
      <c r="BI547" s="262"/>
      <c r="BJ547" s="262"/>
      <c r="BK547" s="262"/>
      <c r="BL547" s="262"/>
      <c r="BM547" s="262"/>
      <c r="BN547" s="262"/>
      <c r="BO547" s="262"/>
      <c r="BP547" s="262"/>
      <c r="BQ547" s="262"/>
      <c r="BR547" s="262"/>
      <c r="BS547" s="262"/>
      <c r="BT547" s="262"/>
      <c r="BU547" s="262"/>
      <c r="BV547" s="262"/>
      <c r="BW547" s="262"/>
      <c r="BX547" s="262"/>
      <c r="BY547" s="262"/>
      <c r="BZ547" s="263"/>
      <c r="CA547" s="25"/>
      <c r="CB547" s="39" t="str">
        <f t="shared" si="98"/>
        <v>Riadok bude skrytý.</v>
      </c>
      <c r="CC547" s="33" t="s">
        <v>74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116"/>
      <c r="C548" s="117"/>
      <c r="D548" s="117"/>
      <c r="E548" s="117"/>
      <c r="F548" s="117"/>
      <c r="G548" s="117"/>
      <c r="H548" s="117"/>
      <c r="I548" s="117"/>
      <c r="J548" s="117"/>
      <c r="K548" s="117"/>
      <c r="L548" s="117"/>
      <c r="M548" s="117"/>
      <c r="N548" s="117"/>
      <c r="O548" s="117"/>
      <c r="P548" s="117"/>
      <c r="Q548" s="117"/>
      <c r="R548" s="117"/>
      <c r="S548" s="117"/>
      <c r="T548" s="117"/>
      <c r="U548" s="117"/>
      <c r="V548" s="117"/>
      <c r="W548" s="117"/>
      <c r="X548" s="117"/>
      <c r="Y548" s="117"/>
      <c r="Z548" s="117"/>
      <c r="AA548" s="117"/>
      <c r="AB548" s="117"/>
      <c r="AC548" s="117"/>
      <c r="AD548" s="117"/>
      <c r="AE548" s="117"/>
      <c r="AF548" s="117"/>
      <c r="AG548" s="117"/>
      <c r="AH548" s="117"/>
      <c r="AI548" s="117"/>
      <c r="AJ548" s="117"/>
      <c r="AK548" s="117"/>
      <c r="AL548" s="117"/>
      <c r="AM548" s="117"/>
      <c r="AN548" s="117"/>
      <c r="AO548" s="117"/>
      <c r="AP548" s="117"/>
      <c r="AQ548" s="118"/>
      <c r="AR548" s="261"/>
      <c r="AS548" s="262"/>
      <c r="AT548" s="262"/>
      <c r="AU548" s="262"/>
      <c r="AV548" s="262"/>
      <c r="AW548" s="262"/>
      <c r="AX548" s="262"/>
      <c r="AY548" s="262"/>
      <c r="AZ548" s="262"/>
      <c r="BA548" s="262"/>
      <c r="BB548" s="262"/>
      <c r="BC548" s="262"/>
      <c r="BD548" s="262"/>
      <c r="BE548" s="262"/>
      <c r="BF548" s="262"/>
      <c r="BG548" s="262"/>
      <c r="BH548" s="262"/>
      <c r="BI548" s="262"/>
      <c r="BJ548" s="262"/>
      <c r="BK548" s="262"/>
      <c r="BL548" s="262"/>
      <c r="BM548" s="262"/>
      <c r="BN548" s="262"/>
      <c r="BO548" s="262"/>
      <c r="BP548" s="262"/>
      <c r="BQ548" s="262"/>
      <c r="BR548" s="262"/>
      <c r="BS548" s="262"/>
      <c r="BT548" s="262"/>
      <c r="BU548" s="262"/>
      <c r="BV548" s="262"/>
      <c r="BW548" s="262"/>
      <c r="BX548" s="262"/>
      <c r="BY548" s="262"/>
      <c r="BZ548" s="263"/>
      <c r="CA548" s="25"/>
      <c r="CB548" s="39" t="str">
        <f t="shared" si="98"/>
        <v>Riadok bude skrytý.</v>
      </c>
      <c r="CC548" s="33" t="s">
        <v>74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87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  <c r="AA549" s="88"/>
      <c r="AB549" s="88"/>
      <c r="AC549" s="88"/>
      <c r="AD549" s="88"/>
      <c r="AE549" s="88"/>
      <c r="AF549" s="88"/>
      <c r="AG549" s="88"/>
      <c r="AH549" s="88"/>
      <c r="AI549" s="88"/>
      <c r="AJ549" s="88"/>
      <c r="AK549" s="88"/>
      <c r="AL549" s="88"/>
      <c r="AM549" s="88"/>
      <c r="AN549" s="88"/>
      <c r="AO549" s="88"/>
      <c r="AP549" s="88"/>
      <c r="AQ549" s="91"/>
      <c r="AR549" s="113"/>
      <c r="AS549" s="114"/>
      <c r="AT549" s="114"/>
      <c r="AU549" s="114"/>
      <c r="AV549" s="114"/>
      <c r="AW549" s="114"/>
      <c r="AX549" s="114"/>
      <c r="AY549" s="114"/>
      <c r="AZ549" s="114"/>
      <c r="BA549" s="114"/>
      <c r="BB549" s="114"/>
      <c r="BC549" s="114"/>
      <c r="BD549" s="114"/>
      <c r="BE549" s="114"/>
      <c r="BF549" s="114"/>
      <c r="BG549" s="114"/>
      <c r="BH549" s="114"/>
      <c r="BI549" s="114"/>
      <c r="BJ549" s="114"/>
      <c r="BK549" s="114"/>
      <c r="BL549" s="114"/>
      <c r="BM549" s="114"/>
      <c r="BN549" s="114"/>
      <c r="BO549" s="114"/>
      <c r="BP549" s="114"/>
      <c r="BQ549" s="114"/>
      <c r="BR549" s="114"/>
      <c r="BS549" s="114"/>
      <c r="BT549" s="114"/>
      <c r="BU549" s="114"/>
      <c r="BV549" s="114"/>
      <c r="BW549" s="114"/>
      <c r="BX549" s="114"/>
      <c r="BY549" s="114"/>
      <c r="BZ549" s="115"/>
      <c r="CA549" s="24"/>
      <c r="CB549" s="39" t="str">
        <f t="shared" si="98"/>
        <v>Riadok bude skrytý.</v>
      </c>
      <c r="CC549" s="33" t="s">
        <v>74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31</v>
      </c>
      <c r="J551" s="92" t="s">
        <v>218</v>
      </c>
      <c r="K551" s="92"/>
      <c r="L551" s="92"/>
      <c r="M551" s="92"/>
      <c r="N551" s="92"/>
      <c r="O551" s="92"/>
      <c r="P551" s="92"/>
      <c r="Q551" s="92"/>
      <c r="R551" s="92"/>
      <c r="S551" s="2" t="s">
        <v>182</v>
      </c>
      <c r="T551" s="47"/>
      <c r="CA551" s="26" t="s">
        <v>67</v>
      </c>
      <c r="CB551" s="39" t="str">
        <f t="shared" si="100"/>
        <v>Riadok bude skrytý.</v>
      </c>
      <c r="CC551" s="33" t="s">
        <v>74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92" t="s">
        <v>41</v>
      </c>
      <c r="C554" s="293"/>
      <c r="D554" s="293"/>
      <c r="E554" s="293"/>
      <c r="F554" s="293"/>
      <c r="G554" s="293"/>
      <c r="H554" s="293"/>
      <c r="I554" s="293"/>
      <c r="J554" s="293"/>
      <c r="K554" s="293"/>
      <c r="L554" s="293"/>
      <c r="M554" s="293"/>
      <c r="N554" s="293"/>
      <c r="O554" s="293"/>
      <c r="P554" s="293"/>
      <c r="Q554" s="293"/>
      <c r="R554" s="293"/>
      <c r="S554" s="293"/>
      <c r="T554" s="293"/>
      <c r="U554" s="293"/>
      <c r="V554" s="293"/>
      <c r="W554" s="293"/>
      <c r="X554" s="293"/>
      <c r="Y554" s="293"/>
      <c r="Z554" s="293"/>
      <c r="AA554" s="293"/>
      <c r="AB554" s="293"/>
      <c r="AC554" s="293"/>
      <c r="AD554" s="293"/>
      <c r="AE554" s="293"/>
      <c r="AF554" s="294"/>
      <c r="AG554" s="132" t="s">
        <v>143</v>
      </c>
      <c r="AH554" s="133"/>
      <c r="AI554" s="133"/>
      <c r="AJ554" s="133"/>
      <c r="AK554" s="133"/>
      <c r="AL554" s="133"/>
      <c r="AM554" s="133"/>
      <c r="AN554" s="133"/>
      <c r="AO554" s="133"/>
      <c r="AP554" s="133"/>
      <c r="AQ554" s="133"/>
      <c r="AR554" s="133"/>
      <c r="AS554" s="133"/>
      <c r="AT554" s="133"/>
      <c r="AU554" s="133"/>
      <c r="AV554" s="133"/>
      <c r="AW554" s="133"/>
      <c r="AX554" s="133"/>
      <c r="AY554" s="133"/>
      <c r="AZ554" s="133"/>
      <c r="BA554" s="133"/>
      <c r="BB554" s="133"/>
      <c r="BC554" s="133"/>
      <c r="BD554" s="133"/>
      <c r="BE554" s="133"/>
      <c r="BF554" s="133"/>
      <c r="BG554" s="133"/>
      <c r="BH554" s="133"/>
      <c r="BI554" s="133"/>
      <c r="BJ554" s="133"/>
      <c r="BK554" s="133"/>
      <c r="BL554" s="133"/>
      <c r="BM554" s="133"/>
      <c r="BN554" s="133"/>
      <c r="BO554" s="133"/>
      <c r="BP554" s="133"/>
      <c r="BQ554" s="133"/>
      <c r="BR554" s="133"/>
      <c r="BS554" s="133"/>
      <c r="BT554" s="133"/>
      <c r="BU554" s="133"/>
      <c r="BV554" s="133"/>
      <c r="BW554" s="133"/>
      <c r="BX554" s="133"/>
      <c r="BY554" s="133"/>
      <c r="BZ554" s="134"/>
      <c r="CA554" s="26" t="s">
        <v>67</v>
      </c>
      <c r="CB554" s="39" t="str">
        <f t="shared" si="100"/>
        <v>Riadok bude skrytý.</v>
      </c>
      <c r="CC554" s="33" t="s">
        <v>74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5"/>
      <c r="C555" s="296"/>
      <c r="D555" s="296"/>
      <c r="E555" s="296"/>
      <c r="F555" s="296"/>
      <c r="G555" s="296"/>
      <c r="H555" s="296"/>
      <c r="I555" s="296"/>
      <c r="J555" s="296"/>
      <c r="K555" s="296"/>
      <c r="L555" s="296"/>
      <c r="M555" s="296"/>
      <c r="N555" s="296"/>
      <c r="O555" s="296"/>
      <c r="P555" s="296"/>
      <c r="Q555" s="296"/>
      <c r="R555" s="296"/>
      <c r="S555" s="296"/>
      <c r="T555" s="296"/>
      <c r="U555" s="296"/>
      <c r="V555" s="296"/>
      <c r="W555" s="296"/>
      <c r="X555" s="296"/>
      <c r="Y555" s="296"/>
      <c r="Z555" s="296"/>
      <c r="AA555" s="296"/>
      <c r="AB555" s="296"/>
      <c r="AC555" s="296"/>
      <c r="AD555" s="296"/>
      <c r="AE555" s="296"/>
      <c r="AF555" s="297"/>
      <c r="AG555" s="135" t="s">
        <v>144</v>
      </c>
      <c r="AH555" s="136"/>
      <c r="AI555" s="136"/>
      <c r="AJ555" s="136"/>
      <c r="AK555" s="136"/>
      <c r="AL555" s="136"/>
      <c r="AM555" s="136"/>
      <c r="AN555" s="136"/>
      <c r="AO555" s="136"/>
      <c r="AP555" s="136"/>
      <c r="AQ555" s="136"/>
      <c r="AR555" s="136"/>
      <c r="AS555" s="136"/>
      <c r="AT555" s="136"/>
      <c r="AU555" s="137" t="s">
        <v>145</v>
      </c>
      <c r="AV555" s="137"/>
      <c r="AW555" s="137"/>
      <c r="AX555" s="137"/>
      <c r="AY555" s="137"/>
      <c r="AZ555" s="137"/>
      <c r="BA555" s="137"/>
      <c r="BB555" s="137"/>
      <c r="BC555" s="137"/>
      <c r="BD555" s="137"/>
      <c r="BE555" s="137"/>
      <c r="BF555" s="137"/>
      <c r="BG555" s="137"/>
      <c r="BH555" s="137"/>
      <c r="BI555" s="137"/>
      <c r="BJ555" s="137"/>
      <c r="BK555" s="155" t="s">
        <v>146</v>
      </c>
      <c r="BL555" s="155"/>
      <c r="BM555" s="155"/>
      <c r="BN555" s="155"/>
      <c r="BO555" s="155"/>
      <c r="BP555" s="155"/>
      <c r="BQ555" s="155"/>
      <c r="BR555" s="155"/>
      <c r="BS555" s="155"/>
      <c r="BT555" s="155"/>
      <c r="BU555" s="155"/>
      <c r="BV555" s="155"/>
      <c r="BW555" s="155"/>
      <c r="BX555" s="155"/>
      <c r="BY555" s="155"/>
      <c r="BZ555" s="156"/>
      <c r="CA555" s="25"/>
      <c r="CB555" s="39" t="str">
        <f t="shared" si="100"/>
        <v>Riadok bude skrytý.</v>
      </c>
      <c r="CC555" s="33" t="s">
        <v>74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39" t="s">
        <v>42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108"/>
      <c r="AH556" s="109"/>
      <c r="AI556" s="109"/>
      <c r="AJ556" s="109"/>
      <c r="AK556" s="109"/>
      <c r="AL556" s="109"/>
      <c r="AM556" s="109"/>
      <c r="AN556" s="109"/>
      <c r="AO556" s="109"/>
      <c r="AP556" s="109"/>
      <c r="AQ556" s="109"/>
      <c r="AR556" s="109"/>
      <c r="AS556" s="109"/>
      <c r="AT556" s="109"/>
      <c r="AU556" s="109"/>
      <c r="AV556" s="109"/>
      <c r="AW556" s="109"/>
      <c r="AX556" s="109"/>
      <c r="AY556" s="109"/>
      <c r="AZ556" s="109"/>
      <c r="BA556" s="109"/>
      <c r="BB556" s="109"/>
      <c r="BC556" s="109"/>
      <c r="BD556" s="109"/>
      <c r="BE556" s="109"/>
      <c r="BF556" s="109"/>
      <c r="BG556" s="109"/>
      <c r="BH556" s="109"/>
      <c r="BI556" s="109"/>
      <c r="BJ556" s="109"/>
      <c r="BK556" s="109"/>
      <c r="BL556" s="109"/>
      <c r="BM556" s="109"/>
      <c r="BN556" s="109"/>
      <c r="BO556" s="109"/>
      <c r="BP556" s="109"/>
      <c r="BQ556" s="109"/>
      <c r="BR556" s="109"/>
      <c r="BS556" s="109"/>
      <c r="BT556" s="109"/>
      <c r="BU556" s="109"/>
      <c r="BV556" s="109"/>
      <c r="BW556" s="109"/>
      <c r="BX556" s="109"/>
      <c r="BY556" s="109"/>
      <c r="BZ556" s="157"/>
      <c r="CA556" s="25"/>
      <c r="CB556" s="39" t="str">
        <f t="shared" si="100"/>
        <v>Riadok bude skrytý.</v>
      </c>
      <c r="CC556" s="33" t="s">
        <v>74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52" t="s">
        <v>43</v>
      </c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  <c r="Z557" s="153"/>
      <c r="AA557" s="153"/>
      <c r="AB557" s="153"/>
      <c r="AC557" s="153"/>
      <c r="AD557" s="153"/>
      <c r="AE557" s="153"/>
      <c r="AF557" s="154"/>
      <c r="AG557" s="138"/>
      <c r="AH557" s="106"/>
      <c r="AI557" s="106"/>
      <c r="AJ557" s="106"/>
      <c r="AK557" s="106"/>
      <c r="AL557" s="106"/>
      <c r="AM557" s="106"/>
      <c r="AN557" s="106"/>
      <c r="AO557" s="106"/>
      <c r="AP557" s="106"/>
      <c r="AQ557" s="106"/>
      <c r="AR557" s="106"/>
      <c r="AS557" s="106"/>
      <c r="AT557" s="106"/>
      <c r="AU557" s="106"/>
      <c r="AV557" s="106"/>
      <c r="AW557" s="106"/>
      <c r="AX557" s="106"/>
      <c r="AY557" s="106"/>
      <c r="AZ557" s="106"/>
      <c r="BA557" s="106"/>
      <c r="BB557" s="106"/>
      <c r="BC557" s="106"/>
      <c r="BD557" s="106"/>
      <c r="BE557" s="106"/>
      <c r="BF557" s="106"/>
      <c r="BG557" s="106"/>
      <c r="BH557" s="106"/>
      <c r="BI557" s="106"/>
      <c r="BJ557" s="106"/>
      <c r="BK557" s="106"/>
      <c r="BL557" s="106"/>
      <c r="BM557" s="106"/>
      <c r="BN557" s="106"/>
      <c r="BO557" s="106"/>
      <c r="BP557" s="106"/>
      <c r="BQ557" s="106"/>
      <c r="BR557" s="106"/>
      <c r="BS557" s="106"/>
      <c r="BT557" s="106"/>
      <c r="BU557" s="106"/>
      <c r="BV557" s="106"/>
      <c r="BW557" s="106"/>
      <c r="BX557" s="106"/>
      <c r="BY557" s="106"/>
      <c r="BZ557" s="107"/>
      <c r="CA557" s="25"/>
      <c r="CB557" s="39" t="str">
        <f t="shared" si="100"/>
        <v>Riadok bude skrytý.</v>
      </c>
      <c r="CC557" s="33" t="s">
        <v>74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52" t="s">
        <v>44</v>
      </c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  <c r="Z558" s="153"/>
      <c r="AA558" s="153"/>
      <c r="AB558" s="153"/>
      <c r="AC558" s="153"/>
      <c r="AD558" s="153"/>
      <c r="AE558" s="153"/>
      <c r="AF558" s="154"/>
      <c r="AG558" s="138"/>
      <c r="AH558" s="106"/>
      <c r="AI558" s="106"/>
      <c r="AJ558" s="106"/>
      <c r="AK558" s="106"/>
      <c r="AL558" s="106"/>
      <c r="AM558" s="106"/>
      <c r="AN558" s="106"/>
      <c r="AO558" s="106"/>
      <c r="AP558" s="106"/>
      <c r="AQ558" s="106"/>
      <c r="AR558" s="106"/>
      <c r="AS558" s="106"/>
      <c r="AT558" s="106"/>
      <c r="AU558" s="106"/>
      <c r="AV558" s="106"/>
      <c r="AW558" s="106"/>
      <c r="AX558" s="106"/>
      <c r="AY558" s="106"/>
      <c r="AZ558" s="106"/>
      <c r="BA558" s="106"/>
      <c r="BB558" s="106"/>
      <c r="BC558" s="106"/>
      <c r="BD558" s="106"/>
      <c r="BE558" s="106"/>
      <c r="BF558" s="106"/>
      <c r="BG558" s="106"/>
      <c r="BH558" s="106"/>
      <c r="BI558" s="106"/>
      <c r="BJ558" s="106"/>
      <c r="BK558" s="106"/>
      <c r="BL558" s="106"/>
      <c r="BM558" s="106"/>
      <c r="BN558" s="106"/>
      <c r="BO558" s="106"/>
      <c r="BP558" s="106"/>
      <c r="BQ558" s="106"/>
      <c r="BR558" s="106"/>
      <c r="BS558" s="106"/>
      <c r="BT558" s="106"/>
      <c r="BU558" s="106"/>
      <c r="BV558" s="106"/>
      <c r="BW558" s="106"/>
      <c r="BX558" s="106"/>
      <c r="BY558" s="106"/>
      <c r="BZ558" s="107"/>
      <c r="CA558" s="25"/>
      <c r="CB558" s="39" t="str">
        <f t="shared" si="100"/>
        <v>Riadok bude skrytý.</v>
      </c>
      <c r="CC558" s="33" t="s">
        <v>74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52" t="s">
        <v>45</v>
      </c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4"/>
      <c r="AG559" s="138"/>
      <c r="AH559" s="106"/>
      <c r="AI559" s="106"/>
      <c r="AJ559" s="106"/>
      <c r="AK559" s="106"/>
      <c r="AL559" s="106"/>
      <c r="AM559" s="106"/>
      <c r="AN559" s="106"/>
      <c r="AO559" s="106"/>
      <c r="AP559" s="106"/>
      <c r="AQ559" s="106"/>
      <c r="AR559" s="106"/>
      <c r="AS559" s="106"/>
      <c r="AT559" s="106"/>
      <c r="AU559" s="106"/>
      <c r="AV559" s="106"/>
      <c r="AW559" s="106"/>
      <c r="AX559" s="106"/>
      <c r="AY559" s="106"/>
      <c r="AZ559" s="106"/>
      <c r="BA559" s="106"/>
      <c r="BB559" s="106"/>
      <c r="BC559" s="106"/>
      <c r="BD559" s="106"/>
      <c r="BE559" s="106"/>
      <c r="BF559" s="106"/>
      <c r="BG559" s="106"/>
      <c r="BH559" s="106"/>
      <c r="BI559" s="106"/>
      <c r="BJ559" s="106"/>
      <c r="BK559" s="106"/>
      <c r="BL559" s="106"/>
      <c r="BM559" s="106"/>
      <c r="BN559" s="106"/>
      <c r="BO559" s="106"/>
      <c r="BP559" s="106"/>
      <c r="BQ559" s="106"/>
      <c r="BR559" s="106"/>
      <c r="BS559" s="106"/>
      <c r="BT559" s="106"/>
      <c r="BU559" s="106"/>
      <c r="BV559" s="106"/>
      <c r="BW559" s="106"/>
      <c r="BX559" s="106"/>
      <c r="BY559" s="106"/>
      <c r="BZ559" s="107"/>
      <c r="CA559" s="25"/>
      <c r="CB559" s="39" t="str">
        <f t="shared" si="100"/>
        <v>Riadok bude skrytý.</v>
      </c>
      <c r="CC559" s="33" t="s">
        <v>74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52" t="s">
        <v>46</v>
      </c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4"/>
      <c r="AG560" s="138"/>
      <c r="AH560" s="106"/>
      <c r="AI560" s="106"/>
      <c r="AJ560" s="106"/>
      <c r="AK560" s="106"/>
      <c r="AL560" s="106"/>
      <c r="AM560" s="106"/>
      <c r="AN560" s="106"/>
      <c r="AO560" s="106"/>
      <c r="AP560" s="106"/>
      <c r="AQ560" s="106"/>
      <c r="AR560" s="106"/>
      <c r="AS560" s="106"/>
      <c r="AT560" s="106"/>
      <c r="AU560" s="106"/>
      <c r="AV560" s="106"/>
      <c r="AW560" s="106"/>
      <c r="AX560" s="106"/>
      <c r="AY560" s="106"/>
      <c r="AZ560" s="106"/>
      <c r="BA560" s="106"/>
      <c r="BB560" s="106"/>
      <c r="BC560" s="106"/>
      <c r="BD560" s="106"/>
      <c r="BE560" s="106"/>
      <c r="BF560" s="106"/>
      <c r="BG560" s="106"/>
      <c r="BH560" s="106"/>
      <c r="BI560" s="106"/>
      <c r="BJ560" s="106"/>
      <c r="BK560" s="106"/>
      <c r="BL560" s="106"/>
      <c r="BM560" s="106"/>
      <c r="BN560" s="106"/>
      <c r="BO560" s="106"/>
      <c r="BP560" s="106"/>
      <c r="BQ560" s="106"/>
      <c r="BR560" s="106"/>
      <c r="BS560" s="106"/>
      <c r="BT560" s="106"/>
      <c r="BU560" s="106"/>
      <c r="BV560" s="106"/>
      <c r="BW560" s="106"/>
      <c r="BX560" s="106"/>
      <c r="BY560" s="106"/>
      <c r="BZ560" s="107"/>
      <c r="CA560" s="25"/>
      <c r="CB560" s="39" t="str">
        <f t="shared" si="100"/>
        <v>Riadok bude skrytý.</v>
      </c>
      <c r="CC560" s="33" t="s">
        <v>74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116"/>
      <c r="C561" s="117"/>
      <c r="D561" s="117"/>
      <c r="E561" s="117"/>
      <c r="F561" s="117"/>
      <c r="G561" s="117"/>
      <c r="H561" s="117"/>
      <c r="I561" s="117"/>
      <c r="J561" s="117"/>
      <c r="K561" s="117"/>
      <c r="L561" s="117"/>
      <c r="M561" s="117"/>
      <c r="N561" s="117"/>
      <c r="O561" s="117"/>
      <c r="P561" s="117"/>
      <c r="Q561" s="117"/>
      <c r="R561" s="117"/>
      <c r="S561" s="117"/>
      <c r="T561" s="117"/>
      <c r="U561" s="117"/>
      <c r="V561" s="117"/>
      <c r="W561" s="117"/>
      <c r="X561" s="117"/>
      <c r="Y561" s="117"/>
      <c r="Z561" s="117"/>
      <c r="AA561" s="117"/>
      <c r="AB561" s="117"/>
      <c r="AC561" s="117"/>
      <c r="AD561" s="117"/>
      <c r="AE561" s="117"/>
      <c r="AF561" s="119"/>
      <c r="AG561" s="138"/>
      <c r="AH561" s="106"/>
      <c r="AI561" s="106"/>
      <c r="AJ561" s="106"/>
      <c r="AK561" s="106"/>
      <c r="AL561" s="106"/>
      <c r="AM561" s="106"/>
      <c r="AN561" s="106"/>
      <c r="AO561" s="106"/>
      <c r="AP561" s="106"/>
      <c r="AQ561" s="106"/>
      <c r="AR561" s="106"/>
      <c r="AS561" s="106"/>
      <c r="AT561" s="106"/>
      <c r="AU561" s="106"/>
      <c r="AV561" s="106"/>
      <c r="AW561" s="106"/>
      <c r="AX561" s="106"/>
      <c r="AY561" s="106"/>
      <c r="AZ561" s="106"/>
      <c r="BA561" s="106"/>
      <c r="BB561" s="106"/>
      <c r="BC561" s="106"/>
      <c r="BD561" s="106"/>
      <c r="BE561" s="106"/>
      <c r="BF561" s="106"/>
      <c r="BG561" s="106"/>
      <c r="BH561" s="106"/>
      <c r="BI561" s="106"/>
      <c r="BJ561" s="106"/>
      <c r="BK561" s="106"/>
      <c r="BL561" s="106"/>
      <c r="BM561" s="106"/>
      <c r="BN561" s="106"/>
      <c r="BO561" s="106"/>
      <c r="BP561" s="106"/>
      <c r="BQ561" s="106"/>
      <c r="BR561" s="106"/>
      <c r="BS561" s="106"/>
      <c r="BT561" s="106"/>
      <c r="BU561" s="106"/>
      <c r="BV561" s="106"/>
      <c r="BW561" s="106"/>
      <c r="BX561" s="106"/>
      <c r="BY561" s="106"/>
      <c r="BZ561" s="107"/>
      <c r="CA561" s="25"/>
      <c r="CB561" s="39" t="str">
        <f t="shared" si="100"/>
        <v>Riadok bude skrytý.</v>
      </c>
      <c r="CC561" s="33" t="s">
        <v>74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116"/>
      <c r="C562" s="117"/>
      <c r="D562" s="117"/>
      <c r="E562" s="117"/>
      <c r="F562" s="117"/>
      <c r="G562" s="117"/>
      <c r="H562" s="117"/>
      <c r="I562" s="117"/>
      <c r="J562" s="117"/>
      <c r="K562" s="117"/>
      <c r="L562" s="117"/>
      <c r="M562" s="117"/>
      <c r="N562" s="117"/>
      <c r="O562" s="117"/>
      <c r="P562" s="117"/>
      <c r="Q562" s="117"/>
      <c r="R562" s="117"/>
      <c r="S562" s="117"/>
      <c r="T562" s="117"/>
      <c r="U562" s="117"/>
      <c r="V562" s="117"/>
      <c r="W562" s="117"/>
      <c r="X562" s="117"/>
      <c r="Y562" s="117"/>
      <c r="Z562" s="117"/>
      <c r="AA562" s="117"/>
      <c r="AB562" s="117"/>
      <c r="AC562" s="117"/>
      <c r="AD562" s="117"/>
      <c r="AE562" s="117"/>
      <c r="AF562" s="119"/>
      <c r="AG562" s="138"/>
      <c r="AH562" s="106"/>
      <c r="AI562" s="106"/>
      <c r="AJ562" s="106"/>
      <c r="AK562" s="106"/>
      <c r="AL562" s="106"/>
      <c r="AM562" s="106"/>
      <c r="AN562" s="106"/>
      <c r="AO562" s="106"/>
      <c r="AP562" s="106"/>
      <c r="AQ562" s="106"/>
      <c r="AR562" s="106"/>
      <c r="AS562" s="106"/>
      <c r="AT562" s="106"/>
      <c r="AU562" s="106"/>
      <c r="AV562" s="106"/>
      <c r="AW562" s="106"/>
      <c r="AX562" s="106"/>
      <c r="AY562" s="106"/>
      <c r="AZ562" s="106"/>
      <c r="BA562" s="106"/>
      <c r="BB562" s="106"/>
      <c r="BC562" s="106"/>
      <c r="BD562" s="106"/>
      <c r="BE562" s="106"/>
      <c r="BF562" s="106"/>
      <c r="BG562" s="106"/>
      <c r="BH562" s="106"/>
      <c r="BI562" s="106"/>
      <c r="BJ562" s="106"/>
      <c r="BK562" s="106"/>
      <c r="BL562" s="106"/>
      <c r="BM562" s="106"/>
      <c r="BN562" s="106"/>
      <c r="BO562" s="106"/>
      <c r="BP562" s="106"/>
      <c r="BQ562" s="106"/>
      <c r="BR562" s="106"/>
      <c r="BS562" s="106"/>
      <c r="BT562" s="106"/>
      <c r="BU562" s="106"/>
      <c r="BV562" s="106"/>
      <c r="BW562" s="106"/>
      <c r="BX562" s="106"/>
      <c r="BY562" s="106"/>
      <c r="BZ562" s="107"/>
      <c r="CA562" s="25"/>
      <c r="CB562" s="39" t="str">
        <f t="shared" si="100"/>
        <v>Riadok bude skrytý.</v>
      </c>
      <c r="CC562" s="33" t="s">
        <v>74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116"/>
      <c r="C563" s="117"/>
      <c r="D563" s="117"/>
      <c r="E563" s="117"/>
      <c r="F563" s="117"/>
      <c r="G563" s="117"/>
      <c r="H563" s="117"/>
      <c r="I563" s="117"/>
      <c r="J563" s="117"/>
      <c r="K563" s="117"/>
      <c r="L563" s="117"/>
      <c r="M563" s="117"/>
      <c r="N563" s="117"/>
      <c r="O563" s="117"/>
      <c r="P563" s="117"/>
      <c r="Q563" s="117"/>
      <c r="R563" s="117"/>
      <c r="S563" s="117"/>
      <c r="T563" s="117"/>
      <c r="U563" s="117"/>
      <c r="V563" s="117"/>
      <c r="W563" s="117"/>
      <c r="X563" s="117"/>
      <c r="Y563" s="117"/>
      <c r="Z563" s="117"/>
      <c r="AA563" s="117"/>
      <c r="AB563" s="117"/>
      <c r="AC563" s="117"/>
      <c r="AD563" s="117"/>
      <c r="AE563" s="117"/>
      <c r="AF563" s="119"/>
      <c r="AG563" s="138"/>
      <c r="AH563" s="106"/>
      <c r="AI563" s="106"/>
      <c r="AJ563" s="106"/>
      <c r="AK563" s="106"/>
      <c r="AL563" s="106"/>
      <c r="AM563" s="106"/>
      <c r="AN563" s="106"/>
      <c r="AO563" s="106"/>
      <c r="AP563" s="106"/>
      <c r="AQ563" s="106"/>
      <c r="AR563" s="106"/>
      <c r="AS563" s="106"/>
      <c r="AT563" s="106"/>
      <c r="AU563" s="106"/>
      <c r="AV563" s="106"/>
      <c r="AW563" s="106"/>
      <c r="AX563" s="106"/>
      <c r="AY563" s="106"/>
      <c r="AZ563" s="106"/>
      <c r="BA563" s="106"/>
      <c r="BB563" s="106"/>
      <c r="BC563" s="106"/>
      <c r="BD563" s="106"/>
      <c r="BE563" s="106"/>
      <c r="BF563" s="106"/>
      <c r="BG563" s="106"/>
      <c r="BH563" s="106"/>
      <c r="BI563" s="106"/>
      <c r="BJ563" s="106"/>
      <c r="BK563" s="106"/>
      <c r="BL563" s="106"/>
      <c r="BM563" s="106"/>
      <c r="BN563" s="106"/>
      <c r="BO563" s="106"/>
      <c r="BP563" s="106"/>
      <c r="BQ563" s="106"/>
      <c r="BR563" s="106"/>
      <c r="BS563" s="106"/>
      <c r="BT563" s="106"/>
      <c r="BU563" s="106"/>
      <c r="BV563" s="106"/>
      <c r="BW563" s="106"/>
      <c r="BX563" s="106"/>
      <c r="BY563" s="106"/>
      <c r="BZ563" s="107"/>
      <c r="CA563" s="25"/>
      <c r="CB563" s="39" t="str">
        <f t="shared" si="100"/>
        <v>Riadok bude skrytý.</v>
      </c>
      <c r="CC563" s="33" t="s">
        <v>74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116"/>
      <c r="C564" s="117"/>
      <c r="D564" s="117"/>
      <c r="E564" s="117"/>
      <c r="F564" s="117"/>
      <c r="G564" s="117"/>
      <c r="H564" s="117"/>
      <c r="I564" s="117"/>
      <c r="J564" s="117"/>
      <c r="K564" s="117"/>
      <c r="L564" s="117"/>
      <c r="M564" s="117"/>
      <c r="N564" s="117"/>
      <c r="O564" s="117"/>
      <c r="P564" s="117"/>
      <c r="Q564" s="117"/>
      <c r="R564" s="117"/>
      <c r="S564" s="117"/>
      <c r="T564" s="117"/>
      <c r="U564" s="117"/>
      <c r="V564" s="117"/>
      <c r="W564" s="117"/>
      <c r="X564" s="117"/>
      <c r="Y564" s="117"/>
      <c r="Z564" s="117"/>
      <c r="AA564" s="117"/>
      <c r="AB564" s="117"/>
      <c r="AC564" s="117"/>
      <c r="AD564" s="117"/>
      <c r="AE564" s="117"/>
      <c r="AF564" s="119"/>
      <c r="AG564" s="138"/>
      <c r="AH564" s="106"/>
      <c r="AI564" s="106"/>
      <c r="AJ564" s="106"/>
      <c r="AK564" s="106"/>
      <c r="AL564" s="106"/>
      <c r="AM564" s="106"/>
      <c r="AN564" s="106"/>
      <c r="AO564" s="106"/>
      <c r="AP564" s="106"/>
      <c r="AQ564" s="106"/>
      <c r="AR564" s="106"/>
      <c r="AS564" s="106"/>
      <c r="AT564" s="106"/>
      <c r="AU564" s="106"/>
      <c r="AV564" s="106"/>
      <c r="AW564" s="106"/>
      <c r="AX564" s="106"/>
      <c r="AY564" s="106"/>
      <c r="AZ564" s="106"/>
      <c r="BA564" s="106"/>
      <c r="BB564" s="106"/>
      <c r="BC564" s="106"/>
      <c r="BD564" s="106"/>
      <c r="BE564" s="106"/>
      <c r="BF564" s="106"/>
      <c r="BG564" s="106"/>
      <c r="BH564" s="106"/>
      <c r="BI564" s="106"/>
      <c r="BJ564" s="106"/>
      <c r="BK564" s="106"/>
      <c r="BL564" s="106"/>
      <c r="BM564" s="106"/>
      <c r="BN564" s="106"/>
      <c r="BO564" s="106"/>
      <c r="BP564" s="106"/>
      <c r="BQ564" s="106"/>
      <c r="BR564" s="106"/>
      <c r="BS564" s="106"/>
      <c r="BT564" s="106"/>
      <c r="BU564" s="106"/>
      <c r="BV564" s="106"/>
      <c r="BW564" s="106"/>
      <c r="BX564" s="106"/>
      <c r="BY564" s="106"/>
      <c r="BZ564" s="107"/>
      <c r="CA564" s="25"/>
      <c r="CB564" s="39" t="str">
        <f t="shared" si="100"/>
        <v>Riadok bude skrytý.</v>
      </c>
      <c r="CC564" s="33" t="s">
        <v>74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116"/>
      <c r="C565" s="117"/>
      <c r="D565" s="117"/>
      <c r="E565" s="117"/>
      <c r="F565" s="117"/>
      <c r="G565" s="117"/>
      <c r="H565" s="117"/>
      <c r="I565" s="117"/>
      <c r="J565" s="117"/>
      <c r="K565" s="117"/>
      <c r="L565" s="117"/>
      <c r="M565" s="117"/>
      <c r="N565" s="117"/>
      <c r="O565" s="117"/>
      <c r="P565" s="117"/>
      <c r="Q565" s="117"/>
      <c r="R565" s="117"/>
      <c r="S565" s="117"/>
      <c r="T565" s="117"/>
      <c r="U565" s="117"/>
      <c r="V565" s="117"/>
      <c r="W565" s="117"/>
      <c r="X565" s="117"/>
      <c r="Y565" s="117"/>
      <c r="Z565" s="117"/>
      <c r="AA565" s="117"/>
      <c r="AB565" s="117"/>
      <c r="AC565" s="117"/>
      <c r="AD565" s="117"/>
      <c r="AE565" s="117"/>
      <c r="AF565" s="119"/>
      <c r="AG565" s="138"/>
      <c r="AH565" s="106"/>
      <c r="AI565" s="106"/>
      <c r="AJ565" s="106"/>
      <c r="AK565" s="106"/>
      <c r="AL565" s="106"/>
      <c r="AM565" s="106"/>
      <c r="AN565" s="106"/>
      <c r="AO565" s="106"/>
      <c r="AP565" s="106"/>
      <c r="AQ565" s="106"/>
      <c r="AR565" s="106"/>
      <c r="AS565" s="106"/>
      <c r="AT565" s="106"/>
      <c r="AU565" s="106"/>
      <c r="AV565" s="106"/>
      <c r="AW565" s="106"/>
      <c r="AX565" s="106"/>
      <c r="AY565" s="106"/>
      <c r="AZ565" s="106"/>
      <c r="BA565" s="106"/>
      <c r="BB565" s="106"/>
      <c r="BC565" s="106"/>
      <c r="BD565" s="106"/>
      <c r="BE565" s="106"/>
      <c r="BF565" s="106"/>
      <c r="BG565" s="106"/>
      <c r="BH565" s="106"/>
      <c r="BI565" s="106"/>
      <c r="BJ565" s="106"/>
      <c r="BK565" s="106"/>
      <c r="BL565" s="106"/>
      <c r="BM565" s="106"/>
      <c r="BN565" s="106"/>
      <c r="BO565" s="106"/>
      <c r="BP565" s="106"/>
      <c r="BQ565" s="106"/>
      <c r="BR565" s="106"/>
      <c r="BS565" s="106"/>
      <c r="BT565" s="106"/>
      <c r="BU565" s="106"/>
      <c r="BV565" s="106"/>
      <c r="BW565" s="106"/>
      <c r="BX565" s="106"/>
      <c r="BY565" s="106"/>
      <c r="BZ565" s="107"/>
      <c r="CA565" s="25"/>
      <c r="CB565" s="39" t="str">
        <f t="shared" si="100"/>
        <v>Riadok bude skrytý.</v>
      </c>
      <c r="CC565" s="33" t="s">
        <v>74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116"/>
      <c r="C566" s="117"/>
      <c r="D566" s="117"/>
      <c r="E566" s="117"/>
      <c r="F566" s="117"/>
      <c r="G566" s="117"/>
      <c r="H566" s="117"/>
      <c r="I566" s="117"/>
      <c r="J566" s="117"/>
      <c r="K566" s="117"/>
      <c r="L566" s="117"/>
      <c r="M566" s="117"/>
      <c r="N566" s="117"/>
      <c r="O566" s="117"/>
      <c r="P566" s="117"/>
      <c r="Q566" s="117"/>
      <c r="R566" s="117"/>
      <c r="S566" s="117"/>
      <c r="T566" s="117"/>
      <c r="U566" s="117"/>
      <c r="V566" s="117"/>
      <c r="W566" s="117"/>
      <c r="X566" s="117"/>
      <c r="Y566" s="117"/>
      <c r="Z566" s="117"/>
      <c r="AA566" s="117"/>
      <c r="AB566" s="117"/>
      <c r="AC566" s="117"/>
      <c r="AD566" s="117"/>
      <c r="AE566" s="117"/>
      <c r="AF566" s="119"/>
      <c r="AG566" s="138"/>
      <c r="AH566" s="106"/>
      <c r="AI566" s="106"/>
      <c r="AJ566" s="106"/>
      <c r="AK566" s="106"/>
      <c r="AL566" s="106"/>
      <c r="AM566" s="106"/>
      <c r="AN566" s="106"/>
      <c r="AO566" s="106"/>
      <c r="AP566" s="106"/>
      <c r="AQ566" s="106"/>
      <c r="AR566" s="106"/>
      <c r="AS566" s="106"/>
      <c r="AT566" s="106"/>
      <c r="AU566" s="106"/>
      <c r="AV566" s="106"/>
      <c r="AW566" s="106"/>
      <c r="AX566" s="106"/>
      <c r="AY566" s="106"/>
      <c r="AZ566" s="106"/>
      <c r="BA566" s="106"/>
      <c r="BB566" s="106"/>
      <c r="BC566" s="106"/>
      <c r="BD566" s="106"/>
      <c r="BE566" s="106"/>
      <c r="BF566" s="106"/>
      <c r="BG566" s="106"/>
      <c r="BH566" s="106"/>
      <c r="BI566" s="106"/>
      <c r="BJ566" s="106"/>
      <c r="BK566" s="106"/>
      <c r="BL566" s="106"/>
      <c r="BM566" s="106"/>
      <c r="BN566" s="106"/>
      <c r="BO566" s="106"/>
      <c r="BP566" s="106"/>
      <c r="BQ566" s="106"/>
      <c r="BR566" s="106"/>
      <c r="BS566" s="106"/>
      <c r="BT566" s="106"/>
      <c r="BU566" s="106"/>
      <c r="BV566" s="106"/>
      <c r="BW566" s="106"/>
      <c r="BX566" s="106"/>
      <c r="BY566" s="106"/>
      <c r="BZ566" s="107"/>
      <c r="CA566" s="25"/>
      <c r="CB566" s="39" t="str">
        <f t="shared" si="100"/>
        <v>Riadok bude skrytý.</v>
      </c>
      <c r="CC566" s="33" t="s">
        <v>74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116"/>
      <c r="C567" s="117"/>
      <c r="D567" s="117"/>
      <c r="E567" s="117"/>
      <c r="F567" s="117"/>
      <c r="G567" s="117"/>
      <c r="H567" s="117"/>
      <c r="I567" s="117"/>
      <c r="J567" s="117"/>
      <c r="K567" s="117"/>
      <c r="L567" s="117"/>
      <c r="M567" s="117"/>
      <c r="N567" s="117"/>
      <c r="O567" s="117"/>
      <c r="P567" s="117"/>
      <c r="Q567" s="117"/>
      <c r="R567" s="117"/>
      <c r="S567" s="117"/>
      <c r="T567" s="117"/>
      <c r="U567" s="117"/>
      <c r="V567" s="117"/>
      <c r="W567" s="117"/>
      <c r="X567" s="117"/>
      <c r="Y567" s="117"/>
      <c r="Z567" s="117"/>
      <c r="AA567" s="117"/>
      <c r="AB567" s="117"/>
      <c r="AC567" s="117"/>
      <c r="AD567" s="117"/>
      <c r="AE567" s="117"/>
      <c r="AF567" s="119"/>
      <c r="AG567" s="138"/>
      <c r="AH567" s="106"/>
      <c r="AI567" s="106"/>
      <c r="AJ567" s="106"/>
      <c r="AK567" s="106"/>
      <c r="AL567" s="106"/>
      <c r="AM567" s="106"/>
      <c r="AN567" s="106"/>
      <c r="AO567" s="106"/>
      <c r="AP567" s="106"/>
      <c r="AQ567" s="106"/>
      <c r="AR567" s="106"/>
      <c r="AS567" s="106"/>
      <c r="AT567" s="106"/>
      <c r="AU567" s="106"/>
      <c r="AV567" s="106"/>
      <c r="AW567" s="106"/>
      <c r="AX567" s="106"/>
      <c r="AY567" s="106"/>
      <c r="AZ567" s="106"/>
      <c r="BA567" s="106"/>
      <c r="BB567" s="106"/>
      <c r="BC567" s="106"/>
      <c r="BD567" s="106"/>
      <c r="BE567" s="106"/>
      <c r="BF567" s="106"/>
      <c r="BG567" s="106"/>
      <c r="BH567" s="106"/>
      <c r="BI567" s="106"/>
      <c r="BJ567" s="106"/>
      <c r="BK567" s="106"/>
      <c r="BL567" s="106"/>
      <c r="BM567" s="106"/>
      <c r="BN567" s="106"/>
      <c r="BO567" s="106"/>
      <c r="BP567" s="106"/>
      <c r="BQ567" s="106"/>
      <c r="BR567" s="106"/>
      <c r="BS567" s="106"/>
      <c r="BT567" s="106"/>
      <c r="BU567" s="106"/>
      <c r="BV567" s="106"/>
      <c r="BW567" s="106"/>
      <c r="BX567" s="106"/>
      <c r="BY567" s="106"/>
      <c r="BZ567" s="107"/>
      <c r="CA567" s="25"/>
      <c r="CB567" s="39" t="str">
        <f t="shared" si="100"/>
        <v>Riadok bude skrytý.</v>
      </c>
      <c r="CC567" s="33" t="s">
        <v>74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116"/>
      <c r="C568" s="117"/>
      <c r="D568" s="117"/>
      <c r="E568" s="117"/>
      <c r="F568" s="117"/>
      <c r="G568" s="117"/>
      <c r="H568" s="117"/>
      <c r="I568" s="117"/>
      <c r="J568" s="117"/>
      <c r="K568" s="117"/>
      <c r="L568" s="117"/>
      <c r="M568" s="117"/>
      <c r="N568" s="117"/>
      <c r="O568" s="117"/>
      <c r="P568" s="117"/>
      <c r="Q568" s="117"/>
      <c r="R568" s="117"/>
      <c r="S568" s="117"/>
      <c r="T568" s="117"/>
      <c r="U568" s="117"/>
      <c r="V568" s="117"/>
      <c r="W568" s="117"/>
      <c r="X568" s="117"/>
      <c r="Y568" s="117"/>
      <c r="Z568" s="117"/>
      <c r="AA568" s="117"/>
      <c r="AB568" s="117"/>
      <c r="AC568" s="117"/>
      <c r="AD568" s="117"/>
      <c r="AE568" s="117"/>
      <c r="AF568" s="119"/>
      <c r="AG568" s="138"/>
      <c r="AH568" s="106"/>
      <c r="AI568" s="106"/>
      <c r="AJ568" s="106"/>
      <c r="AK568" s="106"/>
      <c r="AL568" s="106"/>
      <c r="AM568" s="106"/>
      <c r="AN568" s="106"/>
      <c r="AO568" s="106"/>
      <c r="AP568" s="106"/>
      <c r="AQ568" s="106"/>
      <c r="AR568" s="106"/>
      <c r="AS568" s="106"/>
      <c r="AT568" s="106"/>
      <c r="AU568" s="106"/>
      <c r="AV568" s="106"/>
      <c r="AW568" s="106"/>
      <c r="AX568" s="106"/>
      <c r="AY568" s="106"/>
      <c r="AZ568" s="106"/>
      <c r="BA568" s="106"/>
      <c r="BB568" s="106"/>
      <c r="BC568" s="106"/>
      <c r="BD568" s="106"/>
      <c r="BE568" s="106"/>
      <c r="BF568" s="106"/>
      <c r="BG568" s="106"/>
      <c r="BH568" s="106"/>
      <c r="BI568" s="106"/>
      <c r="BJ568" s="106"/>
      <c r="BK568" s="106"/>
      <c r="BL568" s="106"/>
      <c r="BM568" s="106"/>
      <c r="BN568" s="106"/>
      <c r="BO568" s="106"/>
      <c r="BP568" s="106"/>
      <c r="BQ568" s="106"/>
      <c r="BR568" s="106"/>
      <c r="BS568" s="106"/>
      <c r="BT568" s="106"/>
      <c r="BU568" s="106"/>
      <c r="BV568" s="106"/>
      <c r="BW568" s="106"/>
      <c r="BX568" s="106"/>
      <c r="BY568" s="106"/>
      <c r="BZ568" s="107"/>
      <c r="CA568" s="25"/>
      <c r="CB568" s="39" t="str">
        <f t="shared" si="100"/>
        <v>Riadok bude skrytý.</v>
      </c>
      <c r="CC568" s="33" t="s">
        <v>74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116"/>
      <c r="C569" s="117"/>
      <c r="D569" s="117"/>
      <c r="E569" s="117"/>
      <c r="F569" s="117"/>
      <c r="G569" s="117"/>
      <c r="H569" s="117"/>
      <c r="I569" s="117"/>
      <c r="J569" s="117"/>
      <c r="K569" s="117"/>
      <c r="L569" s="117"/>
      <c r="M569" s="117"/>
      <c r="N569" s="117"/>
      <c r="O569" s="117"/>
      <c r="P569" s="117"/>
      <c r="Q569" s="117"/>
      <c r="R569" s="117"/>
      <c r="S569" s="117"/>
      <c r="T569" s="117"/>
      <c r="U569" s="117"/>
      <c r="V569" s="117"/>
      <c r="W569" s="117"/>
      <c r="X569" s="117"/>
      <c r="Y569" s="117"/>
      <c r="Z569" s="117"/>
      <c r="AA569" s="117"/>
      <c r="AB569" s="117"/>
      <c r="AC569" s="117"/>
      <c r="AD569" s="117"/>
      <c r="AE569" s="117"/>
      <c r="AF569" s="119"/>
      <c r="AG569" s="138"/>
      <c r="AH569" s="106"/>
      <c r="AI569" s="106"/>
      <c r="AJ569" s="106"/>
      <c r="AK569" s="106"/>
      <c r="AL569" s="106"/>
      <c r="AM569" s="106"/>
      <c r="AN569" s="106"/>
      <c r="AO569" s="106"/>
      <c r="AP569" s="106"/>
      <c r="AQ569" s="106"/>
      <c r="AR569" s="106"/>
      <c r="AS569" s="106"/>
      <c r="AT569" s="106"/>
      <c r="AU569" s="106"/>
      <c r="AV569" s="106"/>
      <c r="AW569" s="106"/>
      <c r="AX569" s="106"/>
      <c r="AY569" s="106"/>
      <c r="AZ569" s="106"/>
      <c r="BA569" s="106"/>
      <c r="BB569" s="106"/>
      <c r="BC569" s="106"/>
      <c r="BD569" s="106"/>
      <c r="BE569" s="106"/>
      <c r="BF569" s="106"/>
      <c r="BG569" s="106"/>
      <c r="BH569" s="106"/>
      <c r="BI569" s="106"/>
      <c r="BJ569" s="106"/>
      <c r="BK569" s="106"/>
      <c r="BL569" s="106"/>
      <c r="BM569" s="106"/>
      <c r="BN569" s="106"/>
      <c r="BO569" s="106"/>
      <c r="BP569" s="106"/>
      <c r="BQ569" s="106"/>
      <c r="BR569" s="106"/>
      <c r="BS569" s="106"/>
      <c r="BT569" s="106"/>
      <c r="BU569" s="106"/>
      <c r="BV569" s="106"/>
      <c r="BW569" s="106"/>
      <c r="BX569" s="106"/>
      <c r="BY569" s="106"/>
      <c r="BZ569" s="107"/>
      <c r="CA569" s="25"/>
      <c r="CB569" s="39" t="str">
        <f t="shared" si="100"/>
        <v>Riadok bude skrytý.</v>
      </c>
      <c r="CC569" s="33" t="s">
        <v>74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87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  <c r="AA570" s="88"/>
      <c r="AB570" s="88"/>
      <c r="AC570" s="88"/>
      <c r="AD570" s="88"/>
      <c r="AE570" s="88"/>
      <c r="AF570" s="89"/>
      <c r="AG570" s="278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183</v>
      </c>
      <c r="C572" s="5"/>
      <c r="D572" s="5"/>
      <c r="E572" s="5"/>
      <c r="F572" s="5"/>
      <c r="CA572" s="26" t="s">
        <v>67</v>
      </c>
      <c r="CB572" s="39" t="str">
        <f t="shared" si="100"/>
        <v>Riadok bude skrytý.</v>
      </c>
      <c r="CC572" s="33" t="s">
        <v>74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34</v>
      </c>
      <c r="J594" s="92" t="s">
        <v>219</v>
      </c>
      <c r="K594" s="92"/>
      <c r="L594" s="92"/>
      <c r="M594" s="92"/>
      <c r="N594" s="92"/>
      <c r="O594" s="92"/>
      <c r="P594" s="92"/>
      <c r="Q594" s="92"/>
      <c r="R594" s="92"/>
      <c r="S594" s="2" t="s">
        <v>184</v>
      </c>
      <c r="T594" s="47"/>
      <c r="CA594" s="26" t="s">
        <v>67</v>
      </c>
      <c r="CB594" s="39" t="str">
        <f t="shared" ref="CB594:CB639" si="109">+IF(DA594=0,"Riadok bude skrytý.","Riadok bude vidieť.")</f>
        <v>Riadok bude skrytý.</v>
      </c>
      <c r="CC594" s="33" t="s">
        <v>74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185</v>
      </c>
      <c r="CA595" s="25"/>
      <c r="CB595" s="39" t="str">
        <f t="shared" si="109"/>
        <v>Riadok bude skrytý.</v>
      </c>
      <c r="CC595" s="33" t="s">
        <v>74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147</v>
      </c>
      <c r="CA617" s="26" t="s">
        <v>67</v>
      </c>
      <c r="CB617" s="39" t="str">
        <f t="shared" si="109"/>
        <v>Riadok bude skrytý.</v>
      </c>
      <c r="CC617" s="33" t="s">
        <v>74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34</v>
      </c>
      <c r="J619" s="92" t="s">
        <v>219</v>
      </c>
      <c r="K619" s="92"/>
      <c r="L619" s="92"/>
      <c r="M619" s="92"/>
      <c r="N619" s="92"/>
      <c r="O619" s="92"/>
      <c r="P619" s="92"/>
      <c r="Q619" s="92"/>
      <c r="R619" s="92"/>
      <c r="S619" s="2" t="s">
        <v>148</v>
      </c>
      <c r="T619" s="47"/>
      <c r="CA619" s="26" t="s">
        <v>67</v>
      </c>
      <c r="CB619" s="39" t="str">
        <f t="shared" si="109"/>
        <v>Riadok bude skrytý.</v>
      </c>
      <c r="CC619" s="33" t="s">
        <v>74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47</v>
      </c>
      <c r="CA642" s="26" t="s">
        <v>67</v>
      </c>
      <c r="CB642" s="39" t="str">
        <f t="shared" si="118"/>
        <v>Riadok bude skrytý.</v>
      </c>
      <c r="CC642" s="33" t="s">
        <v>74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72" t="s">
        <v>48</v>
      </c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  <c r="AD644" s="73"/>
      <c r="AE644" s="73"/>
      <c r="AF644" s="73"/>
      <c r="AG644" s="73"/>
      <c r="AH644" s="73"/>
      <c r="AI644" s="73"/>
      <c r="AJ644" s="74"/>
      <c r="AK644" s="163" t="s">
        <v>98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75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  <c r="AA645" s="76"/>
      <c r="AB645" s="76"/>
      <c r="AC645" s="76"/>
      <c r="AD645" s="76"/>
      <c r="AE645" s="76"/>
      <c r="AF645" s="76"/>
      <c r="AG645" s="76"/>
      <c r="AH645" s="76"/>
      <c r="AI645" s="76"/>
      <c r="AJ645" s="77"/>
      <c r="AK645" s="172" t="s">
        <v>49</v>
      </c>
      <c r="AL645" s="173"/>
      <c r="AM645" s="173"/>
      <c r="AN645" s="173"/>
      <c r="AO645" s="173"/>
      <c r="AP645" s="173"/>
      <c r="AQ645" s="173"/>
      <c r="AR645" s="173"/>
      <c r="AS645" s="173"/>
      <c r="AT645" s="173"/>
      <c r="AU645" s="173"/>
      <c r="AV645" s="173"/>
      <c r="AW645" s="173"/>
      <c r="AX645" s="174"/>
      <c r="AY645" s="172" t="s">
        <v>50</v>
      </c>
      <c r="AZ645" s="173"/>
      <c r="BA645" s="173"/>
      <c r="BB645" s="173"/>
      <c r="BC645" s="173"/>
      <c r="BD645" s="173"/>
      <c r="BE645" s="173"/>
      <c r="BF645" s="173"/>
      <c r="BG645" s="173"/>
      <c r="BH645" s="173"/>
      <c r="BI645" s="173"/>
      <c r="BJ645" s="173"/>
      <c r="BK645" s="173"/>
      <c r="BL645" s="174"/>
      <c r="BM645" s="172" t="s">
        <v>51</v>
      </c>
      <c r="BN645" s="173"/>
      <c r="BO645" s="173"/>
      <c r="BP645" s="173"/>
      <c r="BQ645" s="173"/>
      <c r="BR645" s="173"/>
      <c r="BS645" s="173"/>
      <c r="BT645" s="173"/>
      <c r="BU645" s="173"/>
      <c r="BV645" s="173"/>
      <c r="BW645" s="173"/>
      <c r="BX645" s="173"/>
      <c r="BY645" s="173"/>
      <c r="BZ645" s="174"/>
      <c r="CA645" s="27"/>
      <c r="CB645" s="39" t="str">
        <f t="shared" si="118"/>
        <v>Riadok bude skrytý.</v>
      </c>
      <c r="CC645" s="33" t="s">
        <v>74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78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  <c r="AC646" s="79"/>
      <c r="AD646" s="79"/>
      <c r="AE646" s="79"/>
      <c r="AF646" s="79"/>
      <c r="AG646" s="79"/>
      <c r="AH646" s="79"/>
      <c r="AI646" s="79"/>
      <c r="AJ646" s="80"/>
      <c r="AK646" s="166">
        <f>AJ38</f>
        <v>2017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168" t="s">
        <v>99</v>
      </c>
      <c r="C647" s="169"/>
      <c r="D647" s="169"/>
      <c r="E647" s="169"/>
      <c r="F647" s="169"/>
      <c r="G647" s="169"/>
      <c r="H647" s="169"/>
      <c r="I647" s="169"/>
      <c r="J647" s="169"/>
      <c r="K647" s="169"/>
      <c r="L647" s="169"/>
      <c r="M647" s="169"/>
      <c r="N647" s="169"/>
      <c r="O647" s="169"/>
      <c r="P647" s="169"/>
      <c r="Q647" s="169"/>
      <c r="R647" s="169"/>
      <c r="S647" s="169"/>
      <c r="T647" s="169"/>
      <c r="U647" s="169"/>
      <c r="V647" s="169"/>
      <c r="W647" s="169"/>
      <c r="X647" s="169"/>
      <c r="Y647" s="169"/>
      <c r="Z647" s="169"/>
      <c r="AA647" s="169"/>
      <c r="AB647" s="169"/>
      <c r="AC647" s="169"/>
      <c r="AD647" s="169"/>
      <c r="AE647" s="169"/>
      <c r="AF647" s="169"/>
      <c r="AG647" s="169"/>
      <c r="AH647" s="169"/>
      <c r="AI647" s="169"/>
      <c r="AJ647" s="169"/>
      <c r="AK647" s="170"/>
      <c r="AL647" s="170"/>
      <c r="AM647" s="170"/>
      <c r="AN647" s="170"/>
      <c r="AO647" s="170"/>
      <c r="AP647" s="170"/>
      <c r="AQ647" s="170"/>
      <c r="AR647" s="170"/>
      <c r="AS647" s="170"/>
      <c r="AT647" s="170"/>
      <c r="AU647" s="170"/>
      <c r="AV647" s="170"/>
      <c r="AW647" s="170"/>
      <c r="AX647" s="170"/>
      <c r="AY647" s="170"/>
      <c r="AZ647" s="170"/>
      <c r="BA647" s="170"/>
      <c r="BB647" s="170"/>
      <c r="BC647" s="170"/>
      <c r="BD647" s="170"/>
      <c r="BE647" s="170"/>
      <c r="BF647" s="170"/>
      <c r="BG647" s="170"/>
      <c r="BH647" s="170"/>
      <c r="BI647" s="170"/>
      <c r="BJ647" s="170"/>
      <c r="BK647" s="170"/>
      <c r="BL647" s="170"/>
      <c r="BM647" s="170"/>
      <c r="BN647" s="170"/>
      <c r="BO647" s="170"/>
      <c r="BP647" s="170"/>
      <c r="BQ647" s="170"/>
      <c r="BR647" s="170"/>
      <c r="BS647" s="170"/>
      <c r="BT647" s="170"/>
      <c r="BU647" s="170"/>
      <c r="BV647" s="170"/>
      <c r="BW647" s="170"/>
      <c r="BX647" s="170"/>
      <c r="BY647" s="170"/>
      <c r="BZ647" s="171"/>
      <c r="CA647" s="27"/>
      <c r="CB647" s="39" t="str">
        <f t="shared" si="118"/>
        <v>Riadok bude skrytý.</v>
      </c>
      <c r="CC647" s="33" t="s">
        <v>74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4" t="s">
        <v>111</v>
      </c>
      <c r="C648" s="265"/>
      <c r="D648" s="265"/>
      <c r="E648" s="265"/>
      <c r="F648" s="265"/>
      <c r="G648" s="265"/>
      <c r="H648" s="265"/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  <c r="AJ648" s="265"/>
      <c r="AK648" s="290"/>
      <c r="AL648" s="290"/>
      <c r="AM648" s="290"/>
      <c r="AN648" s="290"/>
      <c r="AO648" s="290"/>
      <c r="AP648" s="290"/>
      <c r="AQ648" s="290"/>
      <c r="AR648" s="290"/>
      <c r="AS648" s="290"/>
      <c r="AT648" s="290"/>
      <c r="AU648" s="290"/>
      <c r="AV648" s="290"/>
      <c r="AW648" s="290"/>
      <c r="AX648" s="290"/>
      <c r="AY648" s="290"/>
      <c r="AZ648" s="290"/>
      <c r="BA648" s="290"/>
      <c r="BB648" s="290"/>
      <c r="BC648" s="290"/>
      <c r="BD648" s="290"/>
      <c r="BE648" s="290"/>
      <c r="BF648" s="290"/>
      <c r="BG648" s="290"/>
      <c r="BH648" s="290"/>
      <c r="BI648" s="290"/>
      <c r="BJ648" s="290"/>
      <c r="BK648" s="290"/>
      <c r="BL648" s="290"/>
      <c r="BM648" s="290"/>
      <c r="BN648" s="290"/>
      <c r="BO648" s="290"/>
      <c r="BP648" s="290"/>
      <c r="BQ648" s="290"/>
      <c r="BR648" s="290"/>
      <c r="BS648" s="290"/>
      <c r="BT648" s="290"/>
      <c r="BU648" s="290"/>
      <c r="BV648" s="290"/>
      <c r="BW648" s="290"/>
      <c r="BX648" s="290"/>
      <c r="BY648" s="290"/>
      <c r="BZ648" s="291"/>
      <c r="CA648" s="27"/>
      <c r="CB648" s="39" t="str">
        <f t="shared" si="118"/>
        <v>Riadok bude skrytý.</v>
      </c>
      <c r="CC648" s="33" t="s">
        <v>74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6"/>
      <c r="C649" s="267"/>
      <c r="D649" s="267"/>
      <c r="E649" s="267"/>
      <c r="F649" s="267"/>
      <c r="G649" s="267"/>
      <c r="H649" s="267"/>
      <c r="I649" s="267"/>
      <c r="J649" s="267"/>
      <c r="K649" s="267"/>
      <c r="L649" s="267"/>
      <c r="M649" s="267"/>
      <c r="N649" s="267"/>
      <c r="O649" s="267"/>
      <c r="P649" s="267"/>
      <c r="Q649" s="267"/>
      <c r="R649" s="267"/>
      <c r="S649" s="267"/>
      <c r="T649" s="267"/>
      <c r="U649" s="267"/>
      <c r="V649" s="267"/>
      <c r="W649" s="267"/>
      <c r="X649" s="267"/>
      <c r="Y649" s="267"/>
      <c r="Z649" s="267"/>
      <c r="AA649" s="267"/>
      <c r="AB649" s="267"/>
      <c r="AC649" s="267"/>
      <c r="AD649" s="267"/>
      <c r="AE649" s="267"/>
      <c r="AF649" s="267"/>
      <c r="AG649" s="267"/>
      <c r="AH649" s="267"/>
      <c r="AI649" s="267"/>
      <c r="AJ649" s="267"/>
      <c r="AK649" s="290"/>
      <c r="AL649" s="290"/>
      <c r="AM649" s="290"/>
      <c r="AN649" s="290"/>
      <c r="AO649" s="290"/>
      <c r="AP649" s="290"/>
      <c r="AQ649" s="290"/>
      <c r="AR649" s="290"/>
      <c r="AS649" s="290"/>
      <c r="AT649" s="290"/>
      <c r="AU649" s="290"/>
      <c r="AV649" s="290"/>
      <c r="AW649" s="290"/>
      <c r="AX649" s="290"/>
      <c r="AY649" s="290"/>
      <c r="AZ649" s="290"/>
      <c r="BA649" s="290"/>
      <c r="BB649" s="290"/>
      <c r="BC649" s="290"/>
      <c r="BD649" s="290"/>
      <c r="BE649" s="290"/>
      <c r="BF649" s="290"/>
      <c r="BG649" s="290"/>
      <c r="BH649" s="290"/>
      <c r="BI649" s="290"/>
      <c r="BJ649" s="290"/>
      <c r="BK649" s="290"/>
      <c r="BL649" s="290"/>
      <c r="BM649" s="290"/>
      <c r="BN649" s="290"/>
      <c r="BO649" s="290"/>
      <c r="BP649" s="290"/>
      <c r="BQ649" s="290"/>
      <c r="BR649" s="290"/>
      <c r="BS649" s="290"/>
      <c r="BT649" s="290"/>
      <c r="BU649" s="290"/>
      <c r="BV649" s="290"/>
      <c r="BW649" s="290"/>
      <c r="BX649" s="290"/>
      <c r="BY649" s="290"/>
      <c r="BZ649" s="291"/>
      <c r="CA649" s="27"/>
      <c r="CB649" s="39" t="str">
        <f t="shared" si="118"/>
        <v>Riadok bude skrytý.</v>
      </c>
      <c r="CC649" s="33" t="s">
        <v>74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68"/>
      <c r="C650" s="269"/>
      <c r="D650" s="269"/>
      <c r="E650" s="269"/>
      <c r="F650" s="269"/>
      <c r="G650" s="269"/>
      <c r="H650" s="269"/>
      <c r="I650" s="269"/>
      <c r="J650" s="269"/>
      <c r="K650" s="269"/>
      <c r="L650" s="269"/>
      <c r="M650" s="269"/>
      <c r="N650" s="269"/>
      <c r="O650" s="269"/>
      <c r="P650" s="269"/>
      <c r="Q650" s="269"/>
      <c r="R650" s="269"/>
      <c r="S650" s="269"/>
      <c r="T650" s="269"/>
      <c r="U650" s="269"/>
      <c r="V650" s="269"/>
      <c r="W650" s="269"/>
      <c r="X650" s="269"/>
      <c r="Y650" s="269"/>
      <c r="Z650" s="269"/>
      <c r="AA650" s="269"/>
      <c r="AB650" s="269"/>
      <c r="AC650" s="269"/>
      <c r="AD650" s="269"/>
      <c r="AE650" s="269"/>
      <c r="AF650" s="269"/>
      <c r="AG650" s="269"/>
      <c r="AH650" s="269"/>
      <c r="AI650" s="269"/>
      <c r="AJ650" s="269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1"/>
      <c r="CA650" s="27"/>
      <c r="CB650" s="39" t="str">
        <f t="shared" si="118"/>
        <v>Riadok bude skrytý.</v>
      </c>
      <c r="CC650" s="33" t="s">
        <v>74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332" t="s">
        <v>102</v>
      </c>
      <c r="C651" s="333"/>
      <c r="D651" s="333"/>
      <c r="E651" s="333"/>
      <c r="F651" s="333"/>
      <c r="G651" s="333"/>
      <c r="H651" s="333"/>
      <c r="I651" s="333"/>
      <c r="J651" s="333"/>
      <c r="K651" s="333"/>
      <c r="L651" s="333"/>
      <c r="M651" s="333"/>
      <c r="N651" s="333"/>
      <c r="O651" s="333"/>
      <c r="P651" s="333"/>
      <c r="Q651" s="333"/>
      <c r="R651" s="333"/>
      <c r="S651" s="333"/>
      <c r="T651" s="333"/>
      <c r="U651" s="333"/>
      <c r="V651" s="333"/>
      <c r="W651" s="333"/>
      <c r="X651" s="333"/>
      <c r="Y651" s="333"/>
      <c r="Z651" s="333"/>
      <c r="AA651" s="334" t="s">
        <v>52</v>
      </c>
      <c r="AB651" s="334"/>
      <c r="AC651" s="334"/>
      <c r="AD651" s="334"/>
      <c r="AE651" s="334"/>
      <c r="AF651" s="334"/>
      <c r="AG651" s="334"/>
      <c r="AH651" s="334"/>
      <c r="AI651" s="334"/>
      <c r="AJ651" s="335"/>
      <c r="AK651" s="248">
        <f>+SUM(AK652:AX654)</f>
        <v>0</v>
      </c>
      <c r="AL651" s="248"/>
      <c r="AM651" s="248"/>
      <c r="AN651" s="248"/>
      <c r="AO651" s="248"/>
      <c r="AP651" s="248"/>
      <c r="AQ651" s="248"/>
      <c r="AR651" s="248"/>
      <c r="AS651" s="248"/>
      <c r="AT651" s="248"/>
      <c r="AU651" s="248"/>
      <c r="AV651" s="248"/>
      <c r="AW651" s="248"/>
      <c r="AX651" s="248"/>
      <c r="AY651" s="248">
        <f>+SUM(AY652:BL654)</f>
        <v>0</v>
      </c>
      <c r="AZ651" s="248"/>
      <c r="BA651" s="248"/>
      <c r="BB651" s="248"/>
      <c r="BC651" s="248"/>
      <c r="BD651" s="248"/>
      <c r="BE651" s="248"/>
      <c r="BF651" s="248"/>
      <c r="BG651" s="248"/>
      <c r="BH651" s="248"/>
      <c r="BI651" s="248"/>
      <c r="BJ651" s="248"/>
      <c r="BK651" s="248"/>
      <c r="BL651" s="248"/>
      <c r="BM651" s="248">
        <f>+SUM(BM652:BZ654)</f>
        <v>0</v>
      </c>
      <c r="BN651" s="248"/>
      <c r="BO651" s="248"/>
      <c r="BP651" s="248"/>
      <c r="BQ651" s="248"/>
      <c r="BR651" s="248"/>
      <c r="BS651" s="248"/>
      <c r="BT651" s="248"/>
      <c r="BU651" s="248"/>
      <c r="BV651" s="248"/>
      <c r="BW651" s="248"/>
      <c r="BX651" s="248"/>
      <c r="BY651" s="248"/>
      <c r="BZ651" s="249"/>
      <c r="CA651" s="27"/>
      <c r="CB651" s="39" t="str">
        <f t="shared" si="118"/>
        <v>Riadok bude skrytý.</v>
      </c>
      <c r="CC651" s="33" t="s">
        <v>74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85" t="s">
        <v>100</v>
      </c>
      <c r="C652" s="286"/>
      <c r="D652" s="286"/>
      <c r="E652" s="286"/>
      <c r="F652" s="286"/>
      <c r="G652" s="286"/>
      <c r="H652" s="286"/>
      <c r="I652" s="286"/>
      <c r="J652" s="286"/>
      <c r="K652" s="286"/>
      <c r="L652" s="286"/>
      <c r="M652" s="286"/>
      <c r="N652" s="286"/>
      <c r="O652" s="286"/>
      <c r="P652" s="286"/>
      <c r="Q652" s="286"/>
      <c r="R652" s="286"/>
      <c r="S652" s="286"/>
      <c r="T652" s="286"/>
      <c r="U652" s="286"/>
      <c r="V652" s="286"/>
      <c r="W652" s="286"/>
      <c r="X652" s="286"/>
      <c r="Y652" s="286"/>
      <c r="Z652" s="286"/>
      <c r="AA652" s="286"/>
      <c r="AB652" s="286"/>
      <c r="AC652" s="286"/>
      <c r="AD652" s="286"/>
      <c r="AE652" s="286"/>
      <c r="AF652" s="286"/>
      <c r="AG652" s="286"/>
      <c r="AH652" s="286"/>
      <c r="AI652" s="286"/>
      <c r="AJ652" s="286"/>
      <c r="AK652" s="106"/>
      <c r="AL652" s="106"/>
      <c r="AM652" s="106"/>
      <c r="AN652" s="106"/>
      <c r="AO652" s="106"/>
      <c r="AP652" s="106"/>
      <c r="AQ652" s="106"/>
      <c r="AR652" s="106"/>
      <c r="AS652" s="106"/>
      <c r="AT652" s="106"/>
      <c r="AU652" s="106"/>
      <c r="AV652" s="106"/>
      <c r="AW652" s="106"/>
      <c r="AX652" s="106"/>
      <c r="AY652" s="106"/>
      <c r="AZ652" s="106"/>
      <c r="BA652" s="106"/>
      <c r="BB652" s="106"/>
      <c r="BC652" s="106"/>
      <c r="BD652" s="106"/>
      <c r="BE652" s="106"/>
      <c r="BF652" s="106"/>
      <c r="BG652" s="106"/>
      <c r="BH652" s="106"/>
      <c r="BI652" s="106"/>
      <c r="BJ652" s="106"/>
      <c r="BK652" s="106"/>
      <c r="BL652" s="106"/>
      <c r="BM652" s="106"/>
      <c r="BN652" s="106"/>
      <c r="BO652" s="106"/>
      <c r="BP652" s="106"/>
      <c r="BQ652" s="106"/>
      <c r="BR652" s="106"/>
      <c r="BS652" s="106"/>
      <c r="BT652" s="106"/>
      <c r="BU652" s="106"/>
      <c r="BV652" s="106"/>
      <c r="BW652" s="106"/>
      <c r="BX652" s="106"/>
      <c r="BY652" s="106"/>
      <c r="BZ652" s="107"/>
      <c r="CA652" s="27"/>
      <c r="CB652" s="39" t="str">
        <f t="shared" si="118"/>
        <v>Riadok bude skrytý.</v>
      </c>
      <c r="CC652" s="33" t="s">
        <v>74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85" t="s">
        <v>101</v>
      </c>
      <c r="C653" s="286"/>
      <c r="D653" s="286"/>
      <c r="E653" s="286"/>
      <c r="F653" s="286"/>
      <c r="G653" s="286"/>
      <c r="H653" s="286"/>
      <c r="I653" s="286"/>
      <c r="J653" s="286"/>
      <c r="K653" s="286"/>
      <c r="L653" s="286"/>
      <c r="M653" s="286"/>
      <c r="N653" s="286"/>
      <c r="O653" s="286"/>
      <c r="P653" s="286"/>
      <c r="Q653" s="286"/>
      <c r="R653" s="286"/>
      <c r="S653" s="286"/>
      <c r="T653" s="286"/>
      <c r="U653" s="286"/>
      <c r="V653" s="286"/>
      <c r="W653" s="286"/>
      <c r="X653" s="286"/>
      <c r="Y653" s="286"/>
      <c r="Z653" s="286"/>
      <c r="AA653" s="286"/>
      <c r="AB653" s="286"/>
      <c r="AC653" s="286"/>
      <c r="AD653" s="286"/>
      <c r="AE653" s="286"/>
      <c r="AF653" s="286"/>
      <c r="AG653" s="286"/>
      <c r="AH653" s="286"/>
      <c r="AI653" s="286"/>
      <c r="AJ653" s="286"/>
      <c r="AK653" s="106"/>
      <c r="AL653" s="106"/>
      <c r="AM653" s="106"/>
      <c r="AN653" s="106"/>
      <c r="AO653" s="106"/>
      <c r="AP653" s="106"/>
      <c r="AQ653" s="106"/>
      <c r="AR653" s="106"/>
      <c r="AS653" s="106"/>
      <c r="AT653" s="106"/>
      <c r="AU653" s="106"/>
      <c r="AV653" s="106"/>
      <c r="AW653" s="106"/>
      <c r="AX653" s="106"/>
      <c r="AY653" s="106"/>
      <c r="AZ653" s="106"/>
      <c r="BA653" s="106"/>
      <c r="BB653" s="106"/>
      <c r="BC653" s="106"/>
      <c r="BD653" s="106"/>
      <c r="BE653" s="106"/>
      <c r="BF653" s="106"/>
      <c r="BG653" s="106"/>
      <c r="BH653" s="106"/>
      <c r="BI653" s="106"/>
      <c r="BJ653" s="106"/>
      <c r="BK653" s="106"/>
      <c r="BL653" s="106"/>
      <c r="BM653" s="106"/>
      <c r="BN653" s="106"/>
      <c r="BO653" s="106"/>
      <c r="BP653" s="106"/>
      <c r="BQ653" s="106"/>
      <c r="BR653" s="106"/>
      <c r="BS653" s="106"/>
      <c r="BT653" s="106"/>
      <c r="BU653" s="106"/>
      <c r="BV653" s="106"/>
      <c r="BW653" s="106"/>
      <c r="BX653" s="106"/>
      <c r="BY653" s="106"/>
      <c r="BZ653" s="107"/>
      <c r="CA653" s="27"/>
      <c r="CB653" s="39" t="str">
        <f t="shared" si="118"/>
        <v>Riadok bude skrytý.</v>
      </c>
      <c r="CC653" s="33" t="s">
        <v>74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85" t="s">
        <v>103</v>
      </c>
      <c r="C654" s="286"/>
      <c r="D654" s="286"/>
      <c r="E654" s="286"/>
      <c r="F654" s="286"/>
      <c r="G654" s="286"/>
      <c r="H654" s="286"/>
      <c r="I654" s="286"/>
      <c r="J654" s="286"/>
      <c r="K654" s="286"/>
      <c r="L654" s="286"/>
      <c r="M654" s="286"/>
      <c r="N654" s="286"/>
      <c r="O654" s="286"/>
      <c r="P654" s="286"/>
      <c r="Q654" s="286"/>
      <c r="R654" s="286"/>
      <c r="S654" s="286"/>
      <c r="T654" s="286"/>
      <c r="U654" s="286"/>
      <c r="V654" s="286"/>
      <c r="W654" s="286"/>
      <c r="X654" s="286"/>
      <c r="Y654" s="286"/>
      <c r="Z654" s="286"/>
      <c r="AA654" s="286"/>
      <c r="AB654" s="286"/>
      <c r="AC654" s="286"/>
      <c r="AD654" s="286"/>
      <c r="AE654" s="286"/>
      <c r="AF654" s="286"/>
      <c r="AG654" s="286"/>
      <c r="AH654" s="286"/>
      <c r="AI654" s="286"/>
      <c r="AJ654" s="286"/>
      <c r="AK654" s="106"/>
      <c r="AL654" s="106"/>
      <c r="AM654" s="106"/>
      <c r="AN654" s="106"/>
      <c r="AO654" s="106"/>
      <c r="AP654" s="106"/>
      <c r="AQ654" s="106"/>
      <c r="AR654" s="106"/>
      <c r="AS654" s="106"/>
      <c r="AT654" s="106"/>
      <c r="AU654" s="106"/>
      <c r="AV654" s="106"/>
      <c r="AW654" s="106"/>
      <c r="AX654" s="106"/>
      <c r="AY654" s="106"/>
      <c r="AZ654" s="106"/>
      <c r="BA654" s="106"/>
      <c r="BB654" s="106"/>
      <c r="BC654" s="106"/>
      <c r="BD654" s="106"/>
      <c r="BE654" s="106"/>
      <c r="BF654" s="106"/>
      <c r="BG654" s="106"/>
      <c r="BH654" s="106"/>
      <c r="BI654" s="106"/>
      <c r="BJ654" s="106"/>
      <c r="BK654" s="106"/>
      <c r="BL654" s="106"/>
      <c r="BM654" s="106"/>
      <c r="BN654" s="106"/>
      <c r="BO654" s="106"/>
      <c r="BP654" s="106"/>
      <c r="BQ654" s="106"/>
      <c r="BR654" s="106"/>
      <c r="BS654" s="106"/>
      <c r="BT654" s="106"/>
      <c r="BU654" s="106"/>
      <c r="BV654" s="106"/>
      <c r="BW654" s="106"/>
      <c r="BX654" s="106"/>
      <c r="BY654" s="106"/>
      <c r="BZ654" s="107"/>
      <c r="CA654" s="27"/>
      <c r="CB654" s="39" t="str">
        <f t="shared" si="118"/>
        <v>Riadok bude skrytý.</v>
      </c>
      <c r="CC654" s="33" t="s">
        <v>74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5" t="s">
        <v>105</v>
      </c>
      <c r="C655" s="326"/>
      <c r="D655" s="326"/>
      <c r="E655" s="326"/>
      <c r="F655" s="326"/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  <c r="AJ655" s="326"/>
      <c r="AK655" s="327"/>
      <c r="AL655" s="328"/>
      <c r="AM655" s="328"/>
      <c r="AN655" s="328"/>
      <c r="AO655" s="328"/>
      <c r="AP655" s="328"/>
      <c r="AQ655" s="328"/>
      <c r="AR655" s="328"/>
      <c r="AS655" s="328"/>
      <c r="AT655" s="328"/>
      <c r="AU655" s="328"/>
      <c r="AV655" s="328"/>
      <c r="AW655" s="328"/>
      <c r="AX655" s="328"/>
      <c r="AY655" s="328"/>
      <c r="AZ655" s="328"/>
      <c r="BA655" s="328"/>
      <c r="BB655" s="328"/>
      <c r="BC655" s="328"/>
      <c r="BD655" s="328"/>
      <c r="BE655" s="328"/>
      <c r="BF655" s="328"/>
      <c r="BG655" s="328"/>
      <c r="BH655" s="328"/>
      <c r="BI655" s="328"/>
      <c r="BJ655" s="328"/>
      <c r="BK655" s="328"/>
      <c r="BL655" s="328"/>
      <c r="BM655" s="328"/>
      <c r="BN655" s="328"/>
      <c r="BO655" s="328"/>
      <c r="BP655" s="328"/>
      <c r="BQ655" s="328"/>
      <c r="BR655" s="328"/>
      <c r="BS655" s="328"/>
      <c r="BT655" s="328"/>
      <c r="BU655" s="328"/>
      <c r="BV655" s="328"/>
      <c r="BW655" s="328"/>
      <c r="BX655" s="328"/>
      <c r="BY655" s="328"/>
      <c r="BZ655" s="329"/>
      <c r="CA655" s="27"/>
      <c r="CB655" s="39" t="str">
        <f t="shared" si="118"/>
        <v>Riadok bude skrytý.</v>
      </c>
      <c r="CC655" s="33" t="s">
        <v>74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85" t="s">
        <v>106</v>
      </c>
      <c r="C656" s="286"/>
      <c r="D656" s="286"/>
      <c r="E656" s="286"/>
      <c r="F656" s="286"/>
      <c r="G656" s="286"/>
      <c r="H656" s="286"/>
      <c r="I656" s="286"/>
      <c r="J656" s="286"/>
      <c r="K656" s="286"/>
      <c r="L656" s="286"/>
      <c r="M656" s="286"/>
      <c r="N656" s="286"/>
      <c r="O656" s="286"/>
      <c r="P656" s="286"/>
      <c r="Q656" s="286"/>
      <c r="R656" s="286"/>
      <c r="S656" s="286"/>
      <c r="T656" s="286"/>
      <c r="U656" s="286"/>
      <c r="V656" s="286"/>
      <c r="W656" s="286"/>
      <c r="X656" s="286"/>
      <c r="Y656" s="286"/>
      <c r="Z656" s="286"/>
      <c r="AA656" s="286"/>
      <c r="AB656" s="286"/>
      <c r="AC656" s="286"/>
      <c r="AD656" s="286"/>
      <c r="AE656" s="286"/>
      <c r="AF656" s="286"/>
      <c r="AG656" s="286"/>
      <c r="AH656" s="286"/>
      <c r="AI656" s="286"/>
      <c r="AJ656" s="286"/>
      <c r="AK656" s="330"/>
      <c r="AL656" s="330"/>
      <c r="AM656" s="330"/>
      <c r="AN656" s="330"/>
      <c r="AO656" s="330"/>
      <c r="AP656" s="330"/>
      <c r="AQ656" s="330"/>
      <c r="AR656" s="330"/>
      <c r="AS656" s="330"/>
      <c r="AT656" s="330"/>
      <c r="AU656" s="330"/>
      <c r="AV656" s="330"/>
      <c r="AW656" s="330"/>
      <c r="AX656" s="330"/>
      <c r="AY656" s="330"/>
      <c r="AZ656" s="330"/>
      <c r="BA656" s="330"/>
      <c r="BB656" s="330"/>
      <c r="BC656" s="330"/>
      <c r="BD656" s="330"/>
      <c r="BE656" s="330"/>
      <c r="BF656" s="330"/>
      <c r="BG656" s="330"/>
      <c r="BH656" s="330"/>
      <c r="BI656" s="330"/>
      <c r="BJ656" s="330"/>
      <c r="BK656" s="330"/>
      <c r="BL656" s="330"/>
      <c r="BM656" s="330"/>
      <c r="BN656" s="330"/>
      <c r="BO656" s="330"/>
      <c r="BP656" s="330"/>
      <c r="BQ656" s="330"/>
      <c r="BR656" s="330"/>
      <c r="BS656" s="330"/>
      <c r="BT656" s="330"/>
      <c r="BU656" s="330"/>
      <c r="BV656" s="330"/>
      <c r="BW656" s="330"/>
      <c r="BX656" s="330"/>
      <c r="BY656" s="330"/>
      <c r="BZ656" s="331"/>
      <c r="CA656" s="27"/>
      <c r="CB656" s="39" t="str">
        <f t="shared" si="118"/>
        <v>Riadok bude skrytý.</v>
      </c>
      <c r="CC656" s="33" t="s">
        <v>74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85" t="s">
        <v>110</v>
      </c>
      <c r="C657" s="286"/>
      <c r="D657" s="286"/>
      <c r="E657" s="286"/>
      <c r="F657" s="286"/>
      <c r="G657" s="286"/>
      <c r="H657" s="286"/>
      <c r="I657" s="286"/>
      <c r="J657" s="286"/>
      <c r="K657" s="286"/>
      <c r="L657" s="286"/>
      <c r="M657" s="286"/>
      <c r="N657" s="286"/>
      <c r="O657" s="286"/>
      <c r="P657" s="286"/>
      <c r="Q657" s="286"/>
      <c r="R657" s="286"/>
      <c r="S657" s="286"/>
      <c r="T657" s="286"/>
      <c r="U657" s="286"/>
      <c r="V657" s="286"/>
      <c r="W657" s="286"/>
      <c r="X657" s="286"/>
      <c r="Y657" s="286"/>
      <c r="Z657" s="286"/>
      <c r="AA657" s="286"/>
      <c r="AB657" s="286"/>
      <c r="AC657" s="286"/>
      <c r="AD657" s="286"/>
      <c r="AE657" s="286"/>
      <c r="AF657" s="286"/>
      <c r="AG657" s="286"/>
      <c r="AH657" s="286"/>
      <c r="AI657" s="286"/>
      <c r="AJ657" s="286"/>
      <c r="AK657" s="106"/>
      <c r="AL657" s="106"/>
      <c r="AM657" s="106"/>
      <c r="AN657" s="106"/>
      <c r="AO657" s="106"/>
      <c r="AP657" s="106"/>
      <c r="AQ657" s="106"/>
      <c r="AR657" s="106"/>
      <c r="AS657" s="106"/>
      <c r="AT657" s="106"/>
      <c r="AU657" s="106"/>
      <c r="AV657" s="106"/>
      <c r="AW657" s="106"/>
      <c r="AX657" s="106"/>
      <c r="AY657" s="106"/>
      <c r="AZ657" s="106"/>
      <c r="BA657" s="106"/>
      <c r="BB657" s="106"/>
      <c r="BC657" s="106"/>
      <c r="BD657" s="106"/>
      <c r="BE657" s="106"/>
      <c r="BF657" s="106"/>
      <c r="BG657" s="106"/>
      <c r="BH657" s="106"/>
      <c r="BI657" s="106"/>
      <c r="BJ657" s="106"/>
      <c r="BK657" s="106"/>
      <c r="BL657" s="106"/>
      <c r="BM657" s="106"/>
      <c r="BN657" s="106"/>
      <c r="BO657" s="106"/>
      <c r="BP657" s="106"/>
      <c r="BQ657" s="106"/>
      <c r="BR657" s="106"/>
      <c r="BS657" s="106"/>
      <c r="BT657" s="106"/>
      <c r="BU657" s="106"/>
      <c r="BV657" s="106"/>
      <c r="BW657" s="106"/>
      <c r="BX657" s="106"/>
      <c r="BY657" s="106"/>
      <c r="BZ657" s="107"/>
      <c r="CA657" s="27"/>
      <c r="CB657" s="39" t="str">
        <f t="shared" si="118"/>
        <v>Riadok bude skrytý.</v>
      </c>
      <c r="CC657" s="33" t="s">
        <v>74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85" t="s">
        <v>107</v>
      </c>
      <c r="C658" s="286"/>
      <c r="D658" s="286"/>
      <c r="E658" s="286"/>
      <c r="F658" s="286"/>
      <c r="G658" s="286"/>
      <c r="H658" s="286"/>
      <c r="I658" s="286"/>
      <c r="J658" s="286"/>
      <c r="K658" s="286"/>
      <c r="L658" s="286"/>
      <c r="M658" s="286"/>
      <c r="N658" s="286"/>
      <c r="O658" s="286"/>
      <c r="P658" s="286"/>
      <c r="Q658" s="286"/>
      <c r="R658" s="286"/>
      <c r="S658" s="286"/>
      <c r="T658" s="286"/>
      <c r="U658" s="286"/>
      <c r="V658" s="286"/>
      <c r="W658" s="286"/>
      <c r="X658" s="286"/>
      <c r="Y658" s="286"/>
      <c r="Z658" s="286"/>
      <c r="AA658" s="286"/>
      <c r="AB658" s="286"/>
      <c r="AC658" s="286"/>
      <c r="AD658" s="286"/>
      <c r="AE658" s="286"/>
      <c r="AF658" s="286"/>
      <c r="AG658" s="286"/>
      <c r="AH658" s="286"/>
      <c r="AI658" s="286"/>
      <c r="AJ658" s="286"/>
      <c r="AK658" s="309"/>
      <c r="AL658" s="309"/>
      <c r="AM658" s="309"/>
      <c r="AN658" s="309"/>
      <c r="AO658" s="309"/>
      <c r="AP658" s="309"/>
      <c r="AQ658" s="309"/>
      <c r="AR658" s="309"/>
      <c r="AS658" s="309"/>
      <c r="AT658" s="309"/>
      <c r="AU658" s="309"/>
      <c r="AV658" s="309"/>
      <c r="AW658" s="309"/>
      <c r="AX658" s="309"/>
      <c r="AY658" s="309"/>
      <c r="AZ658" s="309"/>
      <c r="BA658" s="309"/>
      <c r="BB658" s="309"/>
      <c r="BC658" s="309"/>
      <c r="BD658" s="309"/>
      <c r="BE658" s="309"/>
      <c r="BF658" s="309"/>
      <c r="BG658" s="309"/>
      <c r="BH658" s="309"/>
      <c r="BI658" s="309"/>
      <c r="BJ658" s="309"/>
      <c r="BK658" s="309"/>
      <c r="BL658" s="309"/>
      <c r="BM658" s="309"/>
      <c r="BN658" s="309"/>
      <c r="BO658" s="309"/>
      <c r="BP658" s="309"/>
      <c r="BQ658" s="309"/>
      <c r="BR658" s="309"/>
      <c r="BS658" s="309"/>
      <c r="BT658" s="309"/>
      <c r="BU658" s="309"/>
      <c r="BV658" s="309"/>
      <c r="BW658" s="309"/>
      <c r="BX658" s="309"/>
      <c r="BY658" s="309"/>
      <c r="BZ658" s="310"/>
      <c r="CA658" s="27"/>
      <c r="CB658" s="39" t="str">
        <f t="shared" si="118"/>
        <v>Riadok bude skrytý.</v>
      </c>
      <c r="CC658" s="33" t="s">
        <v>74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85" t="s">
        <v>108</v>
      </c>
      <c r="C659" s="286"/>
      <c r="D659" s="286"/>
      <c r="E659" s="286"/>
      <c r="F659" s="286"/>
      <c r="G659" s="286"/>
      <c r="H659" s="286"/>
      <c r="I659" s="286"/>
      <c r="J659" s="286"/>
      <c r="K659" s="286"/>
      <c r="L659" s="286"/>
      <c r="M659" s="286"/>
      <c r="N659" s="286"/>
      <c r="O659" s="286"/>
      <c r="P659" s="286"/>
      <c r="Q659" s="286"/>
      <c r="R659" s="286"/>
      <c r="S659" s="286"/>
      <c r="T659" s="286"/>
      <c r="U659" s="286"/>
      <c r="V659" s="286"/>
      <c r="W659" s="286"/>
      <c r="X659" s="286"/>
      <c r="Y659" s="286"/>
      <c r="Z659" s="286"/>
      <c r="AA659" s="286"/>
      <c r="AB659" s="286"/>
      <c r="AC659" s="286"/>
      <c r="AD659" s="286"/>
      <c r="AE659" s="286"/>
      <c r="AF659" s="286"/>
      <c r="AG659" s="286"/>
      <c r="AH659" s="286"/>
      <c r="AI659" s="286"/>
      <c r="AJ659" s="286"/>
      <c r="AK659" s="309"/>
      <c r="AL659" s="309"/>
      <c r="AM659" s="309"/>
      <c r="AN659" s="309"/>
      <c r="AO659" s="309"/>
      <c r="AP659" s="309"/>
      <c r="AQ659" s="309"/>
      <c r="AR659" s="309"/>
      <c r="AS659" s="309"/>
      <c r="AT659" s="309"/>
      <c r="AU659" s="309"/>
      <c r="AV659" s="309"/>
      <c r="AW659" s="309"/>
      <c r="AX659" s="309"/>
      <c r="AY659" s="309"/>
      <c r="AZ659" s="309"/>
      <c r="BA659" s="309"/>
      <c r="BB659" s="309"/>
      <c r="BC659" s="309"/>
      <c r="BD659" s="309"/>
      <c r="BE659" s="309"/>
      <c r="BF659" s="309"/>
      <c r="BG659" s="309"/>
      <c r="BH659" s="309"/>
      <c r="BI659" s="309"/>
      <c r="BJ659" s="309"/>
      <c r="BK659" s="309"/>
      <c r="BL659" s="309"/>
      <c r="BM659" s="309"/>
      <c r="BN659" s="309"/>
      <c r="BO659" s="309"/>
      <c r="BP659" s="309"/>
      <c r="BQ659" s="309"/>
      <c r="BR659" s="309"/>
      <c r="BS659" s="309"/>
      <c r="BT659" s="309"/>
      <c r="BU659" s="309"/>
      <c r="BV659" s="309"/>
      <c r="BW659" s="309"/>
      <c r="BX659" s="309"/>
      <c r="BY659" s="309"/>
      <c r="BZ659" s="310"/>
      <c r="CA659" s="27"/>
      <c r="CB659" s="39" t="str">
        <f t="shared" si="118"/>
        <v>Riadok bude skrytý.</v>
      </c>
      <c r="CC659" s="33" t="s">
        <v>74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11" t="s">
        <v>109</v>
      </c>
      <c r="C660" s="312"/>
      <c r="D660" s="312"/>
      <c r="E660" s="312"/>
      <c r="F660" s="312"/>
      <c r="G660" s="312"/>
      <c r="H660" s="312"/>
      <c r="I660" s="312"/>
      <c r="J660" s="312"/>
      <c r="K660" s="312"/>
      <c r="L660" s="312"/>
      <c r="M660" s="312"/>
      <c r="N660" s="312"/>
      <c r="O660" s="312"/>
      <c r="P660" s="312"/>
      <c r="Q660" s="312"/>
      <c r="R660" s="312"/>
      <c r="S660" s="312"/>
      <c r="T660" s="312"/>
      <c r="U660" s="312"/>
      <c r="V660" s="312"/>
      <c r="W660" s="312"/>
      <c r="X660" s="312"/>
      <c r="Y660" s="312"/>
      <c r="Z660" s="312"/>
      <c r="AA660" s="312"/>
      <c r="AB660" s="312"/>
      <c r="AC660" s="312"/>
      <c r="AD660" s="312"/>
      <c r="AE660" s="312"/>
      <c r="AF660" s="312"/>
      <c r="AG660" s="312"/>
      <c r="AH660" s="312"/>
      <c r="AI660" s="312"/>
      <c r="AJ660" s="312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42" t="s">
        <v>104</v>
      </c>
      <c r="C661" s="343"/>
      <c r="D661" s="343"/>
      <c r="E661" s="343"/>
      <c r="F661" s="343"/>
      <c r="G661" s="343"/>
      <c r="H661" s="343"/>
      <c r="I661" s="343"/>
      <c r="J661" s="343"/>
      <c r="K661" s="343"/>
      <c r="L661" s="343"/>
      <c r="M661" s="343"/>
      <c r="N661" s="343"/>
      <c r="O661" s="343"/>
      <c r="P661" s="343"/>
      <c r="Q661" s="343"/>
      <c r="R661" s="343"/>
      <c r="S661" s="343"/>
      <c r="T661" s="343"/>
      <c r="U661" s="343"/>
      <c r="V661" s="343"/>
      <c r="W661" s="343"/>
      <c r="X661" s="343"/>
      <c r="Y661" s="343"/>
      <c r="Z661" s="343"/>
      <c r="AA661" s="343"/>
      <c r="AB661" s="343"/>
      <c r="AC661" s="343"/>
      <c r="AD661" s="343"/>
      <c r="AE661" s="343"/>
      <c r="AF661" s="343"/>
      <c r="AG661" s="343"/>
      <c r="AH661" s="343"/>
      <c r="AI661" s="343"/>
      <c r="AJ661" s="343"/>
      <c r="AK661" s="344"/>
      <c r="AL661" s="344"/>
      <c r="AM661" s="344"/>
      <c r="AN661" s="344"/>
      <c r="AO661" s="344"/>
      <c r="AP661" s="344"/>
      <c r="AQ661" s="344"/>
      <c r="AR661" s="344"/>
      <c r="AS661" s="344"/>
      <c r="AT661" s="344"/>
      <c r="AU661" s="344"/>
      <c r="AV661" s="344"/>
      <c r="AW661" s="344"/>
      <c r="AX661" s="344"/>
      <c r="AY661" s="344"/>
      <c r="AZ661" s="344"/>
      <c r="BA661" s="344"/>
      <c r="BB661" s="344"/>
      <c r="BC661" s="344"/>
      <c r="BD661" s="344"/>
      <c r="BE661" s="344"/>
      <c r="BF661" s="344"/>
      <c r="BG661" s="344"/>
      <c r="BH661" s="344"/>
      <c r="BI661" s="344"/>
      <c r="BJ661" s="344"/>
      <c r="BK661" s="344"/>
      <c r="BL661" s="344"/>
      <c r="BM661" s="344"/>
      <c r="BN661" s="344"/>
      <c r="BO661" s="344"/>
      <c r="BP661" s="344"/>
      <c r="BQ661" s="344"/>
      <c r="BR661" s="344"/>
      <c r="BS661" s="344"/>
      <c r="BT661" s="344"/>
      <c r="BU661" s="344"/>
      <c r="BV661" s="344"/>
      <c r="BW661" s="344"/>
      <c r="BX661" s="344"/>
      <c r="BY661" s="344"/>
      <c r="BZ661" s="345"/>
      <c r="CA661" s="27"/>
      <c r="CB661" s="39" t="str">
        <f t="shared" si="118"/>
        <v>Riadok bude skrytý.</v>
      </c>
      <c r="CC661" s="33" t="s">
        <v>74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153</v>
      </c>
      <c r="CA663" s="26" t="s">
        <v>67</v>
      </c>
      <c r="CB663" s="39" t="str">
        <f t="shared" ref="CB663:CB692" si="120">+IF(DA663=0,"Riadok bude skrytý.","Riadok bude vidieť.")</f>
        <v>Riadok bude skrytý.</v>
      </c>
      <c r="CC663" s="33" t="s">
        <v>74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154</v>
      </c>
      <c r="K665" s="128" t="s">
        <v>189</v>
      </c>
      <c r="L665" s="128"/>
      <c r="M665" s="128"/>
      <c r="N665" s="128"/>
      <c r="O665" s="128"/>
      <c r="P665" s="2" t="s">
        <v>157</v>
      </c>
      <c r="CA665" s="25"/>
      <c r="CB665" s="39" t="str">
        <f t="shared" si="120"/>
        <v>Riadok bude skrytý.</v>
      </c>
      <c r="CC665" s="33" t="s">
        <v>74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156</v>
      </c>
      <c r="CA666" s="25"/>
      <c r="CB666" s="39" t="str">
        <f t="shared" si="120"/>
        <v>Riadok bude skrytý.</v>
      </c>
      <c r="CC666" s="33" t="s">
        <v>74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67</v>
      </c>
      <c r="CB668" s="39" t="str">
        <f t="shared" si="120"/>
        <v>Riadok bude skrytý.</v>
      </c>
      <c r="CC668" s="33" t="s">
        <v>74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158</v>
      </c>
      <c r="CA669" s="25"/>
      <c r="CB669" s="39" t="str">
        <f t="shared" si="120"/>
        <v>Riadok bude skrytý.</v>
      </c>
      <c r="CC669" s="33" t="s">
        <v>74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71"/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25"/>
      <c r="CB670" s="39" t="str">
        <f t="shared" si="120"/>
        <v>Riadok bude skrytý.</v>
      </c>
      <c r="CC670" s="33" t="s">
        <v>74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71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25"/>
      <c r="CB671" s="39" t="str">
        <f t="shared" si="120"/>
        <v>Riadok bude skrytý.</v>
      </c>
      <c r="CC671" s="33" t="s">
        <v>74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71"/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25"/>
      <c r="CB672" s="39" t="str">
        <f t="shared" si="120"/>
        <v>Riadok bude skrytý.</v>
      </c>
      <c r="CC672" s="33" t="s">
        <v>74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71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25"/>
      <c r="CB673" s="39" t="str">
        <f t="shared" si="120"/>
        <v>Riadok bude skrytý.</v>
      </c>
      <c r="CC673" s="33" t="s">
        <v>74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71"/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25"/>
      <c r="CB674" s="39" t="str">
        <f t="shared" si="120"/>
        <v>Riadok bude skrytý.</v>
      </c>
      <c r="CC674" s="33" t="s">
        <v>74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71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25"/>
      <c r="CB675" s="39" t="str">
        <f t="shared" si="120"/>
        <v>Riadok bude skrytý.</v>
      </c>
      <c r="CC675" s="33" t="s">
        <v>74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71"/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  <c r="AC676" s="71"/>
      <c r="AD676" s="71"/>
      <c r="AE676" s="71"/>
      <c r="AF676" s="71"/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25"/>
      <c r="CB676" s="39" t="str">
        <f t="shared" si="120"/>
        <v>Riadok bude skrytý.</v>
      </c>
      <c r="CC676" s="33" t="s">
        <v>74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155</v>
      </c>
      <c r="CA677" s="25"/>
      <c r="CB677" s="39" t="str">
        <f t="shared" si="120"/>
        <v>Riadok bude skrytý.</v>
      </c>
      <c r="CC677" s="33" t="s">
        <v>74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71"/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  <c r="AC678" s="71"/>
      <c r="AD678" s="71"/>
      <c r="AE678" s="71"/>
      <c r="AF678" s="71"/>
      <c r="AG678" s="71"/>
      <c r="AH678" s="71"/>
      <c r="AI678" s="71"/>
      <c r="AJ678" s="71"/>
      <c r="AK678" s="71"/>
      <c r="AL678" s="71"/>
      <c r="AM678" s="71"/>
      <c r="AN678" s="71"/>
      <c r="AO678" s="71"/>
      <c r="AP678" s="71"/>
      <c r="AQ678" s="71"/>
      <c r="AR678" s="71"/>
      <c r="AS678" s="71"/>
      <c r="AT678" s="71"/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25"/>
      <c r="CB678" s="39" t="str">
        <f t="shared" si="120"/>
        <v>Riadok bude skrytý.</v>
      </c>
      <c r="CC678" s="33" t="s">
        <v>74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71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25"/>
      <c r="CB679" s="39" t="str">
        <f t="shared" si="120"/>
        <v>Riadok bude skrytý.</v>
      </c>
      <c r="CC679" s="33" t="s">
        <v>74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71"/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25"/>
      <c r="CB680" s="39" t="str">
        <f t="shared" si="120"/>
        <v>Riadok bude skrytý.</v>
      </c>
      <c r="CC680" s="33" t="s">
        <v>74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71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25"/>
      <c r="CB681" s="39" t="str">
        <f t="shared" si="120"/>
        <v>Riadok bude skrytý.</v>
      </c>
      <c r="CC681" s="33" t="s">
        <v>74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71"/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25"/>
      <c r="CB682" s="39" t="str">
        <f t="shared" si="120"/>
        <v>Riadok bude skrytý.</v>
      </c>
      <c r="CC682" s="33" t="s">
        <v>74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71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25"/>
      <c r="CB683" s="39" t="str">
        <f t="shared" si="120"/>
        <v>Riadok bude skrytý.</v>
      </c>
      <c r="CC683" s="33" t="s">
        <v>74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71"/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25"/>
      <c r="CB684" s="39" t="str">
        <f t="shared" si="120"/>
        <v>Riadok bude skrytý.</v>
      </c>
      <c r="CC684" s="33" t="s">
        <v>74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159</v>
      </c>
      <c r="CA685" s="25"/>
      <c r="CB685" s="39" t="str">
        <f t="shared" si="120"/>
        <v>Riadok bude skrytý.</v>
      </c>
      <c r="CC685" s="33" t="s">
        <v>74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71"/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  <c r="AC686" s="71"/>
      <c r="AD686" s="71"/>
      <c r="AE686" s="71"/>
      <c r="AF686" s="71"/>
      <c r="AG686" s="71"/>
      <c r="AH686" s="71"/>
      <c r="AI686" s="71"/>
      <c r="AJ686" s="71"/>
      <c r="AK686" s="71"/>
      <c r="AL686" s="71"/>
      <c r="AM686" s="71"/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/>
      <c r="BZ686" s="71"/>
      <c r="CA686" s="25"/>
      <c r="CB686" s="39" t="str">
        <f t="shared" si="120"/>
        <v>Riadok bude skrytý.</v>
      </c>
      <c r="CC686" s="33" t="s">
        <v>74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71"/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  <c r="AC687" s="71"/>
      <c r="AD687" s="71"/>
      <c r="AE687" s="71"/>
      <c r="AF687" s="71"/>
      <c r="AG687" s="71"/>
      <c r="AH687" s="71"/>
      <c r="AI687" s="71"/>
      <c r="AJ687" s="71"/>
      <c r="AK687" s="71"/>
      <c r="AL687" s="71"/>
      <c r="AM687" s="71"/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1"/>
      <c r="BR687" s="71"/>
      <c r="BS687" s="71"/>
      <c r="BT687" s="71"/>
      <c r="BU687" s="71"/>
      <c r="BV687" s="71"/>
      <c r="BW687" s="71"/>
      <c r="BX687" s="71"/>
      <c r="BY687" s="71"/>
      <c r="BZ687" s="71"/>
      <c r="CA687" s="25"/>
      <c r="CB687" s="39" t="str">
        <f t="shared" si="120"/>
        <v>Riadok bude skrytý.</v>
      </c>
      <c r="CC687" s="33" t="s">
        <v>74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71"/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  <c r="AC688" s="71"/>
      <c r="AD688" s="71"/>
      <c r="AE688" s="71"/>
      <c r="AF688" s="71"/>
      <c r="AG688" s="71"/>
      <c r="AH688" s="71"/>
      <c r="AI688" s="71"/>
      <c r="AJ688" s="71"/>
      <c r="AK688" s="71"/>
      <c r="AL688" s="71"/>
      <c r="AM688" s="71"/>
      <c r="AN688" s="71"/>
      <c r="AO688" s="71"/>
      <c r="AP688" s="71"/>
      <c r="AQ688" s="71"/>
      <c r="AR688" s="71"/>
      <c r="AS688" s="71"/>
      <c r="AT688" s="71"/>
      <c r="AU688" s="71"/>
      <c r="AV688" s="71"/>
      <c r="AW688" s="71"/>
      <c r="AX688" s="71"/>
      <c r="AY688" s="71"/>
      <c r="AZ688" s="71"/>
      <c r="BA688" s="71"/>
      <c r="BB688" s="71"/>
      <c r="BC688" s="71"/>
      <c r="BD688" s="71"/>
      <c r="BE688" s="71"/>
      <c r="BF688" s="71"/>
      <c r="BG688" s="71"/>
      <c r="BH688" s="71"/>
      <c r="BI688" s="71"/>
      <c r="BJ688" s="71"/>
      <c r="BK688" s="71"/>
      <c r="BL688" s="71"/>
      <c r="BM688" s="71"/>
      <c r="BN688" s="71"/>
      <c r="BO688" s="71"/>
      <c r="BP688" s="71"/>
      <c r="BQ688" s="71"/>
      <c r="BR688" s="71"/>
      <c r="BS688" s="71"/>
      <c r="BT688" s="71"/>
      <c r="BU688" s="71"/>
      <c r="BV688" s="71"/>
      <c r="BW688" s="71"/>
      <c r="BX688" s="71"/>
      <c r="BY688" s="71"/>
      <c r="BZ688" s="71"/>
      <c r="CA688" s="25"/>
      <c r="CB688" s="39" t="str">
        <f t="shared" si="120"/>
        <v>Riadok bude skrytý.</v>
      </c>
      <c r="CC688" s="33" t="s">
        <v>74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71"/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25"/>
      <c r="CB689" s="39" t="str">
        <f t="shared" si="120"/>
        <v>Riadok bude skrytý.</v>
      </c>
      <c r="CC689" s="33" t="s">
        <v>74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71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25"/>
      <c r="CB690" s="39" t="str">
        <f t="shared" si="120"/>
        <v>Riadok bude skrytý.</v>
      </c>
      <c r="CC690" s="33" t="s">
        <v>74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71"/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25"/>
      <c r="CB691" s="39" t="str">
        <f t="shared" si="120"/>
        <v>Riadok bude skrytý.</v>
      </c>
      <c r="CC691" s="33" t="s">
        <v>74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71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/>
      <c r="BT692" s="71"/>
      <c r="BU692" s="71"/>
      <c r="BV692" s="71"/>
      <c r="BW692" s="71"/>
      <c r="BX692" s="71"/>
      <c r="BY692" s="71"/>
      <c r="BZ692" s="71"/>
      <c r="CA692" s="25"/>
      <c r="CB692" s="39" t="str">
        <f t="shared" si="120"/>
        <v>Riadok bude skrytý.</v>
      </c>
      <c r="CC692" s="33" t="s">
        <v>74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0"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114:AT114"/>
    <mergeCell ref="AU113:BE113"/>
    <mergeCell ref="AU110:BE111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M506:W506"/>
    <mergeCell ref="AW505:BN505"/>
    <mergeCell ref="BO505:BZ505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AW506:BN506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626:BZ626"/>
    <mergeCell ref="AG570:AT570"/>
    <mergeCell ref="B261:BZ26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145:BZ145"/>
    <mergeCell ref="AU148:BE148"/>
    <mergeCell ref="B87:BZ87"/>
    <mergeCell ref="B104:BZ104"/>
    <mergeCell ref="B103:BZ103"/>
    <mergeCell ref="BQ121:BZ121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0:BZ240"/>
    <mergeCell ref="B162:BZ162"/>
    <mergeCell ref="B245:BZ245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F113:BP113"/>
    <mergeCell ref="AB82:BC82"/>
    <mergeCell ref="BQ118:BZ118"/>
    <mergeCell ref="B89:BZ89"/>
    <mergeCell ref="BQ114:BZ114"/>
    <mergeCell ref="B140:BZ140"/>
    <mergeCell ref="B143:BZ143"/>
    <mergeCell ref="B146:AT147"/>
    <mergeCell ref="BQ152:BZ152"/>
    <mergeCell ref="B182:BZ182"/>
    <mergeCell ref="B211:BZ211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Q119:BZ119"/>
    <mergeCell ref="BF118:BP118"/>
    <mergeCell ref="B149:AT149"/>
    <mergeCell ref="B130:BZ130"/>
    <mergeCell ref="BF148:BP148"/>
    <mergeCell ref="BF149:BP149"/>
    <mergeCell ref="AU149:BE149"/>
    <mergeCell ref="B148:AT148"/>
    <mergeCell ref="B137:BZ137"/>
    <mergeCell ref="B109:BZ109"/>
    <mergeCell ref="B122:BZ122"/>
    <mergeCell ref="BQ113:BZ113"/>
    <mergeCell ref="B118:AT118"/>
    <mergeCell ref="B164:BZ164"/>
    <mergeCell ref="B197:BZ197"/>
    <mergeCell ref="B165:BZ165"/>
    <mergeCell ref="BF155:BP155"/>
    <mergeCell ref="BQ155:BZ155"/>
    <mergeCell ref="B188:BZ188"/>
    <mergeCell ref="B177:BZ177"/>
    <mergeCell ref="AU115:BE115"/>
    <mergeCell ref="AU117:BE117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6:BZ16"/>
    <mergeCell ref="J14:N14"/>
    <mergeCell ref="B167:BZ167"/>
    <mergeCell ref="B199:BZ199"/>
    <mergeCell ref="B194:BZ194"/>
    <mergeCell ref="BQ149:BZ149"/>
    <mergeCell ref="B78:AA78"/>
    <mergeCell ref="B74:AA74"/>
    <mergeCell ref="B75:AA75"/>
    <mergeCell ref="B198:BZ198"/>
    <mergeCell ref="B90:BZ90"/>
    <mergeCell ref="B142:BZ142"/>
    <mergeCell ref="B134:BZ134"/>
    <mergeCell ref="B132:BZ132"/>
    <mergeCell ref="B133:BZ133"/>
    <mergeCell ref="B222:BZ222"/>
    <mergeCell ref="B212:BZ212"/>
    <mergeCell ref="B175:BZ175"/>
    <mergeCell ref="B178:BZ178"/>
    <mergeCell ref="B184:BZ184"/>
    <mergeCell ref="B191:BZ191"/>
    <mergeCell ref="B192:BZ192"/>
    <mergeCell ref="B285:BZ285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232:BZ232"/>
    <mergeCell ref="B253:BZ253"/>
    <mergeCell ref="B228:BZ228"/>
    <mergeCell ref="B227:BZ227"/>
    <mergeCell ref="B233:BZ233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80:BZ280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30:BZ330"/>
    <mergeCell ref="B294:BZ294"/>
    <mergeCell ref="B315:BZ315"/>
    <mergeCell ref="B314:BZ314"/>
    <mergeCell ref="B265:BZ265"/>
    <mergeCell ref="B260:BZ260"/>
    <mergeCell ref="B255:BZ255"/>
    <mergeCell ref="C225:BZ22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196:BZ196"/>
    <mergeCell ref="B186:BZ186"/>
    <mergeCell ref="B215:BZ215"/>
    <mergeCell ref="B171:BZ171"/>
    <mergeCell ref="B135:BZ135"/>
    <mergeCell ref="B136:BZ136"/>
    <mergeCell ref="AU156:BE15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621:BZ621"/>
    <mergeCell ref="B622:BZ622"/>
    <mergeCell ref="B623:BZ623"/>
    <mergeCell ref="B591:BZ591"/>
    <mergeCell ref="B592:BZ592"/>
    <mergeCell ref="B590:BZ590"/>
    <mergeCell ref="B583:BZ583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AU570:BJ570"/>
    <mergeCell ref="BK570:BZ570"/>
    <mergeCell ref="AG569:AT569"/>
    <mergeCell ref="AU569:BJ569"/>
    <mergeCell ref="BK569:BZ569"/>
    <mergeCell ref="B585:BZ585"/>
    <mergeCell ref="B586:BZ586"/>
    <mergeCell ref="BK557:BZ557"/>
    <mergeCell ref="AG558:AT558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46:AQ546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K562:BZ562"/>
    <mergeCell ref="B557:AF557"/>
    <mergeCell ref="B558:AF558"/>
    <mergeCell ref="B559:AF559"/>
    <mergeCell ref="B560:AF560"/>
    <mergeCell ref="B561:AF561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1:AT151"/>
    <mergeCell ref="B219:BZ219"/>
    <mergeCell ref="B161:BZ161"/>
    <mergeCell ref="K665:O665"/>
    <mergeCell ref="B670:BZ670"/>
    <mergeCell ref="AB383:BZ383"/>
    <mergeCell ref="AR549:BZ549"/>
    <mergeCell ref="B569:AF569"/>
    <mergeCell ref="B528:BZ528"/>
    <mergeCell ref="B529:BZ529"/>
    <mergeCell ref="B530:BZ530"/>
    <mergeCell ref="B526:BZ526"/>
    <mergeCell ref="B531:BZ531"/>
    <mergeCell ref="B532:BZ532"/>
    <mergeCell ref="AG554:BZ554"/>
    <mergeCell ref="AG555:AT555"/>
    <mergeCell ref="AU555:BJ555"/>
    <mergeCell ref="AG565:AT565"/>
    <mergeCell ref="AU565:BJ565"/>
    <mergeCell ref="AU560:BJ56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689:BZ689"/>
    <mergeCell ref="B690:BZ690"/>
    <mergeCell ref="B678:BZ678"/>
    <mergeCell ref="B679:BZ679"/>
    <mergeCell ref="AK644:BZ644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53:AJ653"/>
    <mergeCell ref="BM659:BZ659"/>
  </mergeCells>
  <conditionalFormatting sqref="CC7:CC693">
    <cfRule type="containsText" dxfId="1" priority="36" stopIfTrue="1" operator="containsText" text="Chcem skryť riadok.">
      <formula>NOT(ISERROR(SEARCH("Chcem skryť riadok.",CC7)))</formula>
    </cfRule>
  </conditionalFormatting>
  <conditionalFormatting sqref="CB2:CB693">
    <cfRule type="containsText" dxfId="0" priority="29" stopIfTrue="1" operator="containsText" text="Riadok bude skrytý.">
      <formula>NOT(ISERROR(SEARCH("Riadok bude skrytý.",CB2)))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Uzivatel</cp:lastModifiedBy>
  <cp:lastPrinted>2016-06-29T09:34:31Z</cp:lastPrinted>
  <dcterms:created xsi:type="dcterms:W3CDTF">2012-01-12T21:00:01Z</dcterms:created>
  <dcterms:modified xsi:type="dcterms:W3CDTF">2018-06-29T11:26:10Z</dcterms:modified>
</cp:coreProperties>
</file>