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ana.Banska\Desktop\"/>
    </mc:Choice>
  </mc:AlternateContent>
  <bookViews>
    <workbookView xWindow="0" yWindow="0" windowWidth="19200" windowHeight="5310"/>
  </bookViews>
  <sheets>
    <sheet name="CF" sheetId="1" r:id="rId1"/>
  </sheets>
  <externalReferences>
    <externalReference r:id="rId2"/>
  </externalReferences>
  <definedNames>
    <definedName name="_Fill" hidden="1">#REF!</definedName>
    <definedName name="ARA_Threshold">#REF!</definedName>
    <definedName name="ARP_Threshold">#REF!</definedName>
    <definedName name="AS2DocOpenMode" hidden="1">"AS2DocumentEdit"</definedName>
    <definedName name="AS2HasNoAutoHeaderFooter" hidden="1">" "</definedName>
    <definedName name="CY">[1]Cover!$E$27</definedName>
    <definedName name="CY_Accounts_Receivable">#REF!</definedName>
    <definedName name="CY_Administration">#REF!</definedName>
    <definedName name="CY_Cash">#REF!</definedName>
    <definedName name="CY_Common_Equity">#REF!</definedName>
    <definedName name="CY_Cost_of_Sales">#REF!</definedName>
    <definedName name="CY_Current_Liabilities">#REF!</definedName>
    <definedName name="CY_Depreciation">#REF!</definedName>
    <definedName name="CY_END">[1]Cover!#REF!</definedName>
    <definedName name="CY_Gross_Profit">#REF!</definedName>
    <definedName name="CY_Inc_Bef_Tax">#REF!</definedName>
    <definedName name="CY_Intangible_Assets">#REF!</definedName>
    <definedName name="CY_Interest_Expense">#REF!</definedName>
    <definedName name="CY_Inventory">#REF!</definedName>
    <definedName name="CY_LIABIL_EQUITY">#REF!</definedName>
    <definedName name="CY_LT_Debt">#REF!</definedName>
    <definedName name="CY_Market_Value_of_Equity">#REF!</definedName>
    <definedName name="CY_Marketable_Sec">#REF!</definedName>
    <definedName name="CY_NET_PROFIT">#REF!</definedName>
    <definedName name="CY_Net_Revenue">#REF!</definedName>
    <definedName name="CY_Operating_Income">#REF!</definedName>
    <definedName name="CY_Other">#REF!</definedName>
    <definedName name="CY_Other_Curr_Assets">#REF!</definedName>
    <definedName name="CY_Other_LT_Assets">#REF!</definedName>
    <definedName name="CY_Other_LT_Liabilities">#REF!</definedName>
    <definedName name="CY_Preferred_Stock">#REF!</definedName>
    <definedName name="CY_QUICK_ASSETS">#REF!</definedName>
    <definedName name="CY_Retained_Earnings">#REF!</definedName>
    <definedName name="CY_Selling">#REF!</definedName>
    <definedName name="CY_Tangible_Assets">#REF!</definedName>
    <definedName name="CY_Tangible_Net_Worth">#REF!</definedName>
    <definedName name="CY_Taxes">#REF!</definedName>
    <definedName name="CY_TOTAL_ASSETS">#REF!</definedName>
    <definedName name="CY_TOTAL_CURR_ASSETS">#REF!</definedName>
    <definedName name="CY_TOTAL_DEBT">#REF!</definedName>
    <definedName name="CY_TOTAL_EQUITY">#REF!</definedName>
    <definedName name="CY_Working_Capital">#REF!</definedName>
    <definedName name="Dollar_Threshold">#REF!</definedName>
    <definedName name="ert" hidden="1">#REF!</definedName>
    <definedName name="Percent_Threshold">#REF!</definedName>
    <definedName name="PL_Dollar_Threshold">#REF!</definedName>
    <definedName name="PL_Percent_Threshold">#REF!</definedName>
    <definedName name="PY">[1]Cover!#REF!</definedName>
    <definedName name="PY_Accounts_Receivable">#REF!</definedName>
    <definedName name="PY_Administration">#REF!</definedName>
    <definedName name="PY_Cash">#REF!</definedName>
    <definedName name="PY_Common_Equity">#REF!</definedName>
    <definedName name="PY_Cost_of_Sales">#REF!</definedName>
    <definedName name="PY_Current_Liabilities">#REF!</definedName>
    <definedName name="PY_Depreciation">#REF!</definedName>
    <definedName name="PY_end">[1]Cover!#REF!</definedName>
    <definedName name="PY_Gross_Profit">#REF!</definedName>
    <definedName name="PY_Inc_Bef_Tax">#REF!</definedName>
    <definedName name="PY_Intangible_Assets">#REF!</definedName>
    <definedName name="PY_Interest_Expense">#REF!</definedName>
    <definedName name="PY_Inventory">#REF!</definedName>
    <definedName name="PY_LIABIL_EQUITY">#REF!</definedName>
    <definedName name="PY_LT_Debt">#REF!</definedName>
    <definedName name="PY_Market_Value_of_Equity">#REF!</definedName>
    <definedName name="PY_Marketable_Sec">#REF!</definedName>
    <definedName name="PY_NET_PROFIT">#REF!</definedName>
    <definedName name="PY_Net_Revenue">#REF!</definedName>
    <definedName name="PY_Operating_Inc">#REF!</definedName>
    <definedName name="PY_Operating_Income">#REF!</definedName>
    <definedName name="PY_Other_Curr_Assets">#REF!</definedName>
    <definedName name="PY_Other_Exp">#REF!</definedName>
    <definedName name="PY_Other_LT_Assets">#REF!</definedName>
    <definedName name="PY_Other_LT_Liabilities">#REF!</definedName>
    <definedName name="PY_Preferred_Stock">#REF!</definedName>
    <definedName name="PY_QUICK_ASSETS">#REF!</definedName>
    <definedName name="PY_Retained_Earnings">#REF!</definedName>
    <definedName name="PY_Selling">#REF!</definedName>
    <definedName name="PY_Tangible_Assets">#REF!</definedName>
    <definedName name="PY_Tangible_Net_Worth">#REF!</definedName>
    <definedName name="PY_Taxes">#REF!</definedName>
    <definedName name="PY_TOTAL_ASSETS">#REF!</definedName>
    <definedName name="PY_TOTAL_CURR_ASSETS">#REF!</definedName>
    <definedName name="PY_TOTAL_DEBT">#REF!</definedName>
    <definedName name="PY_TOTAL_EQUITY">#REF!</definedName>
    <definedName name="PY_Working_Capital">#REF!</definedName>
    <definedName name="PY2_Accounts_Receivable">#REF!</definedName>
    <definedName name="PY2_Administration">#REF!</definedName>
    <definedName name="PY2_Cash">#REF!</definedName>
    <definedName name="PY2_Common_Equity">#REF!</definedName>
    <definedName name="PY2_Cost_of_Sales">#REF!</definedName>
    <definedName name="PY2_Current_Liabilities">#REF!</definedName>
    <definedName name="PY2_Depreciation">#REF!</definedName>
    <definedName name="PY2_Gross_Profit">#REF!</definedName>
    <definedName name="PY2_Inc_Bef_Tax">#REF!</definedName>
    <definedName name="PY2_Intangible_Assets">#REF!</definedName>
    <definedName name="PY2_Interest_Expense">#REF!</definedName>
    <definedName name="PY2_Inventory">#REF!</definedName>
    <definedName name="PY2_LIABIL_EQUITY">#REF!</definedName>
    <definedName name="PY2_LT_Debt">#REF!</definedName>
    <definedName name="PY2_Marketable_Sec">#REF!</definedName>
    <definedName name="PY2_NET_PROFIT">#REF!</definedName>
    <definedName name="PY2_Net_Revenue">#REF!</definedName>
    <definedName name="PY2_Operating_Inc">#REF!</definedName>
    <definedName name="PY2_Operating_Income">#REF!</definedName>
    <definedName name="PY2_Other_Curr_Assets">#REF!</definedName>
    <definedName name="PY2_Other_Exp.">#REF!</definedName>
    <definedName name="PY2_Other_LT_Assets">#REF!</definedName>
    <definedName name="PY2_Other_LT_Liabilities">#REF!</definedName>
    <definedName name="PY2_Preferred_Stock">#REF!</definedName>
    <definedName name="PY2_QUICK_ASSETS">#REF!</definedName>
    <definedName name="PY2_Retained_Earnings">#REF!</definedName>
    <definedName name="PY2_Selling">#REF!</definedName>
    <definedName name="PY2_Tangible_Assets">#REF!</definedName>
    <definedName name="PY2_Tangible_Net_Worth">#REF!</definedName>
    <definedName name="PY2_Taxes">#REF!</definedName>
    <definedName name="PY2_TOTAL_ASSETS">#REF!</definedName>
    <definedName name="PY2_TOTAL_CURR_ASSETS">#REF!</definedName>
    <definedName name="PY2_TOTAL_DEBT">#REF!</definedName>
    <definedName name="PY2_TOTAL_EQUITY">#REF!</definedName>
    <definedName name="PY2_Working_Capital">#REF!</definedName>
    <definedName name="wrn.Aging._.and._.Trend._.Analysis." hidden="1">{#N/A,#N/A,FALSE,"Aging Summary";#N/A,#N/A,FALSE,"Ratio Analysis";#N/A,#N/A,FALSE,"Test 120 Day Accts";#N/A,#N/A,FALSE,"Tickmarks"}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2" i="1" l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E70" i="1"/>
  <c r="D70" i="1"/>
  <c r="C70" i="1"/>
  <c r="C69" i="1"/>
  <c r="C68" i="1"/>
  <c r="C67" i="1"/>
  <c r="C66" i="1"/>
  <c r="C65" i="1"/>
  <c r="C64" i="1"/>
  <c r="C63" i="1"/>
  <c r="C62" i="1"/>
  <c r="E61" i="1"/>
  <c r="E87" i="1" s="1"/>
  <c r="D61" i="1"/>
  <c r="C61" i="1"/>
  <c r="B60" i="1"/>
  <c r="E58" i="1"/>
  <c r="D58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B38" i="1"/>
  <c r="C36" i="1"/>
  <c r="C35" i="1"/>
  <c r="C34" i="1"/>
  <c r="C33" i="1"/>
  <c r="C32" i="1"/>
  <c r="C31" i="1"/>
  <c r="C30" i="1"/>
  <c r="C29" i="1"/>
  <c r="E28" i="1"/>
  <c r="E36" i="1" s="1"/>
  <c r="C28" i="1"/>
  <c r="C27" i="1"/>
  <c r="C26" i="1"/>
  <c r="C25" i="1"/>
  <c r="C24" i="1"/>
  <c r="E23" i="1"/>
  <c r="D23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E10" i="1"/>
  <c r="C10" i="1"/>
  <c r="C9" i="1"/>
  <c r="B8" i="1"/>
  <c r="E5" i="1"/>
  <c r="D5" i="1"/>
  <c r="D4" i="1"/>
  <c r="C4" i="1"/>
  <c r="B4" i="1"/>
  <c r="B2" i="1"/>
  <c r="E88" i="1" l="1"/>
  <c r="E92" i="1" s="1"/>
</calcChain>
</file>

<file path=xl/sharedStrings.xml><?xml version="1.0" encoding="utf-8"?>
<sst xmlns="http://schemas.openxmlformats.org/spreadsheetml/2006/main" count="13" uniqueCount="13">
  <si>
    <t>Z/S</t>
  </si>
  <si>
    <t>A.1.</t>
  </si>
  <si>
    <t>A.2.</t>
  </si>
  <si>
    <t>A.</t>
  </si>
  <si>
    <t>B.</t>
  </si>
  <si>
    <t>C.1.</t>
  </si>
  <si>
    <t>C.2.</t>
  </si>
  <si>
    <t>C.</t>
  </si>
  <si>
    <t>D.</t>
  </si>
  <si>
    <t>E.</t>
  </si>
  <si>
    <t>F.</t>
  </si>
  <si>
    <t>G.</t>
  </si>
  <si>
    <t>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</si>
</sst>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&quot; &quot;;\(#,##0\);\-&quot;  &quot;"/>
  </numFmts>
  <fonts count="6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9.5"/>
      <name val="Verdana"/>
      <family val="2"/>
    </font>
    <font>
      <b/>
      <sz val="11"/>
      <name val="Verdana"/>
      <family val="2"/>
    </font>
    <font>
      <b/>
      <sz val="9.5"/>
      <name val="Verdana"/>
      <family val="2"/>
    </font>
    <font>
      <b/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2" fillId="0" borderId="0" xfId="1" applyFont="1" applyFill="1" applyProtection="1"/>
    <xf numFmtId="0" fontId="3" fillId="0" borderId="0" xfId="1" applyFont="1" applyFill="1" applyProtection="1"/>
    <xf numFmtId="164" fontId="2" fillId="0" borderId="0" xfId="1" applyNumberFormat="1" applyFont="1" applyFill="1" applyAlignment="1" applyProtection="1">
      <alignment horizontal="left" wrapText="1"/>
    </xf>
    <xf numFmtId="164" fontId="2" fillId="0" borderId="0" xfId="1" applyNumberFormat="1" applyFont="1" applyFill="1" applyProtection="1"/>
    <xf numFmtId="0" fontId="4" fillId="0" borderId="0" xfId="1" applyFont="1" applyFill="1" applyProtection="1"/>
    <xf numFmtId="0" fontId="5" fillId="0" borderId="0" xfId="1" applyFont="1" applyFill="1" applyProtection="1"/>
    <xf numFmtId="0" fontId="5" fillId="0" borderId="1" xfId="1" applyFont="1" applyFill="1" applyBorder="1" applyAlignment="1" applyProtection="1">
      <alignment horizontal="center" vertical="center" wrapText="1"/>
    </xf>
    <xf numFmtId="0" fontId="5" fillId="0" borderId="1" xfId="1" applyFont="1" applyFill="1" applyBorder="1" applyAlignment="1" applyProtection="1">
      <alignment horizontal="left" vertical="center" wrapText="1"/>
    </xf>
    <xf numFmtId="164" fontId="5" fillId="0" borderId="2" xfId="1" applyNumberFormat="1" applyFont="1" applyFill="1" applyBorder="1" applyAlignment="1" applyProtection="1">
      <alignment horizontal="center"/>
    </xf>
    <xf numFmtId="164" fontId="5" fillId="0" borderId="3" xfId="1" applyNumberFormat="1" applyFont="1" applyFill="1" applyBorder="1" applyAlignment="1" applyProtection="1">
      <alignment horizontal="center"/>
    </xf>
    <xf numFmtId="0" fontId="5" fillId="0" borderId="4" xfId="1" applyFont="1" applyFill="1" applyBorder="1" applyAlignment="1" applyProtection="1">
      <alignment horizontal="center" vertical="center" wrapText="1"/>
    </xf>
    <xf numFmtId="164" fontId="5" fillId="0" borderId="1" xfId="1" applyNumberFormat="1" applyFont="1" applyFill="1" applyBorder="1" applyAlignment="1" applyProtection="1">
      <alignment horizontal="left" wrapText="1"/>
    </xf>
    <xf numFmtId="164" fontId="5" fillId="0" borderId="1" xfId="1" applyNumberFormat="1" applyFont="1" applyFill="1" applyBorder="1" applyAlignment="1" applyProtection="1">
      <alignment horizontal="center" wrapText="1"/>
    </xf>
    <xf numFmtId="0" fontId="5" fillId="0" borderId="5" xfId="1" applyFont="1" applyFill="1" applyBorder="1" applyAlignment="1" applyProtection="1">
      <alignment horizontal="center" vertical="center" wrapText="1"/>
    </xf>
    <xf numFmtId="164" fontId="5" fillId="0" borderId="5" xfId="1" applyNumberFormat="1" applyFont="1" applyFill="1" applyBorder="1" applyAlignment="1" applyProtection="1">
      <alignment horizontal="left" wrapText="1"/>
    </xf>
    <xf numFmtId="164" fontId="5" fillId="0" borderId="5" xfId="1" applyNumberFormat="1" applyFont="1" applyFill="1" applyBorder="1" applyAlignment="1" applyProtection="1">
      <alignment horizontal="center" wrapText="1"/>
    </xf>
    <xf numFmtId="0" fontId="4" fillId="0" borderId="6" xfId="1" applyFont="1" applyFill="1" applyBorder="1" applyAlignment="1" applyProtection="1">
      <alignment horizontal="center" vertical="center" wrapText="1"/>
    </xf>
    <xf numFmtId="164" fontId="4" fillId="0" borderId="0" xfId="1" applyNumberFormat="1" applyFont="1" applyFill="1" applyBorder="1" applyAlignment="1" applyProtection="1">
      <alignment horizontal="left" wrapText="1"/>
    </xf>
    <xf numFmtId="164" fontId="4" fillId="0" borderId="0" xfId="1" applyNumberFormat="1" applyFont="1" applyFill="1" applyBorder="1" applyAlignment="1" applyProtection="1">
      <alignment horizontal="center"/>
    </xf>
    <xf numFmtId="164" fontId="4" fillId="0" borderId="7" xfId="1" applyNumberFormat="1" applyFont="1" applyFill="1" applyBorder="1" applyAlignment="1" applyProtection="1">
      <alignment horizontal="center"/>
    </xf>
    <xf numFmtId="0" fontId="4" fillId="0" borderId="8" xfId="1" applyFont="1" applyFill="1" applyBorder="1" applyAlignment="1" applyProtection="1">
      <alignment horizontal="left" vertical="center"/>
    </xf>
    <xf numFmtId="0" fontId="4" fillId="0" borderId="8" xfId="1" applyFont="1" applyFill="1" applyBorder="1" applyAlignment="1" applyProtection="1">
      <alignment horizontal="left" vertical="center" wrapText="1"/>
    </xf>
    <xf numFmtId="0" fontId="4" fillId="0" borderId="9" xfId="1" applyFont="1" applyFill="1" applyBorder="1" applyAlignment="1" applyProtection="1">
      <alignment horizontal="left" vertical="center"/>
    </xf>
    <xf numFmtId="0" fontId="4" fillId="0" borderId="10" xfId="1" applyFont="1" applyFill="1" applyBorder="1" applyAlignment="1" applyProtection="1">
      <alignment horizontal="left" vertical="center"/>
    </xf>
    <xf numFmtId="0" fontId="4" fillId="0" borderId="5" xfId="1" applyFont="1" applyFill="1" applyBorder="1" applyAlignment="1" applyProtection="1">
      <alignment horizontal="left" vertical="top"/>
    </xf>
    <xf numFmtId="164" fontId="4" fillId="0" borderId="10" xfId="1" applyNumberFormat="1" applyFont="1" applyFill="1" applyBorder="1" applyAlignment="1" applyProtection="1">
      <alignment horizontal="left" wrapText="1"/>
    </xf>
    <xf numFmtId="164" fontId="4" fillId="0" borderId="10" xfId="2" applyNumberFormat="1" applyFont="1" applyFill="1" applyBorder="1" applyAlignment="1" applyProtection="1">
      <alignment horizontal="right"/>
    </xf>
    <xf numFmtId="164" fontId="4" fillId="0" borderId="10" xfId="1" applyNumberFormat="1" applyFont="1" applyFill="1" applyBorder="1" applyAlignment="1" applyProtection="1">
      <alignment horizontal="right"/>
    </xf>
    <xf numFmtId="164" fontId="0" fillId="0" borderId="0" xfId="0" applyNumberFormat="1"/>
    <xf numFmtId="0" fontId="2" fillId="2" borderId="5" xfId="1" applyFont="1" applyFill="1" applyBorder="1" applyAlignment="1" applyProtection="1">
      <alignment horizontal="left" vertical="top"/>
    </xf>
    <xf numFmtId="164" fontId="4" fillId="2" borderId="10" xfId="1" applyNumberFormat="1" applyFont="1" applyFill="1" applyBorder="1" applyAlignment="1" applyProtection="1">
      <alignment horizontal="left" wrapText="1"/>
    </xf>
    <xf numFmtId="164" fontId="4" fillId="2" borderId="10" xfId="2" applyNumberFormat="1" applyFont="1" applyFill="1" applyBorder="1" applyAlignment="1" applyProtection="1">
      <alignment horizontal="right"/>
    </xf>
    <xf numFmtId="164" fontId="4" fillId="2" borderId="10" xfId="1" applyNumberFormat="1" applyFont="1" applyFill="1" applyBorder="1" applyAlignment="1" applyProtection="1">
      <alignment horizontal="right"/>
    </xf>
    <xf numFmtId="0" fontId="2" fillId="0" borderId="5" xfId="1" applyFont="1" applyFill="1" applyBorder="1" applyAlignment="1" applyProtection="1">
      <alignment horizontal="left" vertical="top"/>
    </xf>
    <xf numFmtId="164" fontId="2" fillId="0" borderId="10" xfId="1" applyNumberFormat="1" applyFont="1" applyFill="1" applyBorder="1" applyAlignment="1" applyProtection="1">
      <alignment horizontal="left" wrapText="1"/>
    </xf>
    <xf numFmtId="164" fontId="2" fillId="0" borderId="10" xfId="2" applyNumberFormat="1" applyFont="1" applyFill="1" applyBorder="1" applyAlignment="1" applyProtection="1">
      <alignment horizontal="right"/>
    </xf>
    <xf numFmtId="164" fontId="2" fillId="0" borderId="10" xfId="1" applyNumberFormat="1" applyFont="1" applyFill="1" applyBorder="1" applyAlignment="1" applyProtection="1">
      <alignment horizontal="right"/>
    </xf>
    <xf numFmtId="164" fontId="4" fillId="3" borderId="10" xfId="2" applyNumberFormat="1" applyFont="1" applyFill="1" applyBorder="1" applyAlignment="1" applyProtection="1">
      <alignment horizontal="right"/>
    </xf>
    <xf numFmtId="0" fontId="4" fillId="2" borderId="5" xfId="1" applyFont="1" applyFill="1" applyBorder="1" applyAlignment="1" applyProtection="1">
      <alignment horizontal="left" vertical="top"/>
    </xf>
    <xf numFmtId="0" fontId="4" fillId="0" borderId="6" xfId="1" applyFont="1" applyFill="1" applyBorder="1" applyAlignment="1" applyProtection="1">
      <alignment horizontal="left" vertical="top"/>
    </xf>
    <xf numFmtId="164" fontId="4" fillId="0" borderId="11" xfId="1" applyNumberFormat="1" applyFont="1" applyFill="1" applyBorder="1" applyAlignment="1" applyProtection="1">
      <alignment horizontal="left" wrapText="1"/>
    </xf>
    <xf numFmtId="164" fontId="4" fillId="0" borderId="11" xfId="2" applyNumberFormat="1" applyFont="1" applyFill="1" applyBorder="1" applyAlignment="1" applyProtection="1">
      <alignment horizontal="right"/>
    </xf>
    <xf numFmtId="164" fontId="4" fillId="0" borderId="11" xfId="1" applyNumberFormat="1" applyFont="1" applyFill="1" applyBorder="1" applyAlignment="1" applyProtection="1">
      <alignment horizontal="right"/>
    </xf>
    <xf numFmtId="0" fontId="4" fillId="0" borderId="9" xfId="2" applyFont="1" applyFill="1" applyBorder="1" applyAlignment="1" applyProtection="1">
      <alignment horizontal="left" vertical="center"/>
    </xf>
    <xf numFmtId="0" fontId="2" fillId="0" borderId="12" xfId="1" applyFont="1" applyFill="1" applyBorder="1" applyAlignment="1" applyProtection="1">
      <alignment horizontal="left" vertical="top"/>
    </xf>
    <xf numFmtId="164" fontId="2" fillId="0" borderId="3" xfId="1" applyNumberFormat="1" applyFont="1" applyFill="1" applyBorder="1" applyAlignment="1" applyProtection="1">
      <alignment horizontal="left" wrapText="1"/>
    </xf>
    <xf numFmtId="164" fontId="2" fillId="0" borderId="3" xfId="2" applyNumberFormat="1" applyFont="1" applyFill="1" applyBorder="1" applyAlignment="1" applyProtection="1">
      <alignment horizontal="right"/>
    </xf>
    <xf numFmtId="164" fontId="2" fillId="0" borderId="3" xfId="1" applyNumberFormat="1" applyFont="1" applyFill="1" applyBorder="1" applyAlignment="1" applyProtection="1">
      <alignment horizontal="right"/>
    </xf>
    <xf numFmtId="0" fontId="2" fillId="0" borderId="0" xfId="1" applyFont="1" applyFill="1" applyBorder="1" applyProtection="1"/>
    <xf numFmtId="0" fontId="4" fillId="2" borderId="12" xfId="1" applyFont="1" applyFill="1" applyBorder="1" applyAlignment="1" applyProtection="1">
      <alignment horizontal="left" vertical="top"/>
    </xf>
    <xf numFmtId="164" fontId="4" fillId="2" borderId="3" xfId="1" applyNumberFormat="1" applyFont="1" applyFill="1" applyBorder="1" applyAlignment="1" applyProtection="1">
      <alignment horizontal="left" wrapText="1"/>
    </xf>
    <xf numFmtId="164" fontId="4" fillId="3" borderId="3" xfId="2" applyNumberFormat="1" applyFont="1" applyFill="1" applyBorder="1" applyAlignment="1" applyProtection="1">
      <alignment horizontal="right"/>
    </xf>
    <xf numFmtId="164" fontId="4" fillId="2" borderId="3" xfId="1" applyNumberFormat="1" applyFont="1" applyFill="1" applyBorder="1" applyAlignment="1" applyProtection="1">
      <alignment horizontal="right"/>
    </xf>
    <xf numFmtId="164" fontId="4" fillId="0" borderId="9" xfId="1" applyNumberFormat="1" applyFont="1" applyFill="1" applyBorder="1" applyAlignment="1" applyProtection="1">
      <alignment horizontal="left" wrapText="1"/>
    </xf>
    <xf numFmtId="164" fontId="4" fillId="0" borderId="9" xfId="2" applyNumberFormat="1" applyFont="1" applyFill="1" applyBorder="1" applyAlignment="1" applyProtection="1">
      <alignment horizontal="right"/>
    </xf>
    <xf numFmtId="164" fontId="4" fillId="0" borderId="9" xfId="1" applyNumberFormat="1" applyFont="1" applyFill="1" applyBorder="1" applyAlignment="1" applyProtection="1">
      <alignment horizontal="right"/>
    </xf>
    <xf numFmtId="164" fontId="2" fillId="2" borderId="10" xfId="1" applyNumberFormat="1" applyFont="1" applyFill="1" applyBorder="1" applyAlignment="1" applyProtection="1">
      <alignment horizontal="left" wrapText="1"/>
    </xf>
    <xf numFmtId="164" fontId="2" fillId="2" borderId="10" xfId="2" applyNumberFormat="1" applyFont="1" applyFill="1" applyBorder="1" applyAlignment="1" applyProtection="1">
      <alignment horizontal="right"/>
    </xf>
    <xf numFmtId="164" fontId="2" fillId="2" borderId="10" xfId="1" applyNumberFormat="1" applyFont="1" applyFill="1" applyBorder="1" applyAlignment="1" applyProtection="1">
      <alignment horizontal="right"/>
    </xf>
  </cellXfs>
  <cellStyles count="3">
    <cellStyle name="Normal" xfId="0" builtinId="0"/>
    <cellStyle name="Normal 4" xfId="1"/>
    <cellStyle name="Normal 4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ana.Banska/AppData/Local/Microsoft/Windows/INetCache/Content.Outlook/8OFS2QU0/FIN%20Statements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suvaha"/>
      <sheetName val="vysledovka"/>
      <sheetName val="CF"/>
      <sheetName val="Index"/>
      <sheetName val="Závierka titulka"/>
      <sheetName val="Súvaha Strana 2"/>
      <sheetName val="Súvaha Strana 3"/>
      <sheetName val="Súvaha Strana 4"/>
      <sheetName val="Súvaha Strana 5"/>
      <sheetName val="Súvaha Strana 6"/>
      <sheetName val="Súvaha Strana 7"/>
      <sheetName val="Súvaha Strana 8"/>
      <sheetName val="Súvaha Strana 9"/>
      <sheetName val="VZaS - Strana 10"/>
      <sheetName val="VZaS - Strana 11"/>
      <sheetName val="VZaS - Strana 12 "/>
    </sheetNames>
    <sheetDataSet>
      <sheetData sheetId="0">
        <row r="27">
          <cell r="E27" t="str">
            <v>2017</v>
          </cell>
        </row>
      </sheetData>
      <sheetData sheetId="1"/>
      <sheetData sheetId="2"/>
      <sheetData sheetId="3"/>
      <sheetData sheetId="4">
        <row r="340">
          <cell r="C340" t="str">
            <v>Výsledok hospodárenia z bežnej činnosti pred zdanením daňou z príjmov (+/</v>
          </cell>
        </row>
        <row r="341">
          <cell r="C341" t="str">
            <v>Nepeňažné operácie ovplyvňujúce výsledok hospodárenia z bežnej činnosti pred zdanením daňou z príjmov (+/-)</v>
          </cell>
        </row>
        <row r="342">
          <cell r="C342" t="str">
            <v>Odpisy dlhodobého nehmotného majetku a dlhodobého hmotného majetku (+)</v>
          </cell>
        </row>
        <row r="343">
          <cell r="C343" t="str">
            <v>Zostatková hodnota dlhodobého nehmotného majetku a dlhodobého hmotného majetku účtovaná pri vyradení tohto majetku do nákladov na bežnú činnosť, s výnimkou jeho predaja (+)</v>
          </cell>
        </row>
        <row r="344">
          <cell r="C344" t="str">
            <v>Odpis opravnej položky k nadobudnutému majetku (+/-)</v>
          </cell>
        </row>
        <row r="345">
          <cell r="C345" t="str">
            <v>Zmena stavu rezerv (+/-)</v>
          </cell>
        </row>
        <row r="346">
          <cell r="C346" t="str">
            <v>Zmena stavu opravných položiek (+/-)</v>
          </cell>
        </row>
        <row r="347">
          <cell r="C347" t="str">
            <v>Zmena stavu položiek časového rozlíšenia nákladov a výnosov (+/-)</v>
          </cell>
        </row>
        <row r="348">
          <cell r="C348" t="str">
            <v>Dividendy a iné podiely na zisku účtované do výnosov (-)</v>
          </cell>
        </row>
        <row r="349">
          <cell r="C349" t="str">
            <v>Úroky účtované do nákladov (+)</v>
          </cell>
        </row>
        <row r="350">
          <cell r="C350" t="str">
            <v>Úroky účtované do výnosov (-)</v>
          </cell>
        </row>
        <row r="351">
          <cell r="C351" t="str">
            <v xml:space="preserve">Kurzový zisk/strata vyčíslený k peňažným prostriedkom a peňažným ekvivalentom ku dňu, ku ktorému sa zostavuje účtovná závierka (-/+) </v>
          </cell>
        </row>
        <row r="352">
          <cell r="C352" t="str">
            <v>Výsledok z predaja dlhodobého majetku, s výnimkou majetku, ktorý sa považuje za peňažný ekvivalent (+/-)</v>
          </cell>
        </row>
        <row r="353">
          <cell r="C353" t="str">
            <v>Ostatné položky nepeňažného charakteru (+/-)</v>
          </cell>
        </row>
        <row r="354">
          <cell r="C354" t="str">
            <v>Vplyv zmien stavu pracovného kapitálu na výsledok hospodárenia z bežnej činnosti</v>
          </cell>
        </row>
        <row r="355">
          <cell r="C355" t="str">
            <v>Zmena stavu pohľadávok z prevádzkovej činnosti (-/+)</v>
          </cell>
        </row>
        <row r="356">
          <cell r="C356" t="str">
            <v>Zmena stavu záväzkov z prevádzkovej činnosti (+/-)</v>
          </cell>
        </row>
        <row r="357">
          <cell r="C357" t="str">
            <v>Zmena stavu zásob (-/+)</v>
          </cell>
        </row>
        <row r="358">
          <cell r="C358" t="str">
            <v xml:space="preserve">Zmena stavu krátkodobého finančného majetku, s výnimkou majetku, ktorý je súčasťou peňažných prostriedkov a peňažných ekvivalentov (-/+) </v>
          </cell>
        </row>
        <row r="359">
          <cell r="C359" t="str">
            <v>Peňažné toky z prevádzkovej činnosti s výnimkou príjmov a výdavkov, ktoré sa uvádzajú osobitne v iných častiach prehľadu peňažných tokov (+/-), (súčet Z/S+A.1.+A.2.)</v>
          </cell>
        </row>
        <row r="360">
          <cell r="C360" t="str">
            <v>Prijaté úroky (+)</v>
          </cell>
        </row>
        <row r="361">
          <cell r="C361" t="str">
            <v>Výdavky na zaplatené úroky (-)</v>
          </cell>
        </row>
        <row r="362">
          <cell r="C362" t="str">
            <v>Príjmy z dividend a iných podielov na zisku (+)</v>
          </cell>
        </row>
        <row r="363">
          <cell r="C363" t="str">
            <v>Výdavky na vyplatené dividendy a iné podiely na zisku (-)</v>
          </cell>
        </row>
        <row r="364">
          <cell r="C364" t="str">
            <v>Výdavky na daň z príjmov účtovnej jednotky (-/+)</v>
          </cell>
        </row>
        <row r="365">
          <cell r="C365" t="str">
            <v>Príjmy výnimočného rozsahu alebo výskytu vzťahujúce sa na prevádzkovú činnosť (+)</v>
          </cell>
        </row>
        <row r="366">
          <cell r="C366" t="str">
            <v>Výdavky výnimočného rozsahu alebo výskytu vzťahujúce sa na prevádzkovú činnosť (-)</v>
          </cell>
        </row>
        <row r="367">
          <cell r="C367" t="str">
            <v>Čisté peňažné toky z prevádzkovej činnosti</v>
          </cell>
        </row>
        <row r="368">
          <cell r="C368" t="str">
            <v>Výdavky na obstaranie dlhodobého nehmotného majetku (-)</v>
          </cell>
        </row>
        <row r="369">
          <cell r="C369" t="str">
            <v>Výdavky na obstaranie dlhodobého hmotného majetku (-)</v>
          </cell>
        </row>
        <row r="370">
          <cell r="C370" t="str">
            <v>Výdavky na obstaranie dlhodobých cenných papierov a podielov v iných účtovných jednotkách, s výnimkou cenných papierov, ktoré sa považujú za peňažné ekvivalenty a cenných papierov určených na predaj alebo na obchodovanie (-)</v>
          </cell>
        </row>
        <row r="371">
          <cell r="C371" t="str">
            <v>Príjmy z predaja dlhodobého nehmotného majetku (+)</v>
          </cell>
        </row>
        <row r="372">
          <cell r="C372" t="str">
            <v>Príjmy z predaja dlhodobého hmotného majetku (+)</v>
          </cell>
        </row>
        <row r="373">
          <cell r="C373" t="str">
            <v>Príjmy z predaja dlhodobých cenných papierov a podielov v iných účtovných jednotkách, s výnimkou cenných papierov, ktoré sa považujú za peňažné ekvivalenty a cenných papierov určených na predaj alebo na obchodovanie (+)</v>
          </cell>
        </row>
        <row r="374">
          <cell r="C374" t="str">
            <v>Výdavky na dlhodobé pôžičky poskytnuté účtovnou jednotkou inej účtovnej jednotke, ktorá je súčasťou konsolidovaného celku (-)</v>
          </cell>
        </row>
        <row r="375">
          <cell r="C375" t="str">
            <v>Príjmy zo splácania dlhodobých pôžičiek poskytnutých účtovnou jednotkou inej účtovnej jednotke, ktorá je súčasťou konsolidovaného celku (+)</v>
          </cell>
        </row>
        <row r="376">
          <cell r="C376" t="str">
            <v>Výdavky na dlhodobé pôžičky poskytnuté účtovnou jednotkou tretím osobám s výnimkou dlhodobých pôžičiek poskytnutých účtovnej jednotke, ktorá je súčasťou konsolidovaného celku (-)</v>
          </cell>
        </row>
        <row r="377">
          <cell r="C377" t="str">
            <v>Príjmy zo splácania pôžičiek poskytnutých účtovnou jednotkou tretím osobám, s výnimkou pôžičiek poskytnutých účtovnej jednotke, ktorá je súčasťou konsolidovaného celku (+)</v>
          </cell>
        </row>
        <row r="378">
          <cell r="C378" t="str">
            <v>Prijaté úroky (+)</v>
          </cell>
        </row>
        <row r="379">
          <cell r="C379" t="str">
            <v>Príjmy z dividend a iných podielov na zisku (+)</v>
          </cell>
        </row>
        <row r="380">
          <cell r="C380" t="str">
            <v>Výdavky súvisiace s derivátmi s výnimkou, ak sú určené na predaj alebo na obchodovanie (-)</v>
          </cell>
        </row>
        <row r="381">
          <cell r="C381" t="str">
            <v>Príjmy súvisiace s derivátmi s výnimkou, ak sú určené na predaj alebo na obchodovanie (-)</v>
          </cell>
        </row>
        <row r="382">
          <cell r="C382" t="str">
            <v>Výdavky na daň z príjmov účtovnej jednotky (-)</v>
          </cell>
        </row>
        <row r="383">
          <cell r="C383" t="str">
            <v>Príjmy výnimočného rozsahu alebo výskytu vzťahujúce sa na investičnú činnosť (+)</v>
          </cell>
        </row>
        <row r="384">
          <cell r="C384" t="str">
            <v>Výdavky výnimočného rozsahu alebo výskytu vzťahujúce sa na investičnú činnosť (-)</v>
          </cell>
        </row>
        <row r="385">
          <cell r="C385" t="str">
            <v>Ostatné príjmy vzťahujúce sa na investičnú činnosť (+)</v>
          </cell>
        </row>
        <row r="386">
          <cell r="C386" t="str">
            <v>Ostatné výdavky vzťahujúce sa na investičnú činnosť (-)</v>
          </cell>
        </row>
        <row r="387">
          <cell r="C387" t="str">
            <v>Čisté peňažné toky z investičnej činnosti</v>
          </cell>
        </row>
        <row r="388">
          <cell r="C388" t="str">
            <v>Peňažné toky vo vlastnom imaní</v>
          </cell>
        </row>
        <row r="389">
          <cell r="C389" t="str">
            <v>Príjmy z upísaných akcií a obchodných podielov (+)</v>
          </cell>
        </row>
        <row r="390">
          <cell r="C390" t="str">
            <v>Príjmy z ďalších vkladov do vlastného imania spoločníkmi (+)</v>
          </cell>
        </row>
        <row r="391">
          <cell r="C391" t="str">
            <v>Prijaté peňažné dary (+)</v>
          </cell>
        </row>
        <row r="392">
          <cell r="C392" t="str">
            <v>Príjmy z úhrady straty spoločníkmi (+)</v>
          </cell>
        </row>
        <row r="393">
          <cell r="C393" t="str">
            <v>Výdavky na obstaranie alebo spätné odkúpenie vlastných akcií a vlastných obchodných podielov (-)</v>
          </cell>
        </row>
        <row r="394">
          <cell r="C394" t="str">
            <v>Výdavky spojené so znížením fondov vytvorených účtovnou jednotkou (-)</v>
          </cell>
        </row>
        <row r="395">
          <cell r="C395" t="str">
            <v>Výdavky na vyplatenie podielu na vlastnom imaní spoločníkmi účtovnej jednotky (-)</v>
          </cell>
        </row>
        <row r="396">
          <cell r="C396" t="str">
            <v>Výdavky z iných dôvodov, ktoré súvisia so znížením vlastného imania (-)</v>
          </cell>
        </row>
        <row r="397">
          <cell r="C397" t="str">
            <v>Peňažné toky vznikajúce z dlhodobých záväzkov a krátkodobých záväzkov z finančnej činnosti</v>
          </cell>
        </row>
        <row r="398">
          <cell r="C398" t="str">
            <v>Príjmy z emisie dlhových cenných papierov (+)</v>
          </cell>
        </row>
        <row r="399">
          <cell r="C399" t="str">
            <v>Výdavky na úhradu záväzkov z dlhových cenných papierov (-)</v>
          </cell>
        </row>
        <row r="400">
          <cell r="C400" t="str">
            <v>Príjmy z úverov (+)</v>
          </cell>
        </row>
        <row r="401">
          <cell r="C401" t="str">
            <v>Výdavky na splácanie úverov (-)</v>
          </cell>
        </row>
        <row r="402">
          <cell r="C402" t="str">
            <v>Príjmy z prijatých pôžičiek (+)</v>
          </cell>
        </row>
        <row r="403">
          <cell r="C403" t="str">
            <v>Výdavky na splácanie pôžičiek (-)</v>
          </cell>
        </row>
        <row r="404">
          <cell r="C404" t="str">
            <v>Výdavky na úhradu záväzkov z finančného lízingu (-)</v>
          </cell>
        </row>
        <row r="405">
          <cell r="C405" t="str">
            <v>Príjmy z ostatných dlhodobých záväzkov a krátkodobých záväzkov vyplývajúcich z finančnej činnosti účtovnej jednotky (+)</v>
          </cell>
        </row>
        <row r="406">
          <cell r="C406" t="str">
            <v>Výdavky na splácanie ostatných dlhodobých záväzkov a krátkodobých záväzkov vyplývajúcich z finančnej činnosti účtovnej jednotky (-)</v>
          </cell>
        </row>
        <row r="407">
          <cell r="C407" t="str">
            <v>Výdavky na zaplatené úroky (-)</v>
          </cell>
        </row>
        <row r="408">
          <cell r="C408" t="str">
            <v>Výdavky na vyplatené dividendy a iné podiely na zisku (-)</v>
          </cell>
        </row>
        <row r="409">
          <cell r="C409" t="str">
            <v>Výdavky súvisiace s derivátmi, s výnimkou, ak sú určené na predaj alebo na obchodovanie (-)</v>
          </cell>
        </row>
        <row r="410">
          <cell r="C410" t="str">
            <v>Príjmy súvisiace s derivátmi, s výnimkou, ak sú určené na predaj alebo na obchodovanie (+)</v>
          </cell>
        </row>
        <row r="411">
          <cell r="C411" t="str">
            <v>Výdavky na daň z príjmov účtovnej jednotky (-)</v>
          </cell>
        </row>
        <row r="412">
          <cell r="C412" t="str">
            <v>Príjmy výnimočného rozsahu alebo výskytu vzťahujúce sa na finančnú činnosť (+)</v>
          </cell>
        </row>
        <row r="413">
          <cell r="C413" t="str">
            <v>Výdavky výnimočného rozsahu alebo výskytu vzťahujúce sa na finančnú činnosť (-)</v>
          </cell>
        </row>
        <row r="414">
          <cell r="C414" t="str">
            <v>Čisté peňažné toky z finančnej činnosti</v>
          </cell>
        </row>
        <row r="415">
          <cell r="C415" t="str">
            <v>Čisté zvýšenie alebo čisté zníženie peňažných prostriedkov a peňažných ekvivalentov (+/-)                            (súčet A+B+C)</v>
          </cell>
        </row>
        <row r="416">
          <cell r="C416" t="str">
            <v>Stav peňažných prostriedkov a peňažných ekvivalentov na začiatku účtovného obdobia</v>
          </cell>
        </row>
        <row r="417">
          <cell r="C417" t="str">
            <v>Stav peňažných prostriedkov a peňažných ekvivalentov na konci účtovného obdobia pred zohľadnením kurzových rozdielov vyčíslených ku dňu, ku ktorému sa zostavuje účtovná závierka (+/-)</v>
          </cell>
        </row>
        <row r="418">
          <cell r="C418" t="str">
            <v>Kurzové rozdiely vyčíslené k peňažným prostriedkom a peňažným ekvivalentom ku dňu, ku ktorému sa zostavuje účtovná závierka (+/-)</v>
          </cell>
        </row>
        <row r="419">
          <cell r="C419" t="str">
            <v>Zostatok peňažných prostriedkov a peňažných ekvivalentov na konci účtovného obdobia upravený o kurzové rozdiely vyčíslené ku dňu, ku ktorému sa zostavuje účtovná závierka 
(+/-) (súčet D + E + G)</v>
          </cell>
        </row>
        <row r="420">
          <cell r="C420" t="str">
            <v>Tabuľka č. 1 - Prehľad peňažných tokov</v>
          </cell>
        </row>
        <row r="421">
          <cell r="C421" t="str">
            <v>Názov položky</v>
          </cell>
        </row>
        <row r="422">
          <cell r="C422" t="str">
            <v>Označenie</v>
          </cell>
        </row>
        <row r="423">
          <cell r="C423" t="str">
            <v>Skutočnosť v eurách</v>
          </cell>
        </row>
        <row r="424">
          <cell r="C424" t="str">
            <v>Bežné účtovné obdobie</v>
          </cell>
        </row>
        <row r="425">
          <cell r="C425" t="str">
            <v>Minulé účtovné obdobie</v>
          </cell>
        </row>
        <row r="426">
          <cell r="C426" t="str">
            <v>Peňažné toky z prevádzkovej činnosti</v>
          </cell>
        </row>
        <row r="427">
          <cell r="C427" t="str">
            <v>Peňažné toky z investičnej činnosti</v>
          </cell>
        </row>
        <row r="428">
          <cell r="C428" t="str">
            <v>Peňažné toky z finančnej činnosti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2"/>
  <sheetViews>
    <sheetView tabSelected="1" topLeftCell="B1" zoomScale="80" zoomScaleNormal="80" workbookViewId="0">
      <selection activeCell="I11" sqref="I11"/>
    </sheetView>
  </sheetViews>
  <sheetFormatPr defaultRowHeight="14.5" x14ac:dyDescent="0.35"/>
  <cols>
    <col min="1" max="1" width="4.7265625" style="1" hidden="1" customWidth="1"/>
    <col min="2" max="2" width="6.453125" style="1" customWidth="1"/>
    <col min="3" max="3" width="98.7265625" style="3" customWidth="1"/>
    <col min="4" max="5" width="15.7265625" style="4" customWidth="1"/>
    <col min="6" max="6" width="10.26953125" bestFit="1" customWidth="1"/>
    <col min="258" max="258" width="6.453125" customWidth="1"/>
    <col min="259" max="259" width="98.7265625" customWidth="1"/>
    <col min="260" max="261" width="15.7265625" customWidth="1"/>
    <col min="262" max="262" width="10.26953125" bestFit="1" customWidth="1"/>
    <col min="514" max="514" width="6.453125" customWidth="1"/>
    <col min="515" max="515" width="98.7265625" customWidth="1"/>
    <col min="516" max="517" width="15.7265625" customWidth="1"/>
    <col min="518" max="518" width="10.26953125" bestFit="1" customWidth="1"/>
    <col min="770" max="770" width="6.453125" customWidth="1"/>
    <col min="771" max="771" width="98.7265625" customWidth="1"/>
    <col min="772" max="773" width="15.7265625" customWidth="1"/>
    <col min="774" max="774" width="10.26953125" bestFit="1" customWidth="1"/>
    <col min="1026" max="1026" width="6.453125" customWidth="1"/>
    <col min="1027" max="1027" width="98.7265625" customWidth="1"/>
    <col min="1028" max="1029" width="15.7265625" customWidth="1"/>
    <col min="1030" max="1030" width="10.26953125" bestFit="1" customWidth="1"/>
    <col min="1282" max="1282" width="6.453125" customWidth="1"/>
    <col min="1283" max="1283" width="98.7265625" customWidth="1"/>
    <col min="1284" max="1285" width="15.7265625" customWidth="1"/>
    <col min="1286" max="1286" width="10.26953125" bestFit="1" customWidth="1"/>
    <col min="1538" max="1538" width="6.453125" customWidth="1"/>
    <col min="1539" max="1539" width="98.7265625" customWidth="1"/>
    <col min="1540" max="1541" width="15.7265625" customWidth="1"/>
    <col min="1542" max="1542" width="10.26953125" bestFit="1" customWidth="1"/>
    <col min="1794" max="1794" width="6.453125" customWidth="1"/>
    <col min="1795" max="1795" width="98.7265625" customWidth="1"/>
    <col min="1796" max="1797" width="15.7265625" customWidth="1"/>
    <col min="1798" max="1798" width="10.26953125" bestFit="1" customWidth="1"/>
    <col min="2050" max="2050" width="6.453125" customWidth="1"/>
    <col min="2051" max="2051" width="98.7265625" customWidth="1"/>
    <col min="2052" max="2053" width="15.7265625" customWidth="1"/>
    <col min="2054" max="2054" width="10.26953125" bestFit="1" customWidth="1"/>
    <col min="2306" max="2306" width="6.453125" customWidth="1"/>
    <col min="2307" max="2307" width="98.7265625" customWidth="1"/>
    <col min="2308" max="2309" width="15.7265625" customWidth="1"/>
    <col min="2310" max="2310" width="10.26953125" bestFit="1" customWidth="1"/>
    <col min="2562" max="2562" width="6.453125" customWidth="1"/>
    <col min="2563" max="2563" width="98.7265625" customWidth="1"/>
    <col min="2564" max="2565" width="15.7265625" customWidth="1"/>
    <col min="2566" max="2566" width="10.26953125" bestFit="1" customWidth="1"/>
    <col min="2818" max="2818" width="6.453125" customWidth="1"/>
    <col min="2819" max="2819" width="98.7265625" customWidth="1"/>
    <col min="2820" max="2821" width="15.7265625" customWidth="1"/>
    <col min="2822" max="2822" width="10.26953125" bestFit="1" customWidth="1"/>
    <col min="3074" max="3074" width="6.453125" customWidth="1"/>
    <col min="3075" max="3075" width="98.7265625" customWidth="1"/>
    <col min="3076" max="3077" width="15.7265625" customWidth="1"/>
    <col min="3078" max="3078" width="10.26953125" bestFit="1" customWidth="1"/>
    <col min="3330" max="3330" width="6.453125" customWidth="1"/>
    <col min="3331" max="3331" width="98.7265625" customWidth="1"/>
    <col min="3332" max="3333" width="15.7265625" customWidth="1"/>
    <col min="3334" max="3334" width="10.26953125" bestFit="1" customWidth="1"/>
    <col min="3586" max="3586" width="6.453125" customWidth="1"/>
    <col min="3587" max="3587" width="98.7265625" customWidth="1"/>
    <col min="3588" max="3589" width="15.7265625" customWidth="1"/>
    <col min="3590" max="3590" width="10.26953125" bestFit="1" customWidth="1"/>
    <col min="3842" max="3842" width="6.453125" customWidth="1"/>
    <col min="3843" max="3843" width="98.7265625" customWidth="1"/>
    <col min="3844" max="3845" width="15.7265625" customWidth="1"/>
    <col min="3846" max="3846" width="10.26953125" bestFit="1" customWidth="1"/>
    <col min="4098" max="4098" width="6.453125" customWidth="1"/>
    <col min="4099" max="4099" width="98.7265625" customWidth="1"/>
    <col min="4100" max="4101" width="15.7265625" customWidth="1"/>
    <col min="4102" max="4102" width="10.26953125" bestFit="1" customWidth="1"/>
    <col min="4354" max="4354" width="6.453125" customWidth="1"/>
    <col min="4355" max="4355" width="98.7265625" customWidth="1"/>
    <col min="4356" max="4357" width="15.7265625" customWidth="1"/>
    <col min="4358" max="4358" width="10.26953125" bestFit="1" customWidth="1"/>
    <col min="4610" max="4610" width="6.453125" customWidth="1"/>
    <col min="4611" max="4611" width="98.7265625" customWidth="1"/>
    <col min="4612" max="4613" width="15.7265625" customWidth="1"/>
    <col min="4614" max="4614" width="10.26953125" bestFit="1" customWidth="1"/>
    <col min="4866" max="4866" width="6.453125" customWidth="1"/>
    <col min="4867" max="4867" width="98.7265625" customWidth="1"/>
    <col min="4868" max="4869" width="15.7265625" customWidth="1"/>
    <col min="4870" max="4870" width="10.26953125" bestFit="1" customWidth="1"/>
    <col min="5122" max="5122" width="6.453125" customWidth="1"/>
    <col min="5123" max="5123" width="98.7265625" customWidth="1"/>
    <col min="5124" max="5125" width="15.7265625" customWidth="1"/>
    <col min="5126" max="5126" width="10.26953125" bestFit="1" customWidth="1"/>
    <col min="5378" max="5378" width="6.453125" customWidth="1"/>
    <col min="5379" max="5379" width="98.7265625" customWidth="1"/>
    <col min="5380" max="5381" width="15.7265625" customWidth="1"/>
    <col min="5382" max="5382" width="10.26953125" bestFit="1" customWidth="1"/>
    <col min="5634" max="5634" width="6.453125" customWidth="1"/>
    <col min="5635" max="5635" width="98.7265625" customWidth="1"/>
    <col min="5636" max="5637" width="15.7265625" customWidth="1"/>
    <col min="5638" max="5638" width="10.26953125" bestFit="1" customWidth="1"/>
    <col min="5890" max="5890" width="6.453125" customWidth="1"/>
    <col min="5891" max="5891" width="98.7265625" customWidth="1"/>
    <col min="5892" max="5893" width="15.7265625" customWidth="1"/>
    <col min="5894" max="5894" width="10.26953125" bestFit="1" customWidth="1"/>
    <col min="6146" max="6146" width="6.453125" customWidth="1"/>
    <col min="6147" max="6147" width="98.7265625" customWidth="1"/>
    <col min="6148" max="6149" width="15.7265625" customWidth="1"/>
    <col min="6150" max="6150" width="10.26953125" bestFit="1" customWidth="1"/>
    <col min="6402" max="6402" width="6.453125" customWidth="1"/>
    <col min="6403" max="6403" width="98.7265625" customWidth="1"/>
    <col min="6404" max="6405" width="15.7265625" customWidth="1"/>
    <col min="6406" max="6406" width="10.26953125" bestFit="1" customWidth="1"/>
    <col min="6658" max="6658" width="6.453125" customWidth="1"/>
    <col min="6659" max="6659" width="98.7265625" customWidth="1"/>
    <col min="6660" max="6661" width="15.7265625" customWidth="1"/>
    <col min="6662" max="6662" width="10.26953125" bestFit="1" customWidth="1"/>
    <col min="6914" max="6914" width="6.453125" customWidth="1"/>
    <col min="6915" max="6915" width="98.7265625" customWidth="1"/>
    <col min="6916" max="6917" width="15.7265625" customWidth="1"/>
    <col min="6918" max="6918" width="10.26953125" bestFit="1" customWidth="1"/>
    <col min="7170" max="7170" width="6.453125" customWidth="1"/>
    <col min="7171" max="7171" width="98.7265625" customWidth="1"/>
    <col min="7172" max="7173" width="15.7265625" customWidth="1"/>
    <col min="7174" max="7174" width="10.26953125" bestFit="1" customWidth="1"/>
    <col min="7426" max="7426" width="6.453125" customWidth="1"/>
    <col min="7427" max="7427" width="98.7265625" customWidth="1"/>
    <col min="7428" max="7429" width="15.7265625" customWidth="1"/>
    <col min="7430" max="7430" width="10.26953125" bestFit="1" customWidth="1"/>
    <col min="7682" max="7682" width="6.453125" customWidth="1"/>
    <col min="7683" max="7683" width="98.7265625" customWidth="1"/>
    <col min="7684" max="7685" width="15.7265625" customWidth="1"/>
    <col min="7686" max="7686" width="10.26953125" bestFit="1" customWidth="1"/>
    <col min="7938" max="7938" width="6.453125" customWidth="1"/>
    <col min="7939" max="7939" width="98.7265625" customWidth="1"/>
    <col min="7940" max="7941" width="15.7265625" customWidth="1"/>
    <col min="7942" max="7942" width="10.26953125" bestFit="1" customWidth="1"/>
    <col min="8194" max="8194" width="6.453125" customWidth="1"/>
    <col min="8195" max="8195" width="98.7265625" customWidth="1"/>
    <col min="8196" max="8197" width="15.7265625" customWidth="1"/>
    <col min="8198" max="8198" width="10.26953125" bestFit="1" customWidth="1"/>
    <col min="8450" max="8450" width="6.453125" customWidth="1"/>
    <col min="8451" max="8451" width="98.7265625" customWidth="1"/>
    <col min="8452" max="8453" width="15.7265625" customWidth="1"/>
    <col min="8454" max="8454" width="10.26953125" bestFit="1" customWidth="1"/>
    <col min="8706" max="8706" width="6.453125" customWidth="1"/>
    <col min="8707" max="8707" width="98.7265625" customWidth="1"/>
    <col min="8708" max="8709" width="15.7265625" customWidth="1"/>
    <col min="8710" max="8710" width="10.26953125" bestFit="1" customWidth="1"/>
    <col min="8962" max="8962" width="6.453125" customWidth="1"/>
    <col min="8963" max="8963" width="98.7265625" customWidth="1"/>
    <col min="8964" max="8965" width="15.7265625" customWidth="1"/>
    <col min="8966" max="8966" width="10.26953125" bestFit="1" customWidth="1"/>
    <col min="9218" max="9218" width="6.453125" customWidth="1"/>
    <col min="9219" max="9219" width="98.7265625" customWidth="1"/>
    <col min="9220" max="9221" width="15.7265625" customWidth="1"/>
    <col min="9222" max="9222" width="10.26953125" bestFit="1" customWidth="1"/>
    <col min="9474" max="9474" width="6.453125" customWidth="1"/>
    <col min="9475" max="9475" width="98.7265625" customWidth="1"/>
    <col min="9476" max="9477" width="15.7265625" customWidth="1"/>
    <col min="9478" max="9478" width="10.26953125" bestFit="1" customWidth="1"/>
    <col min="9730" max="9730" width="6.453125" customWidth="1"/>
    <col min="9731" max="9731" width="98.7265625" customWidth="1"/>
    <col min="9732" max="9733" width="15.7265625" customWidth="1"/>
    <col min="9734" max="9734" width="10.26953125" bestFit="1" customWidth="1"/>
    <col min="9986" max="9986" width="6.453125" customWidth="1"/>
    <col min="9987" max="9987" width="98.7265625" customWidth="1"/>
    <col min="9988" max="9989" width="15.7265625" customWidth="1"/>
    <col min="9990" max="9990" width="10.26953125" bestFit="1" customWidth="1"/>
    <col min="10242" max="10242" width="6.453125" customWidth="1"/>
    <col min="10243" max="10243" width="98.7265625" customWidth="1"/>
    <col min="10244" max="10245" width="15.7265625" customWidth="1"/>
    <col min="10246" max="10246" width="10.26953125" bestFit="1" customWidth="1"/>
    <col min="10498" max="10498" width="6.453125" customWidth="1"/>
    <col min="10499" max="10499" width="98.7265625" customWidth="1"/>
    <col min="10500" max="10501" width="15.7265625" customWidth="1"/>
    <col min="10502" max="10502" width="10.26953125" bestFit="1" customWidth="1"/>
    <col min="10754" max="10754" width="6.453125" customWidth="1"/>
    <col min="10755" max="10755" width="98.7265625" customWidth="1"/>
    <col min="10756" max="10757" width="15.7265625" customWidth="1"/>
    <col min="10758" max="10758" width="10.26953125" bestFit="1" customWidth="1"/>
    <col min="11010" max="11010" width="6.453125" customWidth="1"/>
    <col min="11011" max="11011" width="98.7265625" customWidth="1"/>
    <col min="11012" max="11013" width="15.7265625" customWidth="1"/>
    <col min="11014" max="11014" width="10.26953125" bestFit="1" customWidth="1"/>
    <col min="11266" max="11266" width="6.453125" customWidth="1"/>
    <col min="11267" max="11267" width="98.7265625" customWidth="1"/>
    <col min="11268" max="11269" width="15.7265625" customWidth="1"/>
    <col min="11270" max="11270" width="10.26953125" bestFit="1" customWidth="1"/>
    <col min="11522" max="11522" width="6.453125" customWidth="1"/>
    <col min="11523" max="11523" width="98.7265625" customWidth="1"/>
    <col min="11524" max="11525" width="15.7265625" customWidth="1"/>
    <col min="11526" max="11526" width="10.26953125" bestFit="1" customWidth="1"/>
    <col min="11778" max="11778" width="6.453125" customWidth="1"/>
    <col min="11779" max="11779" width="98.7265625" customWidth="1"/>
    <col min="11780" max="11781" width="15.7265625" customWidth="1"/>
    <col min="11782" max="11782" width="10.26953125" bestFit="1" customWidth="1"/>
    <col min="12034" max="12034" width="6.453125" customWidth="1"/>
    <col min="12035" max="12035" width="98.7265625" customWidth="1"/>
    <col min="12036" max="12037" width="15.7265625" customWidth="1"/>
    <col min="12038" max="12038" width="10.26953125" bestFit="1" customWidth="1"/>
    <col min="12290" max="12290" width="6.453125" customWidth="1"/>
    <col min="12291" max="12291" width="98.7265625" customWidth="1"/>
    <col min="12292" max="12293" width="15.7265625" customWidth="1"/>
    <col min="12294" max="12294" width="10.26953125" bestFit="1" customWidth="1"/>
    <col min="12546" max="12546" width="6.453125" customWidth="1"/>
    <col min="12547" max="12547" width="98.7265625" customWidth="1"/>
    <col min="12548" max="12549" width="15.7265625" customWidth="1"/>
    <col min="12550" max="12550" width="10.26953125" bestFit="1" customWidth="1"/>
    <col min="12802" max="12802" width="6.453125" customWidth="1"/>
    <col min="12803" max="12803" width="98.7265625" customWidth="1"/>
    <col min="12804" max="12805" width="15.7265625" customWidth="1"/>
    <col min="12806" max="12806" width="10.26953125" bestFit="1" customWidth="1"/>
    <col min="13058" max="13058" width="6.453125" customWidth="1"/>
    <col min="13059" max="13059" width="98.7265625" customWidth="1"/>
    <col min="13060" max="13061" width="15.7265625" customWidth="1"/>
    <col min="13062" max="13062" width="10.26953125" bestFit="1" customWidth="1"/>
    <col min="13314" max="13314" width="6.453125" customWidth="1"/>
    <col min="13315" max="13315" width="98.7265625" customWidth="1"/>
    <col min="13316" max="13317" width="15.7265625" customWidth="1"/>
    <col min="13318" max="13318" width="10.26953125" bestFit="1" customWidth="1"/>
    <col min="13570" max="13570" width="6.453125" customWidth="1"/>
    <col min="13571" max="13571" width="98.7265625" customWidth="1"/>
    <col min="13572" max="13573" width="15.7265625" customWidth="1"/>
    <col min="13574" max="13574" width="10.26953125" bestFit="1" customWidth="1"/>
    <col min="13826" max="13826" width="6.453125" customWidth="1"/>
    <col min="13827" max="13827" width="98.7265625" customWidth="1"/>
    <col min="13828" max="13829" width="15.7265625" customWidth="1"/>
    <col min="13830" max="13830" width="10.26953125" bestFit="1" customWidth="1"/>
    <col min="14082" max="14082" width="6.453125" customWidth="1"/>
    <col min="14083" max="14083" width="98.7265625" customWidth="1"/>
    <col min="14084" max="14085" width="15.7265625" customWidth="1"/>
    <col min="14086" max="14086" width="10.26953125" bestFit="1" customWidth="1"/>
    <col min="14338" max="14338" width="6.453125" customWidth="1"/>
    <col min="14339" max="14339" width="98.7265625" customWidth="1"/>
    <col min="14340" max="14341" width="15.7265625" customWidth="1"/>
    <col min="14342" max="14342" width="10.26953125" bestFit="1" customWidth="1"/>
    <col min="14594" max="14594" width="6.453125" customWidth="1"/>
    <col min="14595" max="14595" width="98.7265625" customWidth="1"/>
    <col min="14596" max="14597" width="15.7265625" customWidth="1"/>
    <col min="14598" max="14598" width="10.26953125" bestFit="1" customWidth="1"/>
    <col min="14850" max="14850" width="6.453125" customWidth="1"/>
    <col min="14851" max="14851" width="98.7265625" customWidth="1"/>
    <col min="14852" max="14853" width="15.7265625" customWidth="1"/>
    <col min="14854" max="14854" width="10.26953125" bestFit="1" customWidth="1"/>
    <col min="15106" max="15106" width="6.453125" customWidth="1"/>
    <col min="15107" max="15107" width="98.7265625" customWidth="1"/>
    <col min="15108" max="15109" width="15.7265625" customWidth="1"/>
    <col min="15110" max="15110" width="10.26953125" bestFit="1" customWidth="1"/>
    <col min="15362" max="15362" width="6.453125" customWidth="1"/>
    <col min="15363" max="15363" width="98.7265625" customWidth="1"/>
    <col min="15364" max="15365" width="15.7265625" customWidth="1"/>
    <col min="15366" max="15366" width="10.26953125" bestFit="1" customWidth="1"/>
    <col min="15618" max="15618" width="6.453125" customWidth="1"/>
    <col min="15619" max="15619" width="98.7265625" customWidth="1"/>
    <col min="15620" max="15621" width="15.7265625" customWidth="1"/>
    <col min="15622" max="15622" width="10.26953125" bestFit="1" customWidth="1"/>
    <col min="15874" max="15874" width="6.453125" customWidth="1"/>
    <col min="15875" max="15875" width="98.7265625" customWidth="1"/>
    <col min="15876" max="15877" width="15.7265625" customWidth="1"/>
    <col min="15878" max="15878" width="10.26953125" bestFit="1" customWidth="1"/>
    <col min="16130" max="16130" width="6.453125" customWidth="1"/>
    <col min="16131" max="16131" width="98.7265625" customWidth="1"/>
    <col min="16132" max="16133" width="15.7265625" customWidth="1"/>
    <col min="16134" max="16134" width="10.26953125" bestFit="1" customWidth="1"/>
  </cols>
  <sheetData>
    <row r="2" spans="1:6" x14ac:dyDescent="0.35">
      <c r="B2" s="2" t="str">
        <f>[1]Index!C420</f>
        <v>Tabuľka č. 1 - Prehľad peňažných tokov</v>
      </c>
    </row>
    <row r="3" spans="1:6" x14ac:dyDescent="0.35">
      <c r="B3" s="5"/>
    </row>
    <row r="4" spans="1:6" ht="15" customHeight="1" x14ac:dyDescent="0.35">
      <c r="A4" s="6"/>
      <c r="B4" s="7" t="str">
        <f>[1]Index!C422</f>
        <v>Označenie</v>
      </c>
      <c r="C4" s="8" t="str">
        <f>[1]Index!C421</f>
        <v>Názov položky</v>
      </c>
      <c r="D4" s="9" t="str">
        <f>[1]Index!C423</f>
        <v>Skutočnosť v eurách</v>
      </c>
      <c r="E4" s="10"/>
    </row>
    <row r="5" spans="1:6" ht="15" customHeight="1" x14ac:dyDescent="0.35">
      <c r="A5" s="6"/>
      <c r="B5" s="11"/>
      <c r="C5" s="12"/>
      <c r="D5" s="13" t="str">
        <f>[1]Index!C424</f>
        <v>Bežné účtovné obdobie</v>
      </c>
      <c r="E5" s="13" t="str">
        <f>[1]Index!C425</f>
        <v>Minulé účtovné obdobie</v>
      </c>
    </row>
    <row r="6" spans="1:6" ht="20.25" customHeight="1" x14ac:dyDescent="0.35">
      <c r="A6" s="6"/>
      <c r="B6" s="14"/>
      <c r="C6" s="15"/>
      <c r="D6" s="16"/>
      <c r="E6" s="16"/>
    </row>
    <row r="7" spans="1:6" x14ac:dyDescent="0.35">
      <c r="A7" s="5"/>
      <c r="B7" s="17"/>
      <c r="C7" s="18"/>
      <c r="D7" s="19"/>
      <c r="E7" s="20"/>
    </row>
    <row r="8" spans="1:6" x14ac:dyDescent="0.35">
      <c r="A8" s="21"/>
      <c r="B8" s="21" t="str">
        <f>[1]Index!C426</f>
        <v>Peňažné toky z prevádzkovej činnosti</v>
      </c>
      <c r="C8" s="22"/>
      <c r="D8" s="23"/>
      <c r="E8" s="24"/>
    </row>
    <row r="9" spans="1:6" x14ac:dyDescent="0.35">
      <c r="A9" s="5"/>
      <c r="B9" s="25" t="s">
        <v>0</v>
      </c>
      <c r="C9" s="26" t="str">
        <f>[1]Index!C340</f>
        <v>Výsledok hospodárenia z bežnej činnosti pred zdanením daňou z príjmov (+/</v>
      </c>
      <c r="D9" s="27">
        <v>-2681971</v>
      </c>
      <c r="E9" s="28">
        <v>-4479847</v>
      </c>
      <c r="F9" s="29"/>
    </row>
    <row r="10" spans="1:6" ht="12.75" customHeight="1" x14ac:dyDescent="0.35">
      <c r="B10" s="30" t="s">
        <v>1</v>
      </c>
      <c r="C10" s="31" t="str">
        <f>[1]Index!C341</f>
        <v>Nepeňažné operácie ovplyvňujúce výsledok hospodárenia z bežnej činnosti pred zdanením daňou z príjmov (+/-)</v>
      </c>
      <c r="D10" s="32">
        <v>1389342</v>
      </c>
      <c r="E10" s="33">
        <f>SUM(E11:E22)</f>
        <v>5151410</v>
      </c>
      <c r="F10" s="29"/>
    </row>
    <row r="11" spans="1:6" x14ac:dyDescent="0.35">
      <c r="B11" s="34"/>
      <c r="C11" s="35" t="str">
        <f>[1]Index!C342</f>
        <v>Odpisy dlhodobého nehmotného majetku a dlhodobého hmotného majetku (+)</v>
      </c>
      <c r="D11" s="36">
        <v>1709943</v>
      </c>
      <c r="E11" s="37">
        <v>3073457</v>
      </c>
      <c r="F11" s="29"/>
    </row>
    <row r="12" spans="1:6" ht="12.75" customHeight="1" x14ac:dyDescent="0.35">
      <c r="B12" s="34"/>
      <c r="C12" s="35" t="str">
        <f>[1]Index!C343</f>
        <v>Zostatková hodnota dlhodobého nehmotného majetku a dlhodobého hmotného majetku účtovaná pri vyradení tohto majetku do nákladov na bežnú činnosť, s výnimkou jeho predaja (+)</v>
      </c>
      <c r="D12" s="36">
        <v>0</v>
      </c>
      <c r="E12" s="37"/>
      <c r="F12" s="29"/>
    </row>
    <row r="13" spans="1:6" x14ac:dyDescent="0.35">
      <c r="B13" s="34"/>
      <c r="C13" s="35" t="str">
        <f>[1]Index!C344</f>
        <v>Odpis opravnej položky k nadobudnutému majetku (+/-)</v>
      </c>
      <c r="D13" s="36">
        <v>0</v>
      </c>
      <c r="E13" s="37">
        <v>0</v>
      </c>
      <c r="F13" s="29"/>
    </row>
    <row r="14" spans="1:6" x14ac:dyDescent="0.35">
      <c r="B14" s="34"/>
      <c r="C14" s="35" t="str">
        <f>[1]Index!C345</f>
        <v>Zmena stavu rezerv (+/-)</v>
      </c>
      <c r="D14" s="36">
        <v>-553985</v>
      </c>
      <c r="E14" s="37">
        <v>5641</v>
      </c>
      <c r="F14" s="29"/>
    </row>
    <row r="15" spans="1:6" x14ac:dyDescent="0.35">
      <c r="B15" s="34"/>
      <c r="C15" s="35" t="str">
        <f>[1]Index!C346</f>
        <v>Zmena stavu opravných položiek (+/-)</v>
      </c>
      <c r="D15" s="36">
        <v>-86149</v>
      </c>
      <c r="E15" s="37">
        <v>220214</v>
      </c>
      <c r="F15" s="29"/>
    </row>
    <row r="16" spans="1:6" x14ac:dyDescent="0.35">
      <c r="B16" s="34"/>
      <c r="C16" s="35" t="str">
        <f>[1]Index!C347</f>
        <v>Zmena stavu položiek časového rozlíšenia nákladov a výnosov (+/-)</v>
      </c>
      <c r="D16" s="36">
        <v>14019</v>
      </c>
      <c r="E16" s="37">
        <v>56151</v>
      </c>
      <c r="F16" s="29"/>
    </row>
    <row r="17" spans="2:6" customFormat="1" x14ac:dyDescent="0.35">
      <c r="B17" s="34"/>
      <c r="C17" s="35" t="str">
        <f>[1]Index!C348</f>
        <v>Dividendy a iné podiely na zisku účtované do výnosov (-)</v>
      </c>
      <c r="D17" s="36"/>
      <c r="E17" s="37">
        <v>0</v>
      </c>
      <c r="F17" s="29"/>
    </row>
    <row r="18" spans="2:6" customFormat="1" x14ac:dyDescent="0.35">
      <c r="B18" s="34"/>
      <c r="C18" s="35" t="str">
        <f>[1]Index!C349</f>
        <v>Úroky účtované do nákladov (+)</v>
      </c>
      <c r="D18" s="36">
        <v>117453</v>
      </c>
      <c r="E18" s="37">
        <v>1243322</v>
      </c>
      <c r="F18" s="29"/>
    </row>
    <row r="19" spans="2:6" customFormat="1" x14ac:dyDescent="0.35">
      <c r="B19" s="34"/>
      <c r="C19" s="35" t="str">
        <f>[1]Index!C350</f>
        <v>Úroky účtované do výnosov (-)</v>
      </c>
      <c r="D19" s="36"/>
      <c r="E19" s="37">
        <v>0</v>
      </c>
      <c r="F19" s="29"/>
    </row>
    <row r="20" spans="2:6" customFormat="1" ht="12.75" customHeight="1" x14ac:dyDescent="0.35">
      <c r="B20" s="34"/>
      <c r="C20" s="35" t="str">
        <f>[1]Index!C351</f>
        <v xml:space="preserve">Kurzový zisk/strata vyčíslený k peňažným prostriedkom a peňažným ekvivalentom ku dňu, ku ktorému sa zostavuje účtovná závierka (-/+) </v>
      </c>
      <c r="D20" s="36"/>
      <c r="E20" s="37">
        <v>-920</v>
      </c>
      <c r="F20" s="29"/>
    </row>
    <row r="21" spans="2:6" customFormat="1" ht="12.75" customHeight="1" x14ac:dyDescent="0.35">
      <c r="B21" s="34"/>
      <c r="C21" s="35" t="str">
        <f>[1]Index!C352</f>
        <v>Výsledok z predaja dlhodobého majetku, s výnimkou majetku, ktorý sa považuje za peňažný ekvivalent (+/-)</v>
      </c>
      <c r="D21" s="36">
        <v>-18559</v>
      </c>
      <c r="E21" s="37">
        <v>170919</v>
      </c>
      <c r="F21" s="29"/>
    </row>
    <row r="22" spans="2:6" customFormat="1" x14ac:dyDescent="0.35">
      <c r="B22" s="34"/>
      <c r="C22" s="35" t="str">
        <f>[1]Index!C353</f>
        <v>Ostatné položky nepeňažného charakteru (+/-)</v>
      </c>
      <c r="D22" s="36">
        <v>206620</v>
      </c>
      <c r="E22" s="37">
        <v>382626</v>
      </c>
      <c r="F22" s="29"/>
    </row>
    <row r="23" spans="2:6" customFormat="1" x14ac:dyDescent="0.35">
      <c r="B23" s="30" t="s">
        <v>2</v>
      </c>
      <c r="C23" s="31" t="str">
        <f>[1]Index!C354</f>
        <v>Vplyv zmien stavu pracovného kapitálu na výsledok hospodárenia z bežnej činnosti</v>
      </c>
      <c r="D23" s="38">
        <f>SUM(D24:D27)</f>
        <v>-1770560</v>
      </c>
      <c r="E23" s="33">
        <f>SUM(E24:E27)</f>
        <v>9246407</v>
      </c>
      <c r="F23" s="29"/>
    </row>
    <row r="24" spans="2:6" customFormat="1" x14ac:dyDescent="0.35">
      <c r="B24" s="34"/>
      <c r="C24" s="35" t="str">
        <f>[1]Index!C355</f>
        <v>Zmena stavu pohľadávok z prevádzkovej činnosti (-/+)</v>
      </c>
      <c r="D24" s="36">
        <v>-1694599</v>
      </c>
      <c r="E24" s="37">
        <v>6450249</v>
      </c>
      <c r="F24" s="29"/>
    </row>
    <row r="25" spans="2:6" customFormat="1" x14ac:dyDescent="0.35">
      <c r="B25" s="34"/>
      <c r="C25" s="35" t="str">
        <f>[1]Index!C356</f>
        <v>Zmena stavu záväzkov z prevádzkovej činnosti (+/-)</v>
      </c>
      <c r="D25" s="36">
        <v>975309</v>
      </c>
      <c r="E25" s="37">
        <v>2028312</v>
      </c>
      <c r="F25" s="29"/>
    </row>
    <row r="26" spans="2:6" customFormat="1" x14ac:dyDescent="0.35">
      <c r="B26" s="34"/>
      <c r="C26" s="35" t="str">
        <f>[1]Index!C357</f>
        <v>Zmena stavu zásob (-/+)</v>
      </c>
      <c r="D26" s="36">
        <v>-1051270</v>
      </c>
      <c r="E26" s="37">
        <v>767846</v>
      </c>
      <c r="F26" s="29"/>
    </row>
    <row r="27" spans="2:6" customFormat="1" ht="12.75" customHeight="1" x14ac:dyDescent="0.35">
      <c r="B27" s="34"/>
      <c r="C27" s="35" t="str">
        <f>[1]Index!C358</f>
        <v xml:space="preserve">Zmena stavu krátkodobého finančného majetku, s výnimkou majetku, ktorý je súčasťou peňažných prostriedkov a peňažných ekvivalentov (-/+) </v>
      </c>
      <c r="D27" s="36">
        <v>0</v>
      </c>
      <c r="E27" s="37">
        <v>0</v>
      </c>
      <c r="F27" s="29"/>
    </row>
    <row r="28" spans="2:6" customFormat="1" ht="12.75" customHeight="1" x14ac:dyDescent="0.35">
      <c r="B28" s="34"/>
      <c r="C28" s="26" t="str">
        <f>[1]Index!C359</f>
        <v>Peňažné toky z prevádzkovej činnosti s výnimkou príjmov a výdavkov, ktoré sa uvádzajú osobitne v iných častiach prehľadu peňažných tokov (+/-), (súčet Z/S+A.1.+A.2.)</v>
      </c>
      <c r="D28" s="27">
        <v>-3063189</v>
      </c>
      <c r="E28" s="28">
        <f>SUM(E9+E10+E23)</f>
        <v>9917970</v>
      </c>
      <c r="F28" s="29"/>
    </row>
    <row r="29" spans="2:6" customFormat="1" x14ac:dyDescent="0.35">
      <c r="B29" s="34"/>
      <c r="C29" s="35" t="str">
        <f>[1]Index!C360</f>
        <v>Prijaté úroky (+)</v>
      </c>
      <c r="D29" s="36"/>
      <c r="E29" s="37">
        <v>0</v>
      </c>
      <c r="F29" s="29"/>
    </row>
    <row r="30" spans="2:6" customFormat="1" x14ac:dyDescent="0.35">
      <c r="B30" s="34"/>
      <c r="C30" s="35" t="str">
        <f>[1]Index!C361</f>
        <v>Výdavky na zaplatené úroky (-)</v>
      </c>
      <c r="D30" s="36">
        <v>-117453</v>
      </c>
      <c r="E30" s="37">
        <v>-1243322</v>
      </c>
      <c r="F30" s="29"/>
    </row>
    <row r="31" spans="2:6" customFormat="1" x14ac:dyDescent="0.35">
      <c r="B31" s="34"/>
      <c r="C31" s="35" t="str">
        <f>[1]Index!C362</f>
        <v>Príjmy z dividend a iných podielov na zisku (+)</v>
      </c>
      <c r="D31" s="36">
        <v>0</v>
      </c>
      <c r="E31" s="37">
        <v>0</v>
      </c>
      <c r="F31" s="29"/>
    </row>
    <row r="32" spans="2:6" customFormat="1" x14ac:dyDescent="0.35">
      <c r="B32" s="34"/>
      <c r="C32" s="35" t="str">
        <f>[1]Index!C363</f>
        <v>Výdavky na vyplatené dividendy a iné podiely na zisku (-)</v>
      </c>
      <c r="D32" s="36">
        <v>0</v>
      </c>
      <c r="E32" s="37">
        <v>0</v>
      </c>
      <c r="F32" s="29"/>
    </row>
    <row r="33" spans="1:6" x14ac:dyDescent="0.35">
      <c r="B33" s="34"/>
      <c r="C33" s="35" t="str">
        <f>[1]Index!C364</f>
        <v>Výdavky na daň z príjmov účtovnej jednotky (-/+)</v>
      </c>
      <c r="D33" s="36">
        <v>-2884</v>
      </c>
      <c r="E33" s="37">
        <v>-2253</v>
      </c>
      <c r="F33" s="29"/>
    </row>
    <row r="34" spans="1:6" x14ac:dyDescent="0.35">
      <c r="B34" s="34"/>
      <c r="C34" s="35" t="str">
        <f>[1]Index!C365</f>
        <v>Príjmy výnimočného rozsahu alebo výskytu vzťahujúce sa na prevádzkovú činnosť (+)</v>
      </c>
      <c r="D34" s="36">
        <v>0</v>
      </c>
      <c r="E34" s="37">
        <v>0</v>
      </c>
      <c r="F34" s="29"/>
    </row>
    <row r="35" spans="1:6" x14ac:dyDescent="0.35">
      <c r="B35" s="34"/>
      <c r="C35" s="35" t="str">
        <f>[1]Index!C366</f>
        <v>Výdavky výnimočného rozsahu alebo výskytu vzťahujúce sa na prevádzkovú činnosť (-)</v>
      </c>
      <c r="D35" s="36">
        <v>0</v>
      </c>
      <c r="E35" s="37">
        <v>0</v>
      </c>
      <c r="F35" s="29"/>
    </row>
    <row r="36" spans="1:6" x14ac:dyDescent="0.35">
      <c r="B36" s="39" t="s">
        <v>3</v>
      </c>
      <c r="C36" s="31" t="str">
        <f>[1]Index!C367</f>
        <v>Čisté peňažné toky z prevádzkovej činnosti</v>
      </c>
      <c r="D36" s="32">
        <v>-3183526</v>
      </c>
      <c r="E36" s="33">
        <f>SUM(E28:E35)</f>
        <v>8672395</v>
      </c>
    </row>
    <row r="37" spans="1:6" x14ac:dyDescent="0.35">
      <c r="B37" s="40"/>
      <c r="C37" s="41"/>
      <c r="D37" s="42"/>
      <c r="E37" s="43"/>
    </row>
    <row r="38" spans="1:6" x14ac:dyDescent="0.35">
      <c r="A38" s="21"/>
      <c r="B38" s="21" t="str">
        <f>[1]Index!C427</f>
        <v>Peňažné toky z investičnej činnosti</v>
      </c>
      <c r="C38" s="22"/>
      <c r="D38" s="44"/>
      <c r="E38" s="23"/>
    </row>
    <row r="39" spans="1:6" x14ac:dyDescent="0.35">
      <c r="B39" s="34"/>
      <c r="C39" s="35" t="str">
        <f>[1]Index!C368</f>
        <v>Výdavky na obstaranie dlhodobého nehmotného majetku (-)</v>
      </c>
      <c r="D39" s="36">
        <v>0</v>
      </c>
      <c r="E39" s="37">
        <v>-14271999</v>
      </c>
      <c r="F39" s="29"/>
    </row>
    <row r="40" spans="1:6" x14ac:dyDescent="0.35">
      <c r="B40" s="34"/>
      <c r="C40" s="35" t="str">
        <f>[1]Index!C369</f>
        <v>Výdavky na obstaranie dlhodobého hmotného majetku (-)</v>
      </c>
      <c r="D40" s="36">
        <v>-3720861</v>
      </c>
      <c r="E40" s="37">
        <v>-2715841</v>
      </c>
      <c r="F40" s="29"/>
    </row>
    <row r="41" spans="1:6" ht="12.75" customHeight="1" x14ac:dyDescent="0.35">
      <c r="B41" s="34"/>
      <c r="C41" s="35" t="str">
        <f>[1]Index!C370</f>
        <v>Výdavky na obstaranie dlhodobých cenných papierov a podielov v iných účtovných jednotkách, s výnimkou cenných papierov, ktoré sa považujú za peňažné ekvivalenty a cenných papierov určených na predaj alebo na obchodovanie (-)</v>
      </c>
      <c r="D41" s="36">
        <v>0</v>
      </c>
      <c r="E41" s="37">
        <v>0</v>
      </c>
      <c r="F41" s="29"/>
    </row>
    <row r="42" spans="1:6" x14ac:dyDescent="0.35">
      <c r="B42" s="34"/>
      <c r="C42" s="35" t="str">
        <f>[1]Index!C371</f>
        <v>Príjmy z predaja dlhodobého nehmotného majetku (+)</v>
      </c>
      <c r="D42" s="36">
        <v>794573</v>
      </c>
      <c r="E42" s="37">
        <v>983445</v>
      </c>
      <c r="F42" s="29"/>
    </row>
    <row r="43" spans="1:6" x14ac:dyDescent="0.35">
      <c r="B43" s="34"/>
      <c r="C43" s="35" t="str">
        <f>[1]Index!C372</f>
        <v>Príjmy z predaja dlhodobého hmotného majetku (+)</v>
      </c>
      <c r="D43" s="37">
        <v>0</v>
      </c>
      <c r="E43" s="37">
        <v>0</v>
      </c>
      <c r="F43" s="29"/>
    </row>
    <row r="44" spans="1:6" ht="12.75" customHeight="1" x14ac:dyDescent="0.35">
      <c r="B44" s="34"/>
      <c r="C44" s="35" t="str">
        <f>[1]Index!C373</f>
        <v>Príjmy z predaja dlhodobých cenných papierov a podielov v iných účtovných jednotkách, s výnimkou cenných papierov, ktoré sa považujú za peňažné ekvivalenty a cenných papierov určených na predaj alebo na obchodovanie (+)</v>
      </c>
      <c r="D44" s="36">
        <v>0</v>
      </c>
      <c r="E44" s="37">
        <v>0</v>
      </c>
      <c r="F44" s="29"/>
    </row>
    <row r="45" spans="1:6" ht="12.75" customHeight="1" x14ac:dyDescent="0.35">
      <c r="B45" s="34"/>
      <c r="C45" s="35" t="str">
        <f>[1]Index!C374</f>
        <v>Výdavky na dlhodobé pôžičky poskytnuté účtovnou jednotkou inej účtovnej jednotke, ktorá je súčasťou konsolidovaného celku (-)</v>
      </c>
      <c r="D45" s="36">
        <v>0</v>
      </c>
      <c r="E45" s="37">
        <v>0</v>
      </c>
      <c r="F45" s="29"/>
    </row>
    <row r="46" spans="1:6" ht="12.75" customHeight="1" x14ac:dyDescent="0.35">
      <c r="B46" s="34"/>
      <c r="C46" s="35" t="str">
        <f>[1]Index!C375</f>
        <v>Príjmy zo splácania dlhodobých pôžičiek poskytnutých účtovnou jednotkou inej účtovnej jednotke, ktorá je súčasťou konsolidovaného celku (+)</v>
      </c>
      <c r="D46" s="36">
        <v>0</v>
      </c>
      <c r="E46" s="37">
        <v>0</v>
      </c>
      <c r="F46" s="29"/>
    </row>
    <row r="47" spans="1:6" ht="12.75" customHeight="1" x14ac:dyDescent="0.35">
      <c r="B47" s="34"/>
      <c r="C47" s="35" t="str">
        <f>[1]Index!C376</f>
        <v>Výdavky na dlhodobé pôžičky poskytnuté účtovnou jednotkou tretím osobám s výnimkou dlhodobých pôžičiek poskytnutých účtovnej jednotke, ktorá je súčasťou konsolidovaného celku (-)</v>
      </c>
      <c r="D47" s="36">
        <v>0</v>
      </c>
      <c r="E47" s="37">
        <v>0</v>
      </c>
      <c r="F47" s="29"/>
    </row>
    <row r="48" spans="1:6" ht="12.75" customHeight="1" x14ac:dyDescent="0.35">
      <c r="B48" s="45"/>
      <c r="C48" s="46" t="str">
        <f>[1]Index!C377</f>
        <v>Príjmy zo splácania pôžičiek poskytnutých účtovnou jednotkou tretím osobám, s výnimkou pôžičiek poskytnutých účtovnej jednotke, ktorá je súčasťou konsolidovaného celku (+)</v>
      </c>
      <c r="D48" s="47">
        <v>0</v>
      </c>
      <c r="E48" s="48">
        <v>0</v>
      </c>
      <c r="F48" s="29"/>
    </row>
    <row r="49" spans="1:6" x14ac:dyDescent="0.35">
      <c r="B49" s="45"/>
      <c r="C49" s="46" t="str">
        <f>[1]Index!C378</f>
        <v>Prijaté úroky (+)</v>
      </c>
      <c r="D49" s="47">
        <v>0</v>
      </c>
      <c r="E49" s="48">
        <v>0</v>
      </c>
      <c r="F49" s="29"/>
    </row>
    <row r="50" spans="1:6" x14ac:dyDescent="0.35">
      <c r="B50" s="45"/>
      <c r="C50" s="46" t="str">
        <f>[1]Index!C379</f>
        <v>Príjmy z dividend a iných podielov na zisku (+)</v>
      </c>
      <c r="D50" s="47">
        <v>0</v>
      </c>
      <c r="E50" s="48">
        <v>0</v>
      </c>
      <c r="F50" s="29"/>
    </row>
    <row r="51" spans="1:6" ht="12.75" customHeight="1" x14ac:dyDescent="0.35">
      <c r="B51" s="45"/>
      <c r="C51" s="46" t="str">
        <f>[1]Index!C380</f>
        <v>Výdavky súvisiace s derivátmi s výnimkou, ak sú určené na predaj alebo na obchodovanie (-)</v>
      </c>
      <c r="D51" s="47">
        <v>0</v>
      </c>
      <c r="E51" s="48">
        <v>0</v>
      </c>
      <c r="F51" s="29"/>
    </row>
    <row r="52" spans="1:6" ht="12.75" customHeight="1" x14ac:dyDescent="0.35">
      <c r="B52" s="45"/>
      <c r="C52" s="46" t="str">
        <f>[1]Index!C381</f>
        <v>Príjmy súvisiace s derivátmi s výnimkou, ak sú určené na predaj alebo na obchodovanie (-)</v>
      </c>
      <c r="D52" s="47">
        <v>0</v>
      </c>
      <c r="E52" s="48">
        <v>0</v>
      </c>
      <c r="F52" s="29"/>
    </row>
    <row r="53" spans="1:6" x14ac:dyDescent="0.35">
      <c r="A53" s="49"/>
      <c r="B53" s="45"/>
      <c r="C53" s="46" t="str">
        <f>[1]Index!C382</f>
        <v>Výdavky na daň z príjmov účtovnej jednotky (-)</v>
      </c>
      <c r="D53" s="47">
        <v>0</v>
      </c>
      <c r="E53" s="48">
        <v>0</v>
      </c>
      <c r="F53" s="29"/>
    </row>
    <row r="54" spans="1:6" x14ac:dyDescent="0.35">
      <c r="A54" s="49"/>
      <c r="B54" s="45"/>
      <c r="C54" s="46" t="str">
        <f>[1]Index!C383</f>
        <v>Príjmy výnimočného rozsahu alebo výskytu vzťahujúce sa na investičnú činnosť (+)</v>
      </c>
      <c r="D54" s="47">
        <v>0</v>
      </c>
      <c r="E54" s="48">
        <v>0</v>
      </c>
      <c r="F54" s="29"/>
    </row>
    <row r="55" spans="1:6" x14ac:dyDescent="0.35">
      <c r="B55" s="45"/>
      <c r="C55" s="46" t="str">
        <f>[1]Index!C384</f>
        <v>Výdavky výnimočného rozsahu alebo výskytu vzťahujúce sa na investičnú činnosť (-)</v>
      </c>
      <c r="D55" s="47">
        <v>0</v>
      </c>
      <c r="E55" s="48">
        <v>0</v>
      </c>
      <c r="F55" s="29"/>
    </row>
    <row r="56" spans="1:6" x14ac:dyDescent="0.35">
      <c r="B56" s="45"/>
      <c r="C56" s="46" t="str">
        <f>[1]Index!C385</f>
        <v>Ostatné príjmy vzťahujúce sa na investičnú činnosť (+)</v>
      </c>
      <c r="D56" s="47">
        <v>0</v>
      </c>
      <c r="E56" s="48">
        <v>0</v>
      </c>
      <c r="F56" s="29"/>
    </row>
    <row r="57" spans="1:6" x14ac:dyDescent="0.35">
      <c r="B57" s="45"/>
      <c r="C57" s="46" t="str">
        <f>[1]Index!C386</f>
        <v>Ostatné výdavky vzťahujúce sa na investičnú činnosť (-)</v>
      </c>
      <c r="D57" s="47">
        <v>0</v>
      </c>
      <c r="E57" s="48">
        <v>0</v>
      </c>
      <c r="F57" s="29"/>
    </row>
    <row r="58" spans="1:6" x14ac:dyDescent="0.35">
      <c r="A58" s="5"/>
      <c r="B58" s="50" t="s">
        <v>4</v>
      </c>
      <c r="C58" s="51" t="str">
        <f>[1]Index!C387</f>
        <v>Čisté peňažné toky z investičnej činnosti</v>
      </c>
      <c r="D58" s="52">
        <f>SUM(D39:D57)</f>
        <v>-2926288</v>
      </c>
      <c r="E58" s="53">
        <f>SUM(E39:E57)</f>
        <v>-16004395</v>
      </c>
    </row>
    <row r="59" spans="1:6" x14ac:dyDescent="0.35">
      <c r="A59" s="5"/>
      <c r="B59" s="40"/>
      <c r="C59" s="41"/>
      <c r="D59" s="42"/>
      <c r="E59" s="43"/>
    </row>
    <row r="60" spans="1:6" x14ac:dyDescent="0.35">
      <c r="A60" s="5"/>
      <c r="B60" s="21" t="str">
        <f>[1]Index!C428</f>
        <v>Peňažné toky z finančnej činnosti</v>
      </c>
      <c r="C60" s="54"/>
      <c r="D60" s="55"/>
      <c r="E60" s="56"/>
    </row>
    <row r="61" spans="1:6" x14ac:dyDescent="0.35">
      <c r="B61" s="30" t="s">
        <v>5</v>
      </c>
      <c r="C61" s="31" t="str">
        <f>[1]Index!C388</f>
        <v>Peňažné toky vo vlastnom imaní</v>
      </c>
      <c r="D61" s="32">
        <f>SUM(D62:D69)</f>
        <v>4500000</v>
      </c>
      <c r="E61" s="33">
        <f>SUM(E62:E69)</f>
        <v>7500000</v>
      </c>
      <c r="F61" s="29"/>
    </row>
    <row r="62" spans="1:6" x14ac:dyDescent="0.35">
      <c r="B62" s="34"/>
      <c r="C62" s="35" t="str">
        <f>[1]Index!C389</f>
        <v>Príjmy z upísaných akcií a obchodných podielov (+)</v>
      </c>
      <c r="D62" s="36">
        <v>4500000</v>
      </c>
      <c r="E62" s="37">
        <v>7500000</v>
      </c>
      <c r="F62" s="29"/>
    </row>
    <row r="63" spans="1:6" x14ac:dyDescent="0.35">
      <c r="B63" s="34"/>
      <c r="C63" s="35" t="str">
        <f>[1]Index!C390</f>
        <v>Príjmy z ďalších vkladov do vlastného imania spoločníkmi (+)</v>
      </c>
      <c r="D63" s="36">
        <v>0</v>
      </c>
      <c r="E63" s="37">
        <v>0</v>
      </c>
      <c r="F63" s="29"/>
    </row>
    <row r="64" spans="1:6" x14ac:dyDescent="0.35">
      <c r="B64" s="34"/>
      <c r="C64" s="35" t="str">
        <f>[1]Index!C391</f>
        <v>Prijaté peňažné dary (+)</v>
      </c>
      <c r="D64" s="36">
        <v>0</v>
      </c>
      <c r="E64" s="37">
        <v>0</v>
      </c>
      <c r="F64" s="29"/>
    </row>
    <row r="65" spans="2:6" customFormat="1" x14ac:dyDescent="0.35">
      <c r="B65" s="34"/>
      <c r="C65" s="35" t="str">
        <f>[1]Index!C392</f>
        <v>Príjmy z úhrady straty spoločníkmi (+)</v>
      </c>
      <c r="D65" s="36">
        <v>0</v>
      </c>
      <c r="E65" s="37">
        <v>0</v>
      </c>
      <c r="F65" s="29"/>
    </row>
    <row r="66" spans="2:6" customFormat="1" ht="12.75" customHeight="1" x14ac:dyDescent="0.35">
      <c r="B66" s="34"/>
      <c r="C66" s="35" t="str">
        <f>[1]Index!C393</f>
        <v>Výdavky na obstaranie alebo spätné odkúpenie vlastných akcií a vlastných obchodných podielov (-)</v>
      </c>
      <c r="D66" s="36">
        <v>0</v>
      </c>
      <c r="E66" s="37">
        <v>0</v>
      </c>
      <c r="F66" s="29"/>
    </row>
    <row r="67" spans="2:6" customFormat="1" x14ac:dyDescent="0.35">
      <c r="B67" s="34"/>
      <c r="C67" s="35" t="str">
        <f>[1]Index!C394</f>
        <v>Výdavky spojené so znížením fondov vytvorených účtovnou jednotkou (-)</v>
      </c>
      <c r="D67" s="36">
        <v>0</v>
      </c>
      <c r="E67" s="37">
        <v>0</v>
      </c>
      <c r="F67" s="29"/>
    </row>
    <row r="68" spans="2:6" customFormat="1" x14ac:dyDescent="0.35">
      <c r="B68" s="34"/>
      <c r="C68" s="35" t="str">
        <f>[1]Index!C395</f>
        <v>Výdavky na vyplatenie podielu na vlastnom imaní spoločníkmi účtovnej jednotky (-)</v>
      </c>
      <c r="D68" s="36">
        <v>0</v>
      </c>
      <c r="E68" s="37">
        <v>0</v>
      </c>
      <c r="F68" s="29"/>
    </row>
    <row r="69" spans="2:6" customFormat="1" x14ac:dyDescent="0.35">
      <c r="B69" s="34"/>
      <c r="C69" s="35" t="str">
        <f>[1]Index!C396</f>
        <v>Výdavky z iných dôvodov, ktoré súvisia so znížením vlastného imania (-)</v>
      </c>
      <c r="D69" s="36">
        <v>0</v>
      </c>
      <c r="E69" s="37">
        <v>0</v>
      </c>
      <c r="F69" s="29"/>
    </row>
    <row r="70" spans="2:6" customFormat="1" ht="12.75" customHeight="1" x14ac:dyDescent="0.35">
      <c r="B70" s="30" t="s">
        <v>6</v>
      </c>
      <c r="C70" s="31" t="str">
        <f>[1]Index!C397</f>
        <v>Peňažné toky vznikajúce z dlhodobých záväzkov a krátkodobých záväzkov z finančnej činnosti</v>
      </c>
      <c r="D70" s="32">
        <f>SUM(D71:D79)</f>
        <v>1741463</v>
      </c>
      <c r="E70" s="33">
        <f>SUM(E71:E79)</f>
        <v>346574</v>
      </c>
      <c r="F70" s="29"/>
    </row>
    <row r="71" spans="2:6" customFormat="1" x14ac:dyDescent="0.35">
      <c r="B71" s="34"/>
      <c r="C71" s="35" t="str">
        <f>[1]Index!C398</f>
        <v>Príjmy z emisie dlhových cenných papierov (+)</v>
      </c>
      <c r="D71" s="36">
        <v>0</v>
      </c>
      <c r="E71" s="37">
        <v>0</v>
      </c>
      <c r="F71" s="29"/>
    </row>
    <row r="72" spans="2:6" customFormat="1" x14ac:dyDescent="0.35">
      <c r="B72" s="34"/>
      <c r="C72" s="35" t="str">
        <f>[1]Index!C399</f>
        <v>Výdavky na úhradu záväzkov z dlhových cenných papierov (-)</v>
      </c>
      <c r="D72" s="36">
        <v>0</v>
      </c>
      <c r="E72" s="37">
        <v>0</v>
      </c>
      <c r="F72" s="29"/>
    </row>
    <row r="73" spans="2:6" customFormat="1" x14ac:dyDescent="0.35">
      <c r="B73" s="34"/>
      <c r="C73" s="35" t="str">
        <f>[1]Index!C400</f>
        <v>Príjmy z úverov (+)</v>
      </c>
      <c r="D73" s="36"/>
      <c r="E73" s="37">
        <v>396647</v>
      </c>
      <c r="F73" s="29"/>
    </row>
    <row r="74" spans="2:6" customFormat="1" x14ac:dyDescent="0.35">
      <c r="B74" s="34"/>
      <c r="C74" s="35" t="str">
        <f>[1]Index!C401</f>
        <v>Výdavky na splácanie úverov (-)</v>
      </c>
      <c r="D74" s="36">
        <v>-2235381</v>
      </c>
      <c r="E74" s="37">
        <v>0</v>
      </c>
      <c r="F74" s="29"/>
    </row>
    <row r="75" spans="2:6" customFormat="1" x14ac:dyDescent="0.35">
      <c r="B75" s="34"/>
      <c r="C75" s="35" t="str">
        <f>[1]Index!C402</f>
        <v>Príjmy z prijatých pôžičiek (+)</v>
      </c>
      <c r="D75" s="36">
        <v>4000000</v>
      </c>
      <c r="E75" s="37">
        <v>0</v>
      </c>
      <c r="F75" s="29"/>
    </row>
    <row r="76" spans="2:6" customFormat="1" x14ac:dyDescent="0.35">
      <c r="B76" s="34"/>
      <c r="C76" s="35" t="str">
        <f>[1]Index!C403</f>
        <v>Výdavky na splácanie pôžičiek (-)</v>
      </c>
      <c r="D76" s="36">
        <v>0</v>
      </c>
      <c r="E76" s="37">
        <v>0</v>
      </c>
      <c r="F76" s="29"/>
    </row>
    <row r="77" spans="2:6" customFormat="1" x14ac:dyDescent="0.35">
      <c r="B77" s="34"/>
      <c r="C77" s="35" t="str">
        <f>[1]Index!C404</f>
        <v>Výdavky na úhradu záväzkov z finančného lízingu (-)</v>
      </c>
      <c r="D77" s="36">
        <v>-23156</v>
      </c>
      <c r="E77" s="37">
        <v>-50073</v>
      </c>
      <c r="F77" s="29"/>
    </row>
    <row r="78" spans="2:6" customFormat="1" ht="12.75" customHeight="1" x14ac:dyDescent="0.35">
      <c r="B78" s="34"/>
      <c r="C78" s="35" t="str">
        <f>[1]Index!C405</f>
        <v>Príjmy z ostatných dlhodobých záväzkov a krátkodobých záväzkov vyplývajúcich z finančnej činnosti účtovnej jednotky (+)</v>
      </c>
      <c r="D78" s="36">
        <v>0</v>
      </c>
      <c r="E78" s="37">
        <v>0</v>
      </c>
      <c r="F78" s="29"/>
    </row>
    <row r="79" spans="2:6" customFormat="1" ht="12.75" customHeight="1" x14ac:dyDescent="0.35">
      <c r="B79" s="45"/>
      <c r="C79" s="35" t="str">
        <f>[1]Index!C406</f>
        <v>Výdavky na splácanie ostatných dlhodobých záväzkov a krátkodobých záväzkov vyplývajúcich z finančnej činnosti účtovnej jednotky (-)</v>
      </c>
      <c r="D79" s="36">
        <v>0</v>
      </c>
      <c r="E79" s="37">
        <v>0</v>
      </c>
      <c r="F79" s="29"/>
    </row>
    <row r="80" spans="2:6" customFormat="1" x14ac:dyDescent="0.35">
      <c r="B80" s="45"/>
      <c r="C80" s="35" t="str">
        <f>[1]Index!C407</f>
        <v>Výdavky na zaplatené úroky (-)</v>
      </c>
      <c r="D80" s="36">
        <v>0</v>
      </c>
      <c r="E80" s="37">
        <v>0</v>
      </c>
      <c r="F80" s="29"/>
    </row>
    <row r="81" spans="1:6" x14ac:dyDescent="0.35">
      <c r="B81" s="34"/>
      <c r="C81" s="35" t="str">
        <f>[1]Index!C408</f>
        <v>Výdavky na vyplatené dividendy a iné podiely na zisku (-)</v>
      </c>
      <c r="D81" s="36">
        <v>0</v>
      </c>
      <c r="E81" s="37">
        <v>0</v>
      </c>
      <c r="F81" s="29"/>
    </row>
    <row r="82" spans="1:6" ht="12.75" customHeight="1" x14ac:dyDescent="0.35">
      <c r="B82" s="34"/>
      <c r="C82" s="35" t="str">
        <f>[1]Index!C409</f>
        <v>Výdavky súvisiace s derivátmi, s výnimkou, ak sú určené na predaj alebo na obchodovanie (-)</v>
      </c>
      <c r="D82" s="36">
        <v>0</v>
      </c>
      <c r="E82" s="37">
        <v>0</v>
      </c>
      <c r="F82" s="29"/>
    </row>
    <row r="83" spans="1:6" ht="12.75" customHeight="1" x14ac:dyDescent="0.35">
      <c r="B83" s="34"/>
      <c r="C83" s="35" t="str">
        <f>[1]Index!C410</f>
        <v>Príjmy súvisiace s derivátmi, s výnimkou, ak sú určené na predaj alebo na obchodovanie (+)</v>
      </c>
      <c r="D83" s="36">
        <v>0</v>
      </c>
      <c r="E83" s="37">
        <v>0</v>
      </c>
      <c r="F83" s="29"/>
    </row>
    <row r="84" spans="1:6" x14ac:dyDescent="0.35">
      <c r="B84" s="34"/>
      <c r="C84" s="35" t="str">
        <f>[1]Index!C411</f>
        <v>Výdavky na daň z príjmov účtovnej jednotky (-)</v>
      </c>
      <c r="D84" s="36">
        <v>0</v>
      </c>
      <c r="E84" s="37">
        <v>0</v>
      </c>
      <c r="F84" s="29"/>
    </row>
    <row r="85" spans="1:6" x14ac:dyDescent="0.35">
      <c r="B85" s="34"/>
      <c r="C85" s="35" t="str">
        <f>[1]Index!C412</f>
        <v>Príjmy výnimočného rozsahu alebo výskytu vzťahujúce sa na finančnú činnosť (+)</v>
      </c>
      <c r="D85" s="36">
        <v>0</v>
      </c>
      <c r="E85" s="37">
        <v>0</v>
      </c>
      <c r="F85" s="29"/>
    </row>
    <row r="86" spans="1:6" x14ac:dyDescent="0.35">
      <c r="B86" s="34"/>
      <c r="C86" s="35" t="str">
        <f>[1]Index!C413</f>
        <v>Výdavky výnimočného rozsahu alebo výskytu vzťahujúce sa na finančnú činnosť (-)</v>
      </c>
      <c r="D86" s="36">
        <v>0</v>
      </c>
      <c r="E86" s="37">
        <v>0</v>
      </c>
      <c r="F86" s="29"/>
    </row>
    <row r="87" spans="1:6" x14ac:dyDescent="0.35">
      <c r="A87" s="5"/>
      <c r="B87" s="39" t="s">
        <v>7</v>
      </c>
      <c r="C87" s="31" t="str">
        <f>[1]Index!C414</f>
        <v>Čisté peňažné toky z finančnej činnosti</v>
      </c>
      <c r="D87" s="32">
        <v>6241463</v>
      </c>
      <c r="E87" s="33">
        <f>SUM(E61+E70+E80+E81+E82+E83+E84+E85+E86)</f>
        <v>7846574</v>
      </c>
      <c r="F87" s="29"/>
    </row>
    <row r="88" spans="1:6" ht="12.75" customHeight="1" x14ac:dyDescent="0.35">
      <c r="A88" s="5"/>
      <c r="B88" s="39" t="s">
        <v>8</v>
      </c>
      <c r="C88" s="31" t="str">
        <f>[1]Index!C415</f>
        <v>Čisté zvýšenie alebo čisté zníženie peňažných prostriedkov a peňažných ekvivalentov (+/-)                            (súčet A+B+C)</v>
      </c>
      <c r="D88" s="32">
        <v>131649</v>
      </c>
      <c r="E88" s="33">
        <f>SUM(E36+E58+E87)</f>
        <v>514574</v>
      </c>
      <c r="F88" s="29"/>
    </row>
    <row r="89" spans="1:6" x14ac:dyDescent="0.35">
      <c r="B89" s="30" t="s">
        <v>9</v>
      </c>
      <c r="C89" s="57" t="str">
        <f>[1]Index!C416</f>
        <v>Stav peňažných prostriedkov a peňažných ekvivalentov na začiatku účtovného obdobia</v>
      </c>
      <c r="D89" s="58">
        <v>584543</v>
      </c>
      <c r="E89" s="59">
        <v>116439</v>
      </c>
      <c r="F89" s="29"/>
    </row>
    <row r="90" spans="1:6" ht="12.75" customHeight="1" x14ac:dyDescent="0.35">
      <c r="B90" s="30" t="s">
        <v>10</v>
      </c>
      <c r="C90" s="57" t="str">
        <f>[1]Index!C417</f>
        <v>Stav peňažných prostriedkov a peňažných ekvivalentov na konci účtovného obdobia pred zohľadnením kurzových rozdielov vyčíslených ku dňu, ku ktorému sa zostavuje účtovná závierka (+/-)</v>
      </c>
      <c r="D90" s="58">
        <v>716191</v>
      </c>
      <c r="E90" s="59">
        <v>632013</v>
      </c>
      <c r="F90" s="29"/>
    </row>
    <row r="91" spans="1:6" ht="12.75" customHeight="1" x14ac:dyDescent="0.35">
      <c r="B91" s="39" t="s">
        <v>11</v>
      </c>
      <c r="C91" s="57" t="str">
        <f>[1]Index!C418</f>
        <v>Kurzové rozdiely vyčíslené k peňažným prostriedkom a peňažným ekvivalentom ku dňu, ku ktorému sa zostavuje účtovná závierka (+/-)</v>
      </c>
      <c r="D91" s="58">
        <v>0</v>
      </c>
      <c r="E91" s="59">
        <v>0</v>
      </c>
      <c r="F91" s="29"/>
    </row>
    <row r="92" spans="1:6" ht="12.75" customHeight="1" x14ac:dyDescent="0.35">
      <c r="A92" s="5"/>
      <c r="B92" s="39" t="s">
        <v>12</v>
      </c>
      <c r="C92" s="31" t="str">
        <f>[1]Index!C419</f>
        <v>Zostatok peňažných prostriedkov a peňažných ekvivalentov na konci účtovného obdobia upravený o kurzové rozdiely vyčíslené ku dňu, ku ktorému sa zostavuje účtovná závierka 
(+/-) (súčet D + E + G)</v>
      </c>
      <c r="D92" s="32">
        <v>716191</v>
      </c>
      <c r="E92" s="33">
        <f>SUM(E88+E89+E91)</f>
        <v>631013</v>
      </c>
      <c r="F92" s="29"/>
    </row>
  </sheetData>
  <mergeCells count="5">
    <mergeCell ref="B4:B6"/>
    <mergeCell ref="D4:E4"/>
    <mergeCell ref="C5:C6"/>
    <mergeCell ref="D5:D6"/>
    <mergeCell ref="E5:E6"/>
  </mergeCells>
  <printOptions horizontalCentered="1"/>
  <pageMargins left="0.59055118110236227" right="0.23622047244094491" top="0.55118110236220474" bottom="0.39370078740157483" header="0.31496062992125984" footer="0.31496062992125984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</vt:lpstr>
    </vt:vector>
  </TitlesOfParts>
  <Company>Kongsberg Automotive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Banska</dc:creator>
  <cp:lastModifiedBy>Mariana Banska</cp:lastModifiedBy>
  <dcterms:created xsi:type="dcterms:W3CDTF">2018-07-02T20:09:47Z</dcterms:created>
  <dcterms:modified xsi:type="dcterms:W3CDTF">2018-07-02T20:10:08Z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