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znamky_k_MUZ" sheetId="1" state="visible" r:id="rId2"/>
  </sheets>
  <definedNames>
    <definedName function="false" hidden="false" localSheetId="0" name="_xlnm.Print_Area" vbProcedure="false">Poznamky_k_MUZ!$B$2:$BZ$693</definedName>
    <definedName function="false" hidden="false" localSheetId="0" name="_xlnm.Print_Titles" vbProcedure="false">Poznamky_k_MUZ!$2:$3</definedName>
    <definedName function="false" hidden="true" localSheetId="0" name="_xlnm._FilterDatabase" vbProcedure="false">Poznamky_k_MUZ!$CB$1:$CB$693</definedName>
    <definedName function="false" hidden="false" localSheetId="0" name="_Toc530739901" vbProcedure="false">poznamky_k_muz!#ref!</definedName>
    <definedName function="false" hidden="false" localSheetId="0" name="_xlnm.Print_Area" vbProcedure="false">Poznamky_k_MUZ!$B$2:$BZ$693</definedName>
    <definedName function="false" hidden="false" localSheetId="0" name="_xlnm.Print_Titles" vbProcedure="false">Poznamky_k_MUZ!$2:$3</definedName>
    <definedName function="false" hidden="false" localSheetId="0" name="_xlnm._FilterDatabase" vbProcedure="false">Poznamky_k_MUZ!$CB$1:$CB$693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<sst xmlns="http://schemas.openxmlformats.org/spreadsheetml/2006/main" count="963" uniqueCount="201">
  <si>
    <t xml:space="preserve">F I L T E R</t>
  </si>
  <si>
    <t xml:space="preserve">Poznámky Úč MÚJ 3-01</t>
  </si>
  <si>
    <t xml:space="preserve">IČO</t>
  </si>
  <si>
    <t xml:space="preserve">DIČ</t>
  </si>
  <si>
    <t xml:space="preserve">Z</t>
  </si>
  <si>
    <t xml:space="preserve">Riadok bude vidieť.</t>
  </si>
  <si>
    <t xml:space="preserve"> Aplikácia "PoznámkyMUJ" © Equilibrium, s.r.o. 2014-2015</t>
  </si>
  <si>
    <t xml:space="preserve">1.</t>
  </si>
  <si>
    <t xml:space="preserve">Všeobecné údaje</t>
  </si>
  <si>
    <t xml:space="preserve">Názov Spoločnosti a jej sídlo</t>
  </si>
  <si>
    <t xml:space="preserve">Automatické skrytie riadku.</t>
  </si>
  <si>
    <t xml:space="preserve">Pro – cess Control s. r. o.</t>
  </si>
  <si>
    <t xml:space="preserve">Letná 18, 048 01 Rožňava</t>
  </si>
  <si>
    <t xml:space="preserve">Informácie o konsolidovanom celku</t>
  </si>
  <si>
    <t xml:space="preserve">Spoločnosť</t>
  </si>
  <si>
    <t xml:space="preserve">nie je</t>
  </si>
  <si>
    <t xml:space="preserve">súčasťou konsolidovaného celku inej obchodnej spoločnosti.</t>
  </si>
  <si>
    <t xml:space="preserve">Obchodné meno a sídlo konsolidujúcej ÚJ, ktorá zostavuje konsolidovanú ÚZ za všetky skupiny ÚJ, pre ktorú je Spoločnosť konsolidovanou ÚJ:</t>
  </si>
  <si>
    <t xml:space="preserve">Obchodné meno a sídlo bezprostredne konsolidujúcej ÚJ, ktorá zostavuje konsolidovanú ÚZ za skupinu ÚJ, ktorej je Spoločnosť súčasťou:</t>
  </si>
  <si>
    <t xml:space="preserve">Je materská spoločnosť oslobodená od povinnosti zostaviť konsolidovanú ÚZ ?</t>
  </si>
  <si>
    <t xml:space="preserve">áno (podľa § 22 ods.8)</t>
  </si>
  <si>
    <t xml:space="preserve">Údaje o počte zamestnancov:</t>
  </si>
  <si>
    <t xml:space="preserve">Názov položky</t>
  </si>
  <si>
    <t xml:space="preserve">Priemerný prepočítaný počet zamestnancov</t>
  </si>
  <si>
    <t xml:space="preserve">K všeobecným údajom Spoločnosť uvádza doplňujúce informácie:</t>
  </si>
  <si>
    <t xml:space="preserve">2.</t>
  </si>
  <si>
    <t xml:space="preserve">Informácie o prijatých postupoch</t>
  </si>
  <si>
    <t xml:space="preserve">•</t>
  </si>
  <si>
    <t xml:space="preserve">Východiská pre zostavenie účtovnej závierky, vplyv zmeny účtovných zásad na hodnotu majetku,</t>
  </si>
  <si>
    <t xml:space="preserve">záväzkov, vlastného imania a výsledku hospodárenia účtovnej jednotky</t>
  </si>
  <si>
    <t xml:space="preserve">Účtovná závierka </t>
  </si>
  <si>
    <t xml:space="preserve">bola</t>
  </si>
  <si>
    <t xml:space="preserve">zostavená za predpokladu nepretržitého trvania Spoločnosti.</t>
  </si>
  <si>
    <t xml:space="preserve">Účtovné metódy a všeobecné účtovné zásady</t>
  </si>
  <si>
    <t xml:space="preserve">boli</t>
  </si>
  <si>
    <t xml:space="preserve">účtovnou jednotkou konzistentne aplikované.</t>
  </si>
  <si>
    <t xml:space="preserve">Druh zmeny účtovných zásad alebo metód</t>
  </si>
  <si>
    <t xml:space="preserve">Dôvod zmeny</t>
  </si>
  <si>
    <t xml:space="preserve">Hodnota vplyvu na výsledok hospodárenia alebo na vlastné imanie</t>
  </si>
  <si>
    <t xml:space="preserve">zmena štrukrúry položiek súvahy a výsledovky</t>
  </si>
  <si>
    <t xml:space="preserve">zmena zákona</t>
  </si>
  <si>
    <t xml:space="preserve">bez vlyvu na hospodársky výsledok a vlastné imanie</t>
  </si>
  <si>
    <t xml:space="preserve"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</si>
  <si>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</si>
  <si>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</si>
  <si>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</si>
  <si>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</si>
  <si>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</si>
  <si>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</si>
  <si>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</si>
  <si>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 xml:space="preserve"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</si>
  <si>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</si>
  <si>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 xml:space="preserve">Predpokladaná doba používania, metóda odpisovania a odpisová sadzba sú uvedené v  tabuľke:</t>
  </si>
  <si>
    <t xml:space="preserve">druh majetku</t>
  </si>
  <si>
    <t xml:space="preserve">Predpokladaná doba používania v rokoch</t>
  </si>
  <si>
    <t xml:space="preserve">Metóda odpisovania</t>
  </si>
  <si>
    <t xml:space="preserve"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</si>
  <si>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</si>
  <si>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</si>
  <si>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</si>
  <si>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 xml:space="preserve">Ocenenie DFM (cenných papierov, obchodných podielov)</t>
  </si>
  <si>
    <t xml:space="preserve">Cenné papiere a podiely sa oceňujú obstarávacími cenami vrátane nákladov súvisiacich s obstaraním. </t>
  </si>
  <si>
    <t xml:space="preserve">Ocenenie zásob (obstaraných kúpou, vlastnou činnosťou, inak)</t>
  </si>
  <si>
    <t xml:space="preserve">Zásoby sa oceňujú nižšou z nasledujúcich hodnôt:  obstarávacia cena (nakupované zásoby) alebo </t>
  </si>
  <si>
    <t xml:space="preserve">vlastné náklady (zásoby vytvorené vlastnou činnosťou) alebo čistá realizačná hodnota.</t>
  </si>
  <si>
    <t xml:space="preserve">Nakupované zásoby sa oceňujú váženým aritmetickým priemerom z obstarávacích cien.</t>
  </si>
  <si>
    <t xml:space="preserve">Zníženie hodnoty zásob sa upravuje vytvorením opravnej položky.</t>
  </si>
  <si>
    <t xml:space="preserve"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</si>
  <si>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</si>
  <si>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</si>
  <si>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 xml:space="preserve">s obstaraním. Toto ocenenie sa znižuje o pochybné a nevymožiteľné pohľadávky.</t>
  </si>
  <si>
    <t xml:space="preserve">Ocenenie krátkodobého finančného majetku (peňažných prostriedkov, cenín, CP na obchodovanie)</t>
  </si>
  <si>
    <t xml:space="preserve">Peňažné prostriedky a ceniny sa oceňujú ich menovitou hodnotou. </t>
  </si>
  <si>
    <t xml:space="preserve"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</si>
  <si>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</si>
  <si>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</si>
  <si>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 xml:space="preserve"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</si>
  <si>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</si>
  <si>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</si>
  <si>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</si>
  <si>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</si>
  <si>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 xml:space="preserve">strát z podnikania. Oceňujú sa v očakávanej výške záväzku.</t>
  </si>
  <si>
    <t xml:space="preserve">Ocenenie derivátov</t>
  </si>
  <si>
    <t xml:space="preserve">Deriváty sa oceňujú reálnou hodnotou.</t>
  </si>
  <si>
    <t xml:space="preserve">Zmena reálnej hodnoty zabezpečovacích derivátov sa účtuje bez vplyvu na výsledok hospodárenia, </t>
  </si>
  <si>
    <t xml:space="preserve">priamo do vlastného imania.</t>
  </si>
  <si>
    <t xml:space="preserve">Zmena reálnej hodnoty derivátov určených na obchodovanie na burze alebo verejnom trhu sa účtuje s</t>
  </si>
  <si>
    <t xml:space="preserve">s vplyvom na výsledok hospodárenia.</t>
  </si>
  <si>
    <t xml:space="preserve"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</si>
  <si>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</si>
  <si>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</si>
  <si>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</si>
  <si>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Informácie o poskytnutých dotáciach a ich ocenení</t>
  </si>
  <si>
    <t xml:space="preserve"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</si>
  <si>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</si>
  <si>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 xml:space="preserve"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</si>
  <si>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</si>
  <si>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</si>
  <si>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</si>
  <si>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 xml:space="preserve">Informácie o opravách významných chýb minulých účtovných období</t>
  </si>
  <si>
    <t xml:space="preserve">V bežnom účtovnom období Spoločnosť</t>
  </si>
  <si>
    <t xml:space="preserve">nevykonala</t>
  </si>
  <si>
    <t xml:space="preserve">významné opravy chýb minulých účtovných období. </t>
  </si>
  <si>
    <t xml:space="preserve">Popis opravy chyby minulého účtovného obdobia</t>
  </si>
  <si>
    <t xml:space="preserve">Hodnota vplyvu na nerozdelený zisk / neuhradenú stratu minulých rokov</t>
  </si>
  <si>
    <t xml:space="preserve">3.</t>
  </si>
  <si>
    <t xml:space="preserve">Informácie, ktoré vysvetľujú a dopĺňajú súvahu a výkaz ziskov a strát.</t>
  </si>
  <si>
    <t xml:space="preserve">Záväzky </t>
  </si>
  <si>
    <t xml:space="preserve">Spoločnosť </t>
  </si>
  <si>
    <t xml:space="preserve">eviduje</t>
  </si>
  <si>
    <t xml:space="preserve">záväzky.</t>
  </si>
  <si>
    <t xml:space="preserve">Štruktúra záväzkov podľa zostatkovej doby splatnosti je uvedená v tabuľke:</t>
  </si>
  <si>
    <t xml:space="preserve">Bežné účtovné obdobie</t>
  </si>
  <si>
    <t xml:space="preserve">Dlhodobé záväzky spolu</t>
  </si>
  <si>
    <t xml:space="preserve">Záväzky so zostatkovou dobou splatnosti nad päť rokov</t>
  </si>
  <si>
    <t xml:space="preserve">Záväzky so zostatkovou dobou splatnosti jeden až päť rokov</t>
  </si>
  <si>
    <t xml:space="preserve">Spoločnosť  </t>
  </si>
  <si>
    <t xml:space="preserve">nemá</t>
  </si>
  <si>
    <t xml:space="preserve">záväzky zabezpečené záložným právom alebo inou formou zabezpečenia.</t>
  </si>
  <si>
    <t xml:space="preserve">Opis predmetu záložného práva</t>
  </si>
  <si>
    <t xml:space="preserve">Hodnota predmetu záložného práva</t>
  </si>
  <si>
    <t xml:space="preserve">Hodnota záväzku</t>
  </si>
  <si>
    <t xml:space="preserve">Záväzky kryté záložným právom alebo inou formou zabezpečenia</t>
  </si>
  <si>
    <t xml:space="preserve">Hodnota záväzkov na ktoré sa zriadilo záložné právo</t>
  </si>
  <si>
    <t xml:space="preserve">X</t>
  </si>
  <si>
    <t xml:space="preserve">Informácie o položkách nákladov a výnosov, ktoré majú výnimočný rozsah alebo výskyt</t>
  </si>
  <si>
    <t xml:space="preserve">účtovala</t>
  </si>
  <si>
    <t xml:space="preserve">o položkách nákladov a výnosov, ktoré mali výnimočný rozsah alebo výskyt.</t>
  </si>
  <si>
    <t xml:space="preserve">K týmto položkám Spoločnosť uvádza nasledujúce údaje:</t>
  </si>
  <si>
    <t xml:space="preserve">Položky nákladov a výnosov, ktoré mali výnimočný rozsah alebo výskyt sú uvedené v tabuľke:</t>
  </si>
  <si>
    <t xml:space="preserve">položka majúca výnimočný rozsah alebo výskyt</t>
  </si>
  <si>
    <t xml:space="preserve">druh položky</t>
  </si>
  <si>
    <t xml:space="preserve">suma výnimočnej položky </t>
  </si>
  <si>
    <t xml:space="preserve">Informácie o vlastných akciách</t>
  </si>
  <si>
    <t xml:space="preserve">Informácie o vlastných akciách sú uvedené v tabuľke:</t>
  </si>
  <si>
    <t xml:space="preserve">vlastné akcie nadobudnuté počas účtovného obdobia</t>
  </si>
  <si>
    <t xml:space="preserve">počet  akcií</t>
  </si>
  <si>
    <t xml:space="preserve">menovitá hodnota</t>
  </si>
  <si>
    <t xml:space="preserve">hodnota spolu</t>
  </si>
  <si>
    <t xml:space="preserve">upísané ZI</t>
  </si>
  <si>
    <t xml:space="preserve">podiel akcií na ZI</t>
  </si>
  <si>
    <t xml:space="preserve">vlastné akcie prevedené počas účtovného obdobia</t>
  </si>
  <si>
    <t xml:space="preserve">vlastné akcie nadobudnuté a prevedené počas účtovného obdobia</t>
  </si>
  <si>
    <t xml:space="preserve"> nadobúdacia hodnota</t>
  </si>
  <si>
    <t xml:space="preserve">prevádzacia hodnota</t>
  </si>
  <si>
    <t xml:space="preserve">nadobudnuté vlastné akcie v držbe k poslednému dňu účtovného obdobia</t>
  </si>
  <si>
    <t xml:space="preserve">hodnota nadobudnutia</t>
  </si>
  <si>
    <t xml:space="preserve">Informácie o povinnostiach účtovnej jednotky</t>
  </si>
  <si>
    <t xml:space="preserve">finančné povinnosti, ktoré sa nevykazujú v súvahe.</t>
  </si>
  <si>
    <t xml:space="preserve">Informácie o jednotlivých finančných povinnostiach, ktoré sa nevykazujú v súvahe, ale sú významné na</t>
  </si>
  <si>
    <t xml:space="preserve">posúdenie finančnej situácie Spoločnosti sú uvedené v tabuľke:</t>
  </si>
  <si>
    <t xml:space="preserve">Názov položky finančnej povinnosti</t>
  </si>
  <si>
    <t xml:space="preserve">celková suma finančnej povinnosti</t>
  </si>
  <si>
    <t xml:space="preserve">z operatívneho prenájmu</t>
  </si>
  <si>
    <t xml:space="preserve">zo zmlúv na poskytnutie pôžičky alebo úveru</t>
  </si>
  <si>
    <t xml:space="preserve"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</si>
  <si>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 xml:space="preserve">/suma poplatku za zostávajúce obdobie/</t>
    </r>
  </si>
  <si>
    <t xml:space="preserve">podmienené zäväzky.</t>
  </si>
  <si>
    <t xml:space="preserve">Druh podmieneného záväzku</t>
  </si>
  <si>
    <t xml:space="preserve">Hodnota</t>
  </si>
  <si>
    <t xml:space="preserve">celkom</t>
  </si>
  <si>
    <t xml:space="preserve">voči dcérskej ÚJ</t>
  </si>
  <si>
    <t xml:space="preserve">voči ÚJ s podstatným vplyvom</t>
  </si>
  <si>
    <t xml:space="preserve">Zo súdnych rozhodnutí</t>
  </si>
  <si>
    <t xml:space="preserve">Z poskytnutých záruk</t>
  </si>
  <si>
    <t xml:space="preserve">Zo všeobecne záväzných predpisov</t>
  </si>
  <si>
    <t xml:space="preserve">Zo zmluvy o podriadenom záväzku</t>
  </si>
  <si>
    <t xml:space="preserve">Z ručenia</t>
  </si>
  <si>
    <t xml:space="preserve">Spoločnosť k významným finančným povinnostiam a podmieneným záväzkom uvádza ďalšie informácie:</t>
  </si>
  <si>
    <t xml:space="preserve">neposkytla</t>
  </si>
  <si>
    <t xml:space="preserve">účasť na dochodkových programoch pre zamestnancov.</t>
  </si>
  <si>
    <t xml:space="preserve">K významým povinnostiam vyplývajúcim z dôchodkových programov Spoločnosť uvádza:</t>
  </si>
  <si>
    <t xml:space="preserve">Informácie o orgánoch účtovnej jednotky</t>
  </si>
  <si>
    <t xml:space="preserve">členom orgánov ÚJ záruky, zabezpečenia, pôžičky, plnenia na súkromné účely.</t>
  </si>
  <si>
    <t xml:space="preserve">Prehľad o príjmoch a výhodách členov štatutárnych, dozorných a iných orgánov v tabuľke:</t>
  </si>
  <si>
    <t xml:space="preserve">Druh príjmu, výhody</t>
  </si>
  <si>
    <t xml:space="preserve">Hodnota príjmu, výhody členov orgánov</t>
  </si>
  <si>
    <t xml:space="preserve">štatutárnych</t>
  </si>
  <si>
    <t xml:space="preserve">dozorných</t>
  </si>
  <si>
    <t xml:space="preserve">iných</t>
  </si>
  <si>
    <t xml:space="preserve">Poskytnuté záruky a iné zabezpečenia</t>
  </si>
  <si>
    <t xml:space="preserve">Hlavné podmienky poskytnutých záruk:</t>
  </si>
  <si>
    <t xml:space="preserve">Poskytnuté pôžičky  ku dňu:</t>
  </si>
  <si>
    <t xml:space="preserve">31.12.</t>
  </si>
  <si>
    <t xml:space="preserve">celková suma poskytnutých pôžičiek (+)</t>
  </si>
  <si>
    <t xml:space="preserve">celková suma splatených pôžičiek (-)</t>
  </si>
  <si>
    <t xml:space="preserve">celková suma odpustených/odpísaných pôžičiek (-)</t>
  </si>
  <si>
    <t xml:space="preserve">Hlavné podmienky poskytnutých pôžičiek:</t>
  </si>
  <si>
    <t xml:space="preserve">úroky:</t>
  </si>
  <si>
    <t xml:space="preserve">výška pôžičky:</t>
  </si>
  <si>
    <t xml:space="preserve">deň poskytnutia:</t>
  </si>
  <si>
    <t xml:space="preserve">deň splatnosti:</t>
  </si>
  <si>
    <t xml:space="preserve">splátky:</t>
  </si>
  <si>
    <t xml:space="preserve">Suma plnenia (finančného alebo iného) na súkromné účely</t>
  </si>
  <si>
    <t xml:space="preserve"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</si>
  <si>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</si>
  <si>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</si>
  <si>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 xml:space="preserve">poskytovať  služby vo verejnom záujme, pričom prijíma náhradu za túto činnosť v akejkoľvek forme.</t>
  </si>
  <si>
    <t xml:space="preserve">Všetky formy prijatej náhrady:</t>
  </si>
  <si>
    <t xml:space="preserve">Účtovné zásady pri priraďovaní nákladov a výnosov:</t>
  </si>
  <si>
    <t xml:space="preserve">Všetky druhy činností Spoločnosti: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</si>
</sst>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_-* #,##0.00\ _€_-;\-* #,##0.00\ _€_-;_-* \-??\ _€_-;_-@_-"/>
    <numFmt numFmtId="168" formatCode="#,##0.00"/>
    <numFmt numFmtId="169" formatCode="0\ %"/>
    <numFmt numFmtId="170" formatCode="0.00\ %"/>
    <numFmt numFmtId="171" formatCode="D/M/YYYY"/>
  </numFmts>
  <fonts count="4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333333"/>
      <name val="Calibri"/>
      <family val="2"/>
      <charset val="238"/>
    </font>
    <font>
      <i val="true"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CC0000"/>
      <name val="Calibri"/>
      <family val="2"/>
      <charset val="238"/>
    </font>
    <font>
      <b val="true"/>
      <sz val="10"/>
      <color rgb="FFFFFFFF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name val="Arial"/>
      <family val="0"/>
      <charset val="1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 val="true"/>
      <sz val="8"/>
      <name val="Calibri"/>
      <family val="2"/>
      <charset val="238"/>
    </font>
    <font>
      <sz val="11"/>
      <color rgb="FFD9D9D9"/>
      <name val="Calibri"/>
      <family val="2"/>
      <charset val="238"/>
    </font>
    <font>
      <b val="true"/>
      <sz val="12"/>
      <color rgb="FFFFFFFF"/>
      <name val="Calibri"/>
      <family val="2"/>
      <charset val="238"/>
    </font>
    <font>
      <b val="true"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 val="true"/>
      <sz val="11"/>
      <color rgb="FF0070C0"/>
      <name val="Calibri"/>
      <family val="2"/>
      <charset val="238"/>
    </font>
    <font>
      <b val="true"/>
      <sz val="11"/>
      <color rgb="FF558ED5"/>
      <name val="Calibri"/>
      <family val="2"/>
      <charset val="238"/>
    </font>
    <font>
      <b val="true"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 val="true"/>
      <sz val="8"/>
      <color rgb="FFFF0000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 val="true"/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EBF1DE"/>
      </patternFill>
    </fill>
    <fill>
      <patternFill patternType="solid">
        <fgColor rgb="FFCCFFCC"/>
        <bgColor rgb="FFEBF1DE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EBF1DE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8EB4E3"/>
        <bgColor rgb="FF9999FF"/>
      </patternFill>
    </fill>
    <fill>
      <patternFill patternType="solid">
        <fgColor rgb="FFF2F2F2"/>
        <bgColor rgb="FFEBF1DE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8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8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0" fillId="1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9" fillId="11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18" fillId="9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2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1" borderId="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2" fillId="10" borderId="0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23" fillId="1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1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9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0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9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9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4" fillId="6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6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4" fillId="6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6" borderId="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5" fillId="6" borderId="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5" fillId="6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6" borderId="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6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2" fillId="1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1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19" fillId="11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8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9" fillId="11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9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6" fillId="1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0" fillId="9" borderId="6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19" fillId="11" borderId="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6" fillId="1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11" borderId="8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9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9" fillId="11" borderId="10" xfId="0" applyFont="true" applyBorder="true" applyAlignment="true" applyProtection="true">
      <alignment horizontal="center" vertical="bottom" textRotation="0" wrapText="false" indent="0" shrinkToFit="true"/>
      <protection locked="false" hidden="true"/>
    </xf>
    <xf numFmtId="164" fontId="30" fillId="9" borderId="11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20" fillId="9" borderId="12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19" fillId="11" borderId="12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6" fillId="14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9" borderId="13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5" fontId="29" fillId="15" borderId="2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0" fillId="9" borderId="1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31" fillId="11" borderId="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2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33" fillId="6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6" borderId="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9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9" fillId="11" borderId="0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29" fillId="9" borderId="0" xfId="0" applyFont="true" applyBorder="false" applyAlignment="true" applyProtection="true">
      <alignment horizontal="center" vertical="bottom" textRotation="0" wrapText="false" indent="0" shrinkToFit="false"/>
      <protection locked="false" hidden="true"/>
    </xf>
    <xf numFmtId="164" fontId="19" fillId="11" borderId="0" xfId="0" applyFont="true" applyBorder="true" applyAlignment="true" applyProtection="true">
      <alignment horizontal="left" vertical="bottom" textRotation="0" wrapText="false" indent="0" shrinkToFit="true"/>
      <protection locked="false" hidden="tru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32" fillId="1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32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11" borderId="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9" fillId="11" borderId="1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9" fillId="11" borderId="15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0" fillId="9" borderId="0" xfId="0" applyFont="false" applyBorder="true" applyAlignment="true" applyProtection="true">
      <alignment horizontal="left" vertical="bottom" textRotation="0" wrapText="false" indent="0" shrinkToFit="false"/>
      <protection locked="true" hidden="true"/>
    </xf>
    <xf numFmtId="164" fontId="19" fillId="9" borderId="0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19" fillId="11" borderId="0" xfId="0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31" fillId="11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32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6" fillId="11" borderId="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26" fillId="11" borderId="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26" fillId="11" borderId="1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26" fillId="11" borderId="12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26" fillId="11" borderId="1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26" fillId="11" borderId="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26" fillId="11" borderId="9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26" fillId="11" borderId="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9" fillId="11" borderId="0" xfId="0" applyFont="true" applyBorder="true" applyAlignment="true" applyProtection="true">
      <alignment horizontal="left" vertical="bottom" textRotation="0" wrapText="true" indent="0" shrinkToFit="true"/>
      <protection locked="false" hidden="false"/>
    </xf>
    <xf numFmtId="164" fontId="34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3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4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11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1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1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5" fillId="6" borderId="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5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9" borderId="1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9" fillId="15" borderId="8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9" fillId="0" borderId="1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29" fillId="15" borderId="2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20" fillId="0" borderId="1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31" fillId="11" borderId="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0" fillId="0" borderId="17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31" fillId="11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9" fillId="15" borderId="2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2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0" borderId="6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20" fillId="0" borderId="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26" fillId="9" borderId="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29" fillId="11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6" fillId="9" borderId="2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26" fillId="9" borderId="20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31" fillId="11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29" fillId="11" borderId="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11" borderId="1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29" fillId="11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11" borderId="1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29" fillId="11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6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3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4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0" fillId="0" borderId="25" xfId="15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31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9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4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0" fontId="29" fillId="0" borderId="25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31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9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7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0" fontId="29" fillId="0" borderId="28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25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19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5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19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8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10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30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8" fontId="0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0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1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6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0" fillId="0" borderId="10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31" fillId="11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1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20" fillId="0" borderId="28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31" fillId="11" borderId="3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2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31" fillId="11" borderId="3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0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8" fillId="15" borderId="36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19" fillId="0" borderId="37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31" fillId="11" borderId="3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9" fillId="11" borderId="4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8" fillId="9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9" fillId="11" borderId="2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19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31" fillId="11" borderId="4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9" fillId="15" borderId="38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5" fontId="29" fillId="15" borderId="39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16" fillId="0" borderId="23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0" fillId="0" borderId="23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31" fillId="0" borderId="25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70" fontId="31" fillId="11" borderId="24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0" fontId="31" fillId="11" borderId="25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1" fontId="31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1" fontId="31" fillId="11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6" fillId="0" borderId="26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13" fillId="0" borderId="4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31" fillId="11" borderId="4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4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9" borderId="0" xfId="0" applyFont="true" applyBorder="false" applyAlignment="true" applyProtection="true">
      <alignment horizontal="left" vertical="bottom" textRotation="0" wrapText="false" indent="0" shrinkToFit="true"/>
      <protection locked="true" hidden="true"/>
    </xf>
    <xf numFmtId="164" fontId="22" fillId="1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3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11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false" hidden="tru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Normal_vzorvykazov98" xfId="36" builtinId="53" customBuiltin="true"/>
  </cellStyles>
  <dxfs count="8"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9D9D9"/>
      <rgbColor rgb="FF808080"/>
      <rgbColor rgb="FF9999FF"/>
      <rgbColor rgb="FF993366"/>
      <rgbColor rgb="FFFFFFCC"/>
      <rgbColor rgb="FFEBF1DE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DDDDDD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Z6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79" ySplit="1" topLeftCell="CB25" activePane="bottomRight" state="frozen"/>
      <selection pane="topLeft" activeCell="A1" activeCellId="0" sqref="A1"/>
      <selection pane="topRight" activeCell="CB1" activeCellId="0" sqref="CB1"/>
      <selection pane="bottomLeft" activeCell="A25" activeCellId="0" sqref="A25"/>
      <selection pane="bottomRight" activeCell="B10" activeCellId="0" sqref="B10"/>
    </sheetView>
  </sheetViews>
  <sheetFormatPr defaultRowHeight="15" zeroHeight="false" outlineLevelRow="0" outlineLevelCol="0"/>
  <cols>
    <col collapsed="false" customWidth="true" hidden="false" outlineLevel="0" max="1" min="1" style="1" width="1.42"/>
    <col collapsed="false" customWidth="true" hidden="false" outlineLevel="0" max="2" min="2" style="1" width="1"/>
    <col collapsed="false" customWidth="true" hidden="false" outlineLevel="0" max="3" min="3" style="1" width="1.85"/>
    <col collapsed="false" customWidth="true" hidden="false" outlineLevel="0" max="4" min="4" style="1" width="0.57"/>
    <col collapsed="false" customWidth="true" hidden="false" outlineLevel="0" max="5" min="5" style="1" width="1.85"/>
    <col collapsed="false" customWidth="true" hidden="false" outlineLevel="0" max="6" min="6" style="1" width="0.57"/>
    <col collapsed="false" customWidth="true" hidden="false" outlineLevel="0" max="7" min="7" style="1" width="2"/>
    <col collapsed="false" customWidth="true" hidden="false" outlineLevel="0" max="8" min="8" style="1" width="0.57"/>
    <col collapsed="false" customWidth="true" hidden="false" outlineLevel="0" max="9" min="9" style="1" width="1.85"/>
    <col collapsed="false" customWidth="true" hidden="false" outlineLevel="0" max="10" min="10" style="1" width="0.57"/>
    <col collapsed="false" customWidth="true" hidden="false" outlineLevel="0" max="11" min="11" style="1" width="1.85"/>
    <col collapsed="false" customWidth="true" hidden="false" outlineLevel="0" max="12" min="12" style="1" width="0.57"/>
    <col collapsed="false" customWidth="true" hidden="false" outlineLevel="0" max="13" min="13" style="1" width="2"/>
    <col collapsed="false" customWidth="true" hidden="false" outlineLevel="0" max="14" min="14" style="1" width="0.57"/>
    <col collapsed="false" customWidth="true" hidden="false" outlineLevel="0" max="15" min="15" style="1" width="2"/>
    <col collapsed="false" customWidth="true" hidden="false" outlineLevel="0" max="16" min="16" style="1" width="0.57"/>
    <col collapsed="false" customWidth="true" hidden="false" outlineLevel="0" max="17" min="17" style="1" width="1.85"/>
    <col collapsed="false" customWidth="true" hidden="false" outlineLevel="0" max="18" min="18" style="1" width="0.57"/>
    <col collapsed="false" customWidth="true" hidden="false" outlineLevel="0" max="19" min="19" style="1" width="1.85"/>
    <col collapsed="false" customWidth="true" hidden="false" outlineLevel="0" max="20" min="20" style="1" width="0.57"/>
    <col collapsed="false" customWidth="true" hidden="false" outlineLevel="0" max="21" min="21" style="1" width="2"/>
    <col collapsed="false" customWidth="true" hidden="false" outlineLevel="0" max="22" min="22" style="1" width="0.57"/>
    <col collapsed="false" customWidth="true" hidden="false" outlineLevel="0" max="23" min="23" style="1" width="2"/>
    <col collapsed="false" customWidth="true" hidden="false" outlineLevel="0" max="24" min="24" style="1" width="0.57"/>
    <col collapsed="false" customWidth="true" hidden="false" outlineLevel="0" max="25" min="25" style="1" width="1.85"/>
    <col collapsed="false" customWidth="true" hidden="false" outlineLevel="0" max="26" min="26" style="1" width="0.57"/>
    <col collapsed="false" customWidth="true" hidden="false" outlineLevel="0" max="27" min="27" style="1" width="1.85"/>
    <col collapsed="false" customWidth="true" hidden="false" outlineLevel="0" max="28" min="28" style="1" width="0.57"/>
    <col collapsed="false" customWidth="true" hidden="false" outlineLevel="0" max="29" min="29" style="1" width="2"/>
    <col collapsed="false" customWidth="true" hidden="false" outlineLevel="0" max="30" min="30" style="1" width="0.57"/>
    <col collapsed="false" customWidth="true" hidden="false" outlineLevel="0" max="31" min="31" style="1" width="1.85"/>
    <col collapsed="false" customWidth="true" hidden="false" outlineLevel="0" max="32" min="32" style="1" width="0.42"/>
    <col collapsed="false" customWidth="true" hidden="false" outlineLevel="0" max="33" min="33" style="1" width="1.85"/>
    <col collapsed="false" customWidth="true" hidden="false" outlineLevel="0" max="34" min="34" style="1" width="0.57"/>
    <col collapsed="false" customWidth="true" hidden="false" outlineLevel="0" max="35" min="35" style="1" width="2"/>
    <col collapsed="false" customWidth="true" hidden="false" outlineLevel="0" max="36" min="36" style="1" width="0.57"/>
    <col collapsed="false" customWidth="true" hidden="false" outlineLevel="0" max="37" min="37" style="1" width="1.85"/>
    <col collapsed="false" customWidth="true" hidden="false" outlineLevel="0" max="38" min="38" style="1" width="0.57"/>
    <col collapsed="false" customWidth="true" hidden="false" outlineLevel="0" max="39" min="39" style="1" width="1.85"/>
    <col collapsed="false" customWidth="true" hidden="false" outlineLevel="0" max="41" min="40" style="1" width="0.29"/>
    <col collapsed="false" customWidth="true" hidden="false" outlineLevel="0" max="42" min="42" style="1" width="2"/>
    <col collapsed="false" customWidth="true" hidden="false" outlineLevel="0" max="43" min="43" style="1" width="0.57"/>
    <col collapsed="false" customWidth="true" hidden="false" outlineLevel="0" max="44" min="44" style="1" width="2"/>
    <col collapsed="false" customWidth="true" hidden="false" outlineLevel="0" max="45" min="45" style="1" width="0.57"/>
    <col collapsed="false" customWidth="true" hidden="false" outlineLevel="0" max="46" min="46" style="1" width="1.85"/>
    <col collapsed="false" customWidth="true" hidden="false" outlineLevel="0" max="47" min="47" style="1" width="0.57"/>
    <col collapsed="false" customWidth="true" hidden="false" outlineLevel="0" max="48" min="48" style="1" width="1.85"/>
    <col collapsed="false" customWidth="true" hidden="false" outlineLevel="0" max="49" min="49" style="1" width="0.57"/>
    <col collapsed="false" customWidth="true" hidden="false" outlineLevel="0" max="50" min="50" style="1" width="2"/>
    <col collapsed="false" customWidth="true" hidden="false" outlineLevel="0" max="51" min="51" style="1" width="0.57"/>
    <col collapsed="false" customWidth="true" hidden="false" outlineLevel="0" max="52" min="52" style="1" width="1.85"/>
    <col collapsed="false" customWidth="true" hidden="false" outlineLevel="0" max="53" min="53" style="1" width="0.57"/>
    <col collapsed="false" customWidth="true" hidden="false" outlineLevel="0" max="54" min="54" style="1" width="1.85"/>
    <col collapsed="false" customWidth="true" hidden="false" outlineLevel="0" max="55" min="55" style="1" width="0.57"/>
    <col collapsed="false" customWidth="true" hidden="false" outlineLevel="0" max="56" min="56" style="1" width="2"/>
    <col collapsed="false" customWidth="true" hidden="false" outlineLevel="0" max="57" min="57" style="1" width="0.57"/>
    <col collapsed="false" customWidth="true" hidden="false" outlineLevel="0" max="58" min="58" style="1" width="1.85"/>
    <col collapsed="false" customWidth="true" hidden="false" outlineLevel="0" max="60" min="59" style="1" width="0.29"/>
    <col collapsed="false" customWidth="true" hidden="false" outlineLevel="0" max="61" min="61" style="1" width="1.85"/>
    <col collapsed="false" customWidth="true" hidden="false" outlineLevel="0" max="62" min="62" style="1" width="0.57"/>
    <col collapsed="false" customWidth="true" hidden="false" outlineLevel="0" max="63" min="63" style="1" width="2"/>
    <col collapsed="false" customWidth="true" hidden="false" outlineLevel="0" max="64" min="64" style="1" width="0.57"/>
    <col collapsed="false" customWidth="true" hidden="false" outlineLevel="0" max="65" min="65" style="1" width="1.85"/>
    <col collapsed="false" customWidth="true" hidden="false" outlineLevel="0" max="66" min="66" style="1" width="0.57"/>
    <col collapsed="false" customWidth="true" hidden="false" outlineLevel="0" max="67" min="67" style="1" width="2"/>
    <col collapsed="false" customWidth="true" hidden="false" outlineLevel="0" max="68" min="68" style="1" width="0.57"/>
    <col collapsed="false" customWidth="true" hidden="false" outlineLevel="0" max="69" min="69" style="1" width="1.85"/>
    <col collapsed="false" customWidth="true" hidden="false" outlineLevel="0" max="70" min="70" style="1" width="0.57"/>
    <col collapsed="false" customWidth="true" hidden="false" outlineLevel="0" max="71" min="71" style="1" width="1.85"/>
    <col collapsed="false" customWidth="true" hidden="false" outlineLevel="0" max="72" min="72" style="1" width="0.57"/>
    <col collapsed="false" customWidth="true" hidden="false" outlineLevel="0" max="73" min="73" style="1" width="2"/>
    <col collapsed="false" customWidth="true" hidden="false" outlineLevel="0" max="74" min="74" style="1" width="0.57"/>
    <col collapsed="false" customWidth="true" hidden="false" outlineLevel="0" max="75" min="75" style="1" width="2"/>
    <col collapsed="false" customWidth="true" hidden="false" outlineLevel="0" max="76" min="76" style="1" width="0.57"/>
    <col collapsed="false" customWidth="true" hidden="false" outlineLevel="0" max="77" min="77" style="1" width="1.85"/>
    <col collapsed="false" customWidth="true" hidden="false" outlineLevel="0" max="78" min="78" style="1" width="0.86"/>
    <col collapsed="false" customWidth="true" hidden="false" outlineLevel="0" max="79" min="79" style="2" width="1.42"/>
    <col collapsed="false" customWidth="true" hidden="false" outlineLevel="0" max="80" min="80" style="1" width="18.58"/>
    <col collapsed="false" customWidth="true" hidden="false" outlineLevel="0" max="81" min="81" style="1" width="25.86"/>
    <col collapsed="false" customWidth="true" hidden="false" outlineLevel="0" max="83" min="82" style="1" width="15.71"/>
    <col collapsed="false" customWidth="true" hidden="false" outlineLevel="0" max="98" min="84" style="1" width="2.85"/>
    <col collapsed="false" customWidth="true" hidden="true" outlineLevel="0" max="100" min="99" style="1" width="2.85"/>
    <col collapsed="false" customWidth="true" hidden="true" outlineLevel="0" max="101" min="101" style="2" width="2"/>
    <col collapsed="false" customWidth="true" hidden="true" outlineLevel="0" max="103" min="102" style="3" width="2"/>
    <col collapsed="false" customWidth="true" hidden="true" outlineLevel="0" max="104" min="104" style="3" width="6.71"/>
    <col collapsed="false" customWidth="true" hidden="true" outlineLevel="0" max="105" min="105" style="3" width="1.85"/>
    <col collapsed="false" customWidth="true" hidden="true" outlineLevel="0" max="120" min="106" style="1" width="2.85"/>
    <col collapsed="false" customWidth="true" hidden="false" outlineLevel="0" max="121" min="121" style="1" width="2.85"/>
    <col collapsed="false" customWidth="true" hidden="false" outlineLevel="0" max="122" min="122" style="4" width="2.85"/>
    <col collapsed="false" customWidth="true" hidden="false" outlineLevel="0" max="129" min="123" style="5" width="2.85"/>
    <col collapsed="false" customWidth="true" hidden="false" outlineLevel="0" max="130" min="130" style="6" width="2.85"/>
    <col collapsed="false" customWidth="true" hidden="false" outlineLevel="0" max="132" min="131" style="4" width="3.57"/>
    <col collapsed="false" customWidth="true" hidden="false" outlineLevel="0" max="133" min="133" style="1" width="3.57"/>
    <col collapsed="false" customWidth="true" hidden="false" outlineLevel="0" max="1025" min="134" style="1" width="2.85"/>
  </cols>
  <sheetData>
    <row r="1" customFormat="false" ht="12.75" hidden="false" customHeight="true" outlineLevel="0" collapsed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customFormat="false" ht="13.5" hidden="false" customHeight="true" outlineLevel="0" collapsed="false">
      <c r="A2" s="7"/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X2" s="1" t="s">
        <v>2</v>
      </c>
      <c r="Z2" s="12"/>
      <c r="AA2" s="12"/>
      <c r="AB2" s="13" t="n">
        <v>5</v>
      </c>
      <c r="AC2" s="13"/>
      <c r="AD2" s="13" t="n">
        <v>2</v>
      </c>
      <c r="AE2" s="13"/>
      <c r="AF2" s="13" t="n">
        <v>0</v>
      </c>
      <c r="AG2" s="13"/>
      <c r="AH2" s="13"/>
      <c r="AI2" s="13" t="n">
        <v>1</v>
      </c>
      <c r="AJ2" s="13"/>
      <c r="AK2" s="13" t="n">
        <v>3</v>
      </c>
      <c r="AL2" s="13"/>
      <c r="AM2" s="13" t="n">
        <v>8</v>
      </c>
      <c r="AN2" s="13"/>
      <c r="AO2" s="13" t="n">
        <v>5</v>
      </c>
      <c r="AP2" s="13"/>
      <c r="AQ2" s="13" t="n">
        <v>5</v>
      </c>
      <c r="AR2" s="13"/>
      <c r="AW2" s="12"/>
      <c r="AX2" s="1" t="s">
        <v>3</v>
      </c>
      <c r="AZ2" s="12"/>
      <c r="BA2" s="12"/>
      <c r="BB2" s="13" t="n">
        <v>2</v>
      </c>
      <c r="BC2" s="13"/>
      <c r="BD2" s="13" t="n">
        <v>1</v>
      </c>
      <c r="BE2" s="13"/>
      <c r="BF2" s="13" t="n">
        <v>2</v>
      </c>
      <c r="BG2" s="13"/>
      <c r="BH2" s="13"/>
      <c r="BI2" s="13" t="n">
        <v>0</v>
      </c>
      <c r="BJ2" s="13"/>
      <c r="BK2" s="13" t="n">
        <v>8</v>
      </c>
      <c r="BL2" s="13"/>
      <c r="BM2" s="13" t="n">
        <v>6</v>
      </c>
      <c r="BN2" s="13"/>
      <c r="BO2" s="13" t="n">
        <v>3</v>
      </c>
      <c r="BP2" s="13"/>
      <c r="BQ2" s="13" t="n">
        <v>3</v>
      </c>
      <c r="BR2" s="13"/>
      <c r="BS2" s="13" t="n">
        <v>7</v>
      </c>
      <c r="BT2" s="13"/>
      <c r="BU2" s="13" t="n">
        <v>1</v>
      </c>
      <c r="BV2" s="13"/>
      <c r="CA2" s="14" t="s">
        <v>4</v>
      </c>
      <c r="CB2" s="15" t="s">
        <v>5</v>
      </c>
      <c r="CW2" s="8"/>
      <c r="CX2" s="16"/>
      <c r="CY2" s="16"/>
      <c r="CZ2" s="16"/>
      <c r="DA2" s="16"/>
      <c r="DZ2" s="10"/>
    </row>
    <row r="3" customFormat="false" ht="13.5" hidden="false" customHeight="true" outlineLevel="0" collapsed="false">
      <c r="A3" s="17"/>
      <c r="B3" s="18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20"/>
      <c r="AX3" s="18"/>
      <c r="AY3" s="18"/>
      <c r="AZ3" s="20"/>
      <c r="BA3" s="20"/>
      <c r="BB3" s="12" t="s">
        <v>6</v>
      </c>
      <c r="BC3" s="21"/>
      <c r="BE3" s="21"/>
      <c r="BF3" s="21"/>
      <c r="BG3" s="21"/>
      <c r="BH3" s="21"/>
      <c r="BJ3" s="21"/>
      <c r="BK3" s="21"/>
      <c r="BL3" s="21"/>
      <c r="BM3" s="21"/>
      <c r="BN3" s="12"/>
      <c r="BO3" s="21"/>
      <c r="BP3" s="21"/>
      <c r="BQ3" s="21"/>
      <c r="BR3" s="21"/>
      <c r="BS3" s="21"/>
      <c r="BT3" s="21"/>
      <c r="BU3" s="21"/>
      <c r="BV3" s="21"/>
      <c r="BW3" s="18"/>
      <c r="BX3" s="18"/>
      <c r="BY3" s="18"/>
      <c r="BZ3" s="18"/>
      <c r="CA3" s="8"/>
      <c r="CB3" s="15" t="s">
        <v>5</v>
      </c>
      <c r="CW3" s="8"/>
      <c r="CX3" s="16"/>
      <c r="CY3" s="16"/>
      <c r="CZ3" s="16"/>
      <c r="DA3" s="16"/>
      <c r="DZ3" s="10"/>
    </row>
    <row r="4" customFormat="false" ht="3.75" hidden="false" customHeight="true" outlineLevel="0" collapsed="false">
      <c r="A4" s="17"/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20"/>
      <c r="AX4" s="18"/>
      <c r="AY4" s="18"/>
      <c r="AZ4" s="20"/>
      <c r="BA4" s="20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18"/>
      <c r="BX4" s="18"/>
      <c r="BY4" s="18"/>
      <c r="BZ4" s="18"/>
      <c r="CA4" s="8"/>
      <c r="CB4" s="15" t="s">
        <v>5</v>
      </c>
      <c r="CW4" s="8"/>
      <c r="CX4" s="16"/>
      <c r="CY4" s="16"/>
      <c r="CZ4" s="16"/>
      <c r="DA4" s="16"/>
      <c r="DZ4" s="10"/>
    </row>
    <row r="5" customFormat="false" ht="16.5" hidden="false" customHeight="false" outlineLevel="0" collapsed="false">
      <c r="A5" s="7"/>
      <c r="B5" s="22" t="s">
        <v>7</v>
      </c>
      <c r="C5" s="23"/>
      <c r="D5" s="23"/>
      <c r="E5" s="24" t="s">
        <v>8</v>
      </c>
      <c r="F5" s="23"/>
      <c r="G5" s="25"/>
      <c r="H5" s="24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7"/>
      <c r="BK5" s="23"/>
      <c r="BL5" s="25"/>
      <c r="BM5" s="27"/>
      <c r="BN5" s="26"/>
      <c r="BO5" s="25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8"/>
      <c r="CA5" s="14"/>
      <c r="CB5" s="29" t="str">
        <f aca="false">+IF(DA5=0,"Riadok bude skrytý.","Riadok bude vidieť.")</f>
        <v>Riadok bude vidieť.</v>
      </c>
      <c r="CW5" s="30" t="n">
        <v>1</v>
      </c>
      <c r="CZ5" s="3" t="n">
        <f aca="false">IF(CC5="",1,IF(CC5="Chcem skryť riadok.",0,1))</f>
        <v>1</v>
      </c>
      <c r="DA5" s="3" t="n">
        <f aca="false">+IF(CW5+CX5+CY5=0,0,IF(CZ5=0,0,1))</f>
        <v>1</v>
      </c>
      <c r="DZ5" s="10"/>
    </row>
    <row r="6" customFormat="false" ht="15" hidden="false" customHeight="false" outlineLevel="0" collapsed="false">
      <c r="A6" s="7"/>
      <c r="CA6" s="8"/>
      <c r="CB6" s="29" t="str">
        <f aca="false">+IF(DA6=0,"Riadok bude skrytý.","Riadok bude vidieť.")</f>
        <v>Riadok bude vidieť.</v>
      </c>
      <c r="CW6" s="31" t="n">
        <v>1</v>
      </c>
      <c r="CZ6" s="3" t="n">
        <f aca="false">IF(CC6="",1,IF(CC6="Chcem skryť riadok.",0,1))</f>
        <v>1</v>
      </c>
      <c r="DA6" s="3" t="n">
        <f aca="false">+IF(CW6+CX6+CY6=0,0,IF(CZ6=0,0,1))</f>
        <v>1</v>
      </c>
      <c r="DZ6" s="10"/>
    </row>
    <row r="7" customFormat="false" ht="15" hidden="false" customHeight="false" outlineLevel="0" collapsed="false">
      <c r="A7" s="7"/>
      <c r="B7" s="32" t="s">
        <v>9</v>
      </c>
      <c r="CA7" s="8"/>
      <c r="CB7" s="29" t="str">
        <f aca="false">+IF(DA7=0,"Riadok bude skrytý.","Riadok bude vidieť.")</f>
        <v>Riadok bude vidieť.</v>
      </c>
      <c r="CC7" s="33" t="s">
        <v>10</v>
      </c>
      <c r="CW7" s="31" t="n">
        <v>1</v>
      </c>
      <c r="CZ7" s="3" t="n">
        <f aca="false">IF(CC7="",1,IF(CC7="Chcem skryť riadok.",0,1))</f>
        <v>1</v>
      </c>
      <c r="DA7" s="3" t="n">
        <f aca="false">+IF(CW7+CX7+CY7=0,0,IF(CZ7=0,0,1))</f>
        <v>1</v>
      </c>
      <c r="DZ7" s="10"/>
    </row>
    <row r="8" customFormat="false" ht="15" hidden="false" customHeight="false" outlineLevel="0" collapsed="false">
      <c r="A8" s="7"/>
      <c r="CA8" s="8"/>
      <c r="CB8" s="29" t="str">
        <f aca="false">+IF(DA8=0,"Riadok bude skrytý.","Riadok bude vidieť.")</f>
        <v>Riadok bude vidieť.</v>
      </c>
      <c r="CC8" s="33" t="s">
        <v>10</v>
      </c>
      <c r="CW8" s="31" t="n">
        <v>1</v>
      </c>
      <c r="CZ8" s="3" t="n">
        <f aca="false">IF(CC8="",1,IF(CC8="Chcem skryť riadok.",0,1))</f>
        <v>1</v>
      </c>
      <c r="DA8" s="3" t="n">
        <f aca="false">+IF(CW8+CX8+CY8=0,0,IF(CZ8=0,0,1))</f>
        <v>1</v>
      </c>
      <c r="DZ8" s="10"/>
    </row>
    <row r="9" customFormat="false" ht="15" hidden="false" customHeight="false" outlineLevel="0" collapsed="false">
      <c r="A9" s="7"/>
      <c r="B9" s="34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8"/>
      <c r="CB9" s="29" t="str">
        <f aca="false">+IF(DA9=0,"Riadok bude skrytý.","Riadok bude vidieť.")</f>
        <v>Riadok bude vidieť.</v>
      </c>
      <c r="CC9" s="33" t="s">
        <v>10</v>
      </c>
      <c r="CD9" s="35"/>
      <c r="CE9" s="36"/>
      <c r="CW9" s="31" t="n">
        <v>1</v>
      </c>
      <c r="CZ9" s="3" t="n">
        <f aca="false">IF(CC9="",1,IF(CC9="Chcem skryť riadok.",0,1))</f>
        <v>1</v>
      </c>
      <c r="DA9" s="3" t="n">
        <f aca="false">+IF(CW9+CX9+CY9=0,0,IF(CZ9=0,0,1))</f>
        <v>1</v>
      </c>
      <c r="DZ9" s="10"/>
    </row>
    <row r="10" customFormat="false" ht="15" hidden="false" customHeight="false" outlineLevel="0" collapsed="false">
      <c r="A10" s="7"/>
      <c r="B10" s="34" t="s">
        <v>12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8"/>
      <c r="CB10" s="29" t="str">
        <f aca="false">+IF(DA10=0,"Riadok bude skrytý.","Riadok bude vidieť.")</f>
        <v>Riadok bude vidieť.</v>
      </c>
      <c r="CC10" s="33" t="s">
        <v>10</v>
      </c>
      <c r="CW10" s="31" t="n">
        <v>1</v>
      </c>
      <c r="CZ10" s="3" t="n">
        <f aca="false">IF(CC10="",1,IF(CC10="Chcem skryť riadok.",0,1))</f>
        <v>1</v>
      </c>
      <c r="DA10" s="3" t="n">
        <f aca="false">+IF(CW10+CX10+CY10=0,0,IF(CZ10=0,0,1))</f>
        <v>1</v>
      </c>
      <c r="DZ10" s="10"/>
    </row>
    <row r="11" customFormat="false" ht="15" hidden="false" customHeight="false" outlineLevel="0" collapsed="false">
      <c r="A11" s="7"/>
      <c r="CA11" s="8"/>
      <c r="CB11" s="29" t="str">
        <f aca="false">+IF(DA11=0,"Riadok bude skrytý.","Riadok bude vidieť.")</f>
        <v>Riadok bude vidieť.</v>
      </c>
      <c r="CC11" s="33" t="s">
        <v>10</v>
      </c>
      <c r="CW11" s="31" t="n">
        <v>1</v>
      </c>
      <c r="CZ11" s="3" t="n">
        <f aca="false">IF(CC11="",1,IF(CC11="Chcem skryť riadok.",0,1))</f>
        <v>1</v>
      </c>
      <c r="DA11" s="3" t="n">
        <f aca="false">+IF(CW11+CX11+CY11=0,0,IF(CZ11=0,0,1))</f>
        <v>1</v>
      </c>
      <c r="DZ11" s="10"/>
    </row>
    <row r="12" customFormat="false" ht="15" hidden="false" customHeight="false" outlineLevel="0" collapsed="false">
      <c r="A12" s="7"/>
      <c r="B12" s="32" t="s">
        <v>13</v>
      </c>
      <c r="C12" s="37"/>
      <c r="D12" s="37"/>
      <c r="E12" s="37"/>
      <c r="F12" s="37"/>
      <c r="G12" s="37"/>
      <c r="H12" s="37"/>
      <c r="CA12" s="14"/>
      <c r="CB12" s="29" t="str">
        <f aca="false">+IF(DA12=0,"Riadok bude skrytý.","Riadok bude vidieť.")</f>
        <v>Riadok bude skrytý.</v>
      </c>
      <c r="CC12" s="33" t="s">
        <v>10</v>
      </c>
      <c r="CW12" s="3" t="n">
        <f aca="false">+IF($J$14="nie je",0,1)</f>
        <v>0</v>
      </c>
      <c r="CZ12" s="3" t="n">
        <f aca="false">IF(CC12="",1,IF(CC12="Chcem skryť riadok.",0,1))</f>
        <v>1</v>
      </c>
      <c r="DA12" s="3" t="n">
        <f aca="false">+IF(CW12+CX12+CY12=0,0,IF(CZ12=0,0,1))</f>
        <v>0</v>
      </c>
      <c r="DZ12" s="10"/>
    </row>
    <row r="13" customFormat="false" ht="15" hidden="false" customHeight="false" outlineLevel="0" collapsed="false">
      <c r="A13" s="7"/>
      <c r="CA13" s="8"/>
      <c r="CB13" s="29" t="str">
        <f aca="false">+IF(DA13=0,"Riadok bude skrytý.","Riadok bude vidieť.")</f>
        <v>Riadok bude skrytý.</v>
      </c>
      <c r="CC13" s="33" t="s">
        <v>10</v>
      </c>
      <c r="CW13" s="3" t="n">
        <f aca="false">+IF($J$14="nie je",0,1)</f>
        <v>0</v>
      </c>
      <c r="CZ13" s="3" t="n">
        <f aca="false">IF(CC13="",1,IF(CC13="Chcem skryť riadok.",0,1))</f>
        <v>1</v>
      </c>
      <c r="DA13" s="3" t="n">
        <f aca="false">+IF(CW13+CX13+CY13=0,0,IF(CZ13=0,0,1))</f>
        <v>0</v>
      </c>
      <c r="DZ13" s="10"/>
    </row>
    <row r="14" customFormat="false" ht="15" hidden="false" customHeight="false" outlineLevel="0" collapsed="false">
      <c r="A14" s="7"/>
      <c r="B14" s="1" t="s">
        <v>14</v>
      </c>
      <c r="J14" s="38" t="s">
        <v>15</v>
      </c>
      <c r="K14" s="38"/>
      <c r="L14" s="38"/>
      <c r="M14" s="38"/>
      <c r="N14" s="38"/>
      <c r="O14" s="1" t="s">
        <v>16</v>
      </c>
      <c r="P14" s="39"/>
      <c r="BH14" s="1" t="str">
        <f aca="false">+IF(J14="je","Spoločnosť uvádza:","")</f>
        <v/>
      </c>
      <c r="CA14" s="40"/>
      <c r="CB14" s="29" t="str">
        <f aca="false">+IF(DA14=0,"Riadok bude skrytý.","Riadok bude vidieť.")</f>
        <v>Riadok bude skrytý.</v>
      </c>
      <c r="CC14" s="33" t="s">
        <v>10</v>
      </c>
      <c r="CD14" s="41"/>
      <c r="CG14" s="42"/>
      <c r="CW14" s="3" t="n">
        <f aca="false">+IF($J$14="nie je",0,1)</f>
        <v>0</v>
      </c>
      <c r="CZ14" s="3" t="n">
        <f aca="false">IF(CC14="",1,IF(CC14="Chcem skryť riadok.",0,1))</f>
        <v>1</v>
      </c>
      <c r="DA14" s="3" t="n">
        <f aca="false">+IF(CW14+CX14+CY14=0,0,IF(CZ14=0,0,1))</f>
        <v>0</v>
      </c>
      <c r="DZ14" s="10"/>
    </row>
    <row r="15" customFormat="false" ht="15" hidden="false" customHeight="false" outlineLevel="0" collapsed="false">
      <c r="A15" s="7"/>
      <c r="CA15" s="40"/>
      <c r="CB15" s="29" t="str">
        <f aca="false">+IF(DA15=0,"Riadok bude skrytý.","Riadok bude vidieť.")</f>
        <v>Riadok bude skrytý.</v>
      </c>
      <c r="CC15" s="33" t="s">
        <v>10</v>
      </c>
      <c r="CW15" s="3" t="n">
        <f aca="false">+IF($J$14="nie je",0,1)</f>
        <v>0</v>
      </c>
      <c r="CZ15" s="3" t="n">
        <f aca="false">IF(CC15="",1,IF(CC15="Chcem skryť riadok.",0,1))</f>
        <v>1</v>
      </c>
      <c r="DA15" s="3" t="n">
        <f aca="false">+IF(CW15+CX15+CY15=0,0,IF(CZ15=0,0,1))</f>
        <v>0</v>
      </c>
      <c r="DZ15" s="10"/>
    </row>
    <row r="16" customFormat="false" ht="15" hidden="false" customHeight="false" outlineLevel="0" collapsed="false">
      <c r="A16" s="7"/>
      <c r="B16" s="43" t="s">
        <v>17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0"/>
      <c r="CB16" s="29" t="str">
        <f aca="false">+IF(DA16=0,"Riadok bude skrytý.","Riadok bude vidieť.")</f>
        <v>Riadok bude skrytý.</v>
      </c>
      <c r="CC16" s="33" t="s">
        <v>10</v>
      </c>
      <c r="CW16" s="3" t="n">
        <f aca="false">+IF($J$14="nie je",0,1)</f>
        <v>0</v>
      </c>
      <c r="CZ16" s="3" t="n">
        <f aca="false">IF(CC16="",1,IF(CC16="Chcem skryť riadok.",0,1))</f>
        <v>1</v>
      </c>
      <c r="DA16" s="3" t="n">
        <f aca="false">+IF(CW16+CX16+CY16=0,0,IF(CZ16=0,0,1))</f>
        <v>0</v>
      </c>
      <c r="DZ16" s="10"/>
    </row>
    <row r="17" customFormat="false" ht="15" hidden="false" customHeight="false" outlineLevel="0" collapsed="false">
      <c r="A17" s="7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0"/>
      <c r="CB17" s="29" t="str">
        <f aca="false">+IF(DA17=0,"Riadok bude skrytý.","Riadok bude vidieť.")</f>
        <v>Riadok bude skrytý.</v>
      </c>
      <c r="CC17" s="33" t="s">
        <v>10</v>
      </c>
      <c r="CW17" s="3" t="n">
        <f aca="false">+IF($J$14="nie je",0,1)</f>
        <v>0</v>
      </c>
      <c r="CX17" s="3" t="n">
        <f aca="false">+IF(B17="",0,1)</f>
        <v>0</v>
      </c>
      <c r="CZ17" s="3" t="n">
        <f aca="false">IF(CC17="",1,IF(CC17="Chcem skryť riadok.",0,1))</f>
        <v>1</v>
      </c>
      <c r="DA17" s="45" t="n">
        <f aca="false">+IF(CW17*CX17=0,0,IF(CZ17=0,0,1))</f>
        <v>0</v>
      </c>
      <c r="DZ17" s="10"/>
    </row>
    <row r="18" customFormat="false" ht="15" hidden="false" customHeight="false" outlineLevel="0" collapsed="false">
      <c r="A18" s="7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0"/>
      <c r="CB18" s="29" t="str">
        <f aca="false">+IF(DA18=0,"Riadok bude skrytý.","Riadok bude vidieť.")</f>
        <v>Riadok bude skrytý.</v>
      </c>
      <c r="CC18" s="33" t="s">
        <v>10</v>
      </c>
      <c r="CW18" s="3" t="n">
        <f aca="false">+IF($J$14="nie je",0,1)</f>
        <v>0</v>
      </c>
      <c r="CX18" s="3" t="n">
        <f aca="false">+IF(B18="",0,1)</f>
        <v>0</v>
      </c>
      <c r="CZ18" s="3" t="n">
        <f aca="false">IF(CC18="",1,IF(CC18="Chcem skryť riadok.",0,1))</f>
        <v>1</v>
      </c>
      <c r="DA18" s="45" t="n">
        <f aca="false">+IF(CW18*CX18=0,0,IF(CZ18=0,0,1))</f>
        <v>0</v>
      </c>
      <c r="DZ18" s="10"/>
    </row>
    <row r="19" customFormat="false" ht="15" hidden="false" customHeight="false" outlineLevel="0" collapsed="false">
      <c r="A19" s="7"/>
      <c r="B19" s="43" t="s">
        <v>18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0"/>
      <c r="CB19" s="29" t="str">
        <f aca="false">+IF(DA19=0,"Riadok bude skrytý.","Riadok bude vidieť.")</f>
        <v>Riadok bude skrytý.</v>
      </c>
      <c r="CC19" s="33" t="s">
        <v>10</v>
      </c>
      <c r="CW19" s="3" t="n">
        <f aca="false">+IF($J$14="nie je",0,1)</f>
        <v>0</v>
      </c>
      <c r="CX19" s="3" t="n">
        <f aca="false">+IF(B20="",0,1)</f>
        <v>0</v>
      </c>
      <c r="CZ19" s="3" t="n">
        <f aca="false">IF(CC19="",1,IF(CC19="Chcem skryť riadok.",0,1))</f>
        <v>1</v>
      </c>
      <c r="DA19" s="45" t="n">
        <f aca="false">+IF(CW19*CX19=0,0,IF(CZ19=0,0,1))</f>
        <v>0</v>
      </c>
      <c r="DZ19" s="10"/>
    </row>
    <row r="20" customFormat="false" ht="15" hidden="false" customHeight="false" outlineLevel="0" collapsed="false">
      <c r="A20" s="7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0"/>
      <c r="CB20" s="29" t="str">
        <f aca="false">+IF(DA20=0,"Riadok bude skrytý.","Riadok bude vidieť.")</f>
        <v>Riadok bude skrytý.</v>
      </c>
      <c r="CC20" s="33" t="s">
        <v>10</v>
      </c>
      <c r="CW20" s="3" t="n">
        <f aca="false">+IF($J$14="nie je",0,1)</f>
        <v>0</v>
      </c>
      <c r="CX20" s="3" t="n">
        <f aca="false">+IF(B20="",0,1)</f>
        <v>0</v>
      </c>
      <c r="CZ20" s="3" t="n">
        <f aca="false">IF(CC20="",1,IF(CC20="Chcem skryť riadok.",0,1))</f>
        <v>1</v>
      </c>
      <c r="DA20" s="45" t="n">
        <f aca="false">+IF(CW20*CX20=0,0,IF(CZ20=0,0,1))</f>
        <v>0</v>
      </c>
      <c r="DZ20" s="10"/>
    </row>
    <row r="21" customFormat="false" ht="15" hidden="false" customHeight="false" outlineLevel="0" collapsed="false">
      <c r="A21" s="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0"/>
      <c r="CB21" s="29" t="str">
        <f aca="false">+IF(DA21=0,"Riadok bude skrytý.","Riadok bude vidieť.")</f>
        <v>Riadok bude skrytý.</v>
      </c>
      <c r="CC21" s="33" t="s">
        <v>10</v>
      </c>
      <c r="CW21" s="3" t="n">
        <f aca="false">+IF($J$14="nie je",0,1)</f>
        <v>0</v>
      </c>
      <c r="CX21" s="3" t="n">
        <f aca="false">+IF(B21="",0,1)</f>
        <v>0</v>
      </c>
      <c r="CZ21" s="3" t="n">
        <f aca="false">IF(CC21="",1,IF(CC21="Chcem skryť riadok.",0,1))</f>
        <v>1</v>
      </c>
      <c r="DA21" s="45" t="n">
        <f aca="false">+IF(CW21*CX21=0,0,IF(CZ21=0,0,1))</f>
        <v>0</v>
      </c>
      <c r="DZ21" s="10"/>
    </row>
    <row r="22" customFormat="false" ht="15" hidden="false" customHeight="false" outlineLevel="0" collapsed="false">
      <c r="A22" s="7"/>
      <c r="B22" s="43" t="s">
        <v>19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0"/>
      <c r="CB22" s="29" t="str">
        <f aca="false">+IF(DA22=0,"Riadok bude skrytý.","Riadok bude vidieť.")</f>
        <v>Riadok bude skrytý.</v>
      </c>
      <c r="CC22" s="33" t="s">
        <v>10</v>
      </c>
      <c r="CW22" s="3" t="n">
        <f aca="false">+IF($J$14="nie je",0,1)</f>
        <v>0</v>
      </c>
      <c r="CZ22" s="3" t="n">
        <f aca="false">IF(CC22="",1,IF(CC22="Chcem skryť riadok.",0,1))</f>
        <v>1</v>
      </c>
      <c r="DA22" s="3" t="n">
        <f aca="false">+IF(CW22+CX22+CY22=0,0,IF(CZ22=0,0,1))</f>
        <v>0</v>
      </c>
      <c r="DZ22" s="10"/>
    </row>
    <row r="23" customFormat="false" ht="15" hidden="false" customHeight="false" outlineLevel="0" collapsed="false">
      <c r="A23" s="7"/>
      <c r="B23" s="48" t="s">
        <v>20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9" t="str">
        <f aca="false">+IF(B23="nie","","Spoločnosť uvádza nasledujúce informácie:")</f>
        <v>Spoločnosť uvádza nasledujúce informácie:</v>
      </c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0"/>
      <c r="CB23" s="29" t="str">
        <f aca="false">+IF(DA23=0,"Riadok bude skrytý.","Riadok bude vidieť.")</f>
        <v>Riadok bude skrytý.</v>
      </c>
      <c r="CC23" s="33" t="s">
        <v>10</v>
      </c>
      <c r="CW23" s="3" t="n">
        <f aca="false">+IF($J$14="nie je",0,1)</f>
        <v>0</v>
      </c>
      <c r="CZ23" s="3" t="n">
        <f aca="false">IF(CC23="",1,IF(CC23="Chcem skryť riadok.",0,1))</f>
        <v>1</v>
      </c>
      <c r="DA23" s="3" t="n">
        <f aca="false">+IF(CW23+CX23+CY23=0,0,IF(CZ23=0,0,1))</f>
        <v>0</v>
      </c>
      <c r="DZ23" s="10"/>
    </row>
    <row r="24" customFormat="false" ht="15" hidden="false" customHeight="false" outlineLevel="0" collapsed="false">
      <c r="A24" s="7"/>
      <c r="B24" s="50" t="str">
        <f aca="false"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40"/>
      <c r="CB24" s="29" t="str">
        <f aca="false">+IF(DA24=0,"Riadok bude skrytý.","Riadok bude vidieť.")</f>
        <v>Riadok bude skrytý.</v>
      </c>
      <c r="CC24" s="33" t="s">
        <v>10</v>
      </c>
      <c r="CW24" s="3" t="n">
        <f aca="false">+IF($J$14="nie je",0,1)</f>
        <v>0</v>
      </c>
      <c r="CX24" s="3" t="n">
        <f aca="false">+IF($B$23="nie",0,1)</f>
        <v>1</v>
      </c>
      <c r="CZ24" s="3" t="n">
        <f aca="false">IF(CC24="",1,IF(CC24="Chcem skryť riadok.",0,1))</f>
        <v>1</v>
      </c>
      <c r="DA24" s="45" t="n">
        <f aca="false">+IF(CW24*CX24=0,0,IF(CZ24=0,0,1))</f>
        <v>0</v>
      </c>
      <c r="DZ24" s="10"/>
    </row>
    <row r="25" customFormat="false" ht="15" hidden="false" customHeight="false" outlineLevel="0" collapsed="false">
      <c r="A25" s="7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40"/>
      <c r="CB25" s="29" t="str">
        <f aca="false">+IF(DA25=0,"Riadok bude skrytý.","Riadok bude vidieť.")</f>
        <v>Riadok bude skrytý.</v>
      </c>
      <c r="CC25" s="33" t="s">
        <v>10</v>
      </c>
      <c r="CW25" s="3" t="n">
        <f aca="false">+IF($J$14="nie je",0,1)</f>
        <v>0</v>
      </c>
      <c r="CX25" s="3" t="n">
        <f aca="false">+IF($B$23="nie",0,1)</f>
        <v>1</v>
      </c>
      <c r="CY25" s="3" t="n">
        <f aca="false">+IF(B25="",0,1)</f>
        <v>0</v>
      </c>
      <c r="CZ25" s="3" t="n">
        <f aca="false">IF(CC25="",1,IF(CC25="Chcem skryť riadok.",0,1))</f>
        <v>1</v>
      </c>
      <c r="DA25" s="52" t="n">
        <f aca="false">+IF(CW25*CX25*CY25=0,0,IF(CZ25=0,0,1))</f>
        <v>0</v>
      </c>
      <c r="DZ25" s="10"/>
    </row>
    <row r="26" customFormat="false" ht="15" hidden="false" customHeight="false" outlineLevel="0" collapsed="false">
      <c r="A26" s="7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40"/>
      <c r="CB26" s="29" t="str">
        <f aca="false">+IF(DA26=0,"Riadok bude skrytý.","Riadok bude vidieť.")</f>
        <v>Riadok bude skrytý.</v>
      </c>
      <c r="CC26" s="33" t="s">
        <v>10</v>
      </c>
      <c r="CW26" s="3" t="n">
        <f aca="false">+IF($J$14="nie je",0,1)</f>
        <v>0</v>
      </c>
      <c r="CX26" s="3" t="n">
        <f aca="false">+IF($B$23="nie",0,1)</f>
        <v>1</v>
      </c>
      <c r="CY26" s="3" t="n">
        <f aca="false">+IF(B26="",0,1)</f>
        <v>0</v>
      </c>
      <c r="CZ26" s="3" t="n">
        <f aca="false">IF(CC26="",1,IF(CC26="Chcem skryť riadok.",0,1))</f>
        <v>1</v>
      </c>
      <c r="DA26" s="52" t="n">
        <f aca="false">+IF(CW26*CX26*CY26=0,0,IF(CZ26=0,0,1))</f>
        <v>0</v>
      </c>
      <c r="DZ26" s="10"/>
    </row>
    <row r="27" customFormat="false" ht="15" hidden="false" customHeight="false" outlineLevel="0" collapsed="false">
      <c r="A27" s="7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40"/>
      <c r="CB27" s="29" t="str">
        <f aca="false">+IF(DA27=0,"Riadok bude skrytý.","Riadok bude vidieť.")</f>
        <v>Riadok bude skrytý.</v>
      </c>
      <c r="CC27" s="33" t="s">
        <v>10</v>
      </c>
      <c r="CW27" s="3" t="n">
        <f aca="false">+IF($J$14="nie je",0,1)</f>
        <v>0</v>
      </c>
      <c r="CX27" s="3" t="n">
        <f aca="false">+IF($B$23="nie",0,1)</f>
        <v>1</v>
      </c>
      <c r="CY27" s="3" t="n">
        <f aca="false">+IF(B27="",0,1)</f>
        <v>0</v>
      </c>
      <c r="CZ27" s="3" t="n">
        <f aca="false">IF(CC27="",1,IF(CC27="Chcem skryť riadok.",0,1))</f>
        <v>1</v>
      </c>
      <c r="DA27" s="52" t="n">
        <f aca="false">+IF(CW27*CX27*CY27=0,0,IF(CZ27=0,0,1))</f>
        <v>0</v>
      </c>
      <c r="DZ27" s="10"/>
    </row>
    <row r="28" customFormat="false" ht="15" hidden="false" customHeight="false" outlineLevel="0" collapsed="false">
      <c r="A28" s="7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40"/>
      <c r="CB28" s="29" t="str">
        <f aca="false">+IF(DA28=0,"Riadok bude skrytý.","Riadok bude vidieť.")</f>
        <v>Riadok bude skrytý.</v>
      </c>
      <c r="CC28" s="33" t="s">
        <v>10</v>
      </c>
      <c r="CW28" s="3" t="n">
        <f aca="false">+IF($J$14="nie je",0,1)</f>
        <v>0</v>
      </c>
      <c r="CX28" s="3" t="n">
        <f aca="false">+IF($B$23="nie",0,1)</f>
        <v>1</v>
      </c>
      <c r="CY28" s="3" t="n">
        <f aca="false">+IF(B28="",0,1)</f>
        <v>0</v>
      </c>
      <c r="CZ28" s="3" t="n">
        <f aca="false">IF(CC28="",1,IF(CC28="Chcem skryť riadok.",0,1))</f>
        <v>1</v>
      </c>
      <c r="DA28" s="52" t="n">
        <f aca="false">+IF(CW28*CX28*CY28=0,0,IF(CZ28=0,0,1))</f>
        <v>0</v>
      </c>
      <c r="DZ28" s="10"/>
    </row>
    <row r="29" customFormat="false" ht="15" hidden="false" customHeight="false" outlineLevel="0" collapsed="false">
      <c r="A29" s="7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40"/>
      <c r="CB29" s="29" t="str">
        <f aca="false">+IF(DA29=0,"Riadok bude skrytý.","Riadok bude vidieť.")</f>
        <v>Riadok bude skrytý.</v>
      </c>
      <c r="CC29" s="33" t="s">
        <v>10</v>
      </c>
      <c r="CW29" s="3" t="n">
        <f aca="false">+IF($J$14="nie je",0,1)</f>
        <v>0</v>
      </c>
      <c r="CX29" s="3" t="n">
        <f aca="false">+IF($B$23="nie",0,1)</f>
        <v>1</v>
      </c>
      <c r="CY29" s="3" t="n">
        <f aca="false">+IF(B29="",0,1)</f>
        <v>0</v>
      </c>
      <c r="CZ29" s="3" t="n">
        <f aca="false">IF(CC29="",1,IF(CC29="Chcem skryť riadok.",0,1))</f>
        <v>1</v>
      </c>
      <c r="DA29" s="52" t="n">
        <f aca="false">+IF(CW29*CX29*CY29=0,0,IF(CZ29=0,0,1))</f>
        <v>0</v>
      </c>
      <c r="DZ29" s="10"/>
    </row>
    <row r="30" customFormat="false" ht="15" hidden="false" customHeight="false" outlineLevel="0" collapsed="false">
      <c r="A30" s="7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40"/>
      <c r="CB30" s="29" t="str">
        <f aca="false">+IF(DA30=0,"Riadok bude skrytý.","Riadok bude vidieť.")</f>
        <v>Riadok bude skrytý.</v>
      </c>
      <c r="CC30" s="33" t="s">
        <v>10</v>
      </c>
      <c r="CW30" s="3" t="n">
        <f aca="false">+IF($J$14="nie je",0,1)</f>
        <v>0</v>
      </c>
      <c r="CX30" s="3" t="n">
        <f aca="false">+IF($B$23="nie",0,1)</f>
        <v>1</v>
      </c>
      <c r="CY30" s="3" t="n">
        <f aca="false">+IF(B30="",0,1)</f>
        <v>0</v>
      </c>
      <c r="CZ30" s="3" t="n">
        <f aca="false">IF(CC30="",1,IF(CC30="Chcem skryť riadok.",0,1))</f>
        <v>1</v>
      </c>
      <c r="DA30" s="52" t="n">
        <f aca="false">+IF(CW30*CX30*CY30=0,0,IF(CZ30=0,0,1))</f>
        <v>0</v>
      </c>
      <c r="DZ30" s="10"/>
    </row>
    <row r="31" customFormat="false" ht="15" hidden="false" customHeight="false" outlineLevel="0" collapsed="false">
      <c r="A31" s="7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40"/>
      <c r="CB31" s="29" t="str">
        <f aca="false">+IF(DA31=0,"Riadok bude skrytý.","Riadok bude vidieť.")</f>
        <v>Riadok bude skrytý.</v>
      </c>
      <c r="CC31" s="33" t="s">
        <v>10</v>
      </c>
      <c r="CW31" s="3" t="n">
        <f aca="false">+IF($J$14="nie je",0,1)</f>
        <v>0</v>
      </c>
      <c r="CX31" s="3" t="n">
        <f aca="false">+IF($B$23="nie",0,1)</f>
        <v>1</v>
      </c>
      <c r="CY31" s="3" t="n">
        <f aca="false">+IF(B31="",0,1)</f>
        <v>0</v>
      </c>
      <c r="CZ31" s="3" t="n">
        <f aca="false">IF(CC31="",1,IF(CC31="Chcem skryť riadok.",0,1))</f>
        <v>1</v>
      </c>
      <c r="DA31" s="52" t="n">
        <f aca="false">+IF(CW31*CX31*CY31=0,0,IF(CZ31=0,0,1))</f>
        <v>0</v>
      </c>
      <c r="DZ31" s="10"/>
    </row>
    <row r="32" customFormat="false" ht="15" hidden="false" customHeight="false" outlineLevel="0" collapsed="false">
      <c r="A32" s="7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40"/>
      <c r="CB32" s="29" t="str">
        <f aca="false">+IF(DA32=0,"Riadok bude skrytý.","Riadok bude vidieť.")</f>
        <v>Riadok bude skrytý.</v>
      </c>
      <c r="CC32" s="33" t="s">
        <v>10</v>
      </c>
      <c r="CW32" s="3" t="n">
        <f aca="false">+IF($J$14="nie je",0,1)</f>
        <v>0</v>
      </c>
      <c r="CX32" s="3" t="n">
        <f aca="false">+IF($B$23="nie",0,1)</f>
        <v>1</v>
      </c>
      <c r="CY32" s="3" t="n">
        <f aca="false">+IF(B32="",0,1)</f>
        <v>0</v>
      </c>
      <c r="CZ32" s="3" t="n">
        <f aca="false">IF(CC32="",1,IF(CC32="Chcem skryť riadok.",0,1))</f>
        <v>1</v>
      </c>
      <c r="DA32" s="52" t="n">
        <f aca="false">+IF(CW32*CX32*CY32=0,0,IF(CZ32=0,0,1))</f>
        <v>0</v>
      </c>
      <c r="DZ32" s="10"/>
    </row>
    <row r="33" customFormat="false" ht="15" hidden="false" customHeight="false" outlineLevel="0" collapsed="false">
      <c r="A33" s="7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40"/>
      <c r="CB33" s="29" t="str">
        <f aca="false">+IF(DA33=0,"Riadok bude skrytý.","Riadok bude vidieť.")</f>
        <v>Riadok bude skrytý.</v>
      </c>
      <c r="CC33" s="33" t="s">
        <v>10</v>
      </c>
      <c r="CW33" s="3" t="n">
        <f aca="false">+IF($J$14="nie je",0,1)</f>
        <v>0</v>
      </c>
      <c r="CX33" s="3" t="n">
        <f aca="false">+IF($B$23="nie",0,1)</f>
        <v>1</v>
      </c>
      <c r="CY33" s="3" t="n">
        <f aca="false">+IF(B33="",0,1)</f>
        <v>0</v>
      </c>
      <c r="CZ33" s="3" t="n">
        <f aca="false">IF(CC33="",1,IF(CC33="Chcem skryť riadok.",0,1))</f>
        <v>1</v>
      </c>
      <c r="DA33" s="52" t="n">
        <f aca="false">+IF(CW33*CX33*CY33=0,0,IF(CZ33=0,0,1))</f>
        <v>0</v>
      </c>
      <c r="DZ33" s="10"/>
    </row>
    <row r="34" customFormat="false" ht="15" hidden="false" customHeight="false" outlineLevel="0" collapsed="false">
      <c r="A34" s="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0"/>
      <c r="CB34" s="29" t="str">
        <f aca="false">+IF(DA34=0,"Riadok bude skrytý.","Riadok bude vidieť.")</f>
        <v>Riadok bude skrytý.</v>
      </c>
      <c r="CC34" s="33" t="s">
        <v>10</v>
      </c>
      <c r="CW34" s="3" t="n">
        <f aca="false">+IF($J$14="nie je",0,1)</f>
        <v>0</v>
      </c>
      <c r="CZ34" s="3" t="n">
        <f aca="false">IF(CC34="",1,IF(CC34="Chcem skryť riadok.",0,1))</f>
        <v>1</v>
      </c>
      <c r="DA34" s="3" t="n">
        <f aca="false">+IF(CW34+CX34+CY34=0,0,IF(CZ34=0,0,1))</f>
        <v>0</v>
      </c>
      <c r="DZ34" s="10"/>
    </row>
    <row r="35" customFormat="false" ht="15" hidden="false" customHeight="false" outlineLevel="0" collapsed="false">
      <c r="A35" s="7"/>
      <c r="CA35" s="40"/>
      <c r="CB35" s="29" t="str">
        <f aca="false">+IF(DA35=0,"Riadok bude skrytý.","Riadok bude vidieť.")</f>
        <v>Riadok bude skrytý.</v>
      </c>
      <c r="CC35" s="33" t="s">
        <v>10</v>
      </c>
      <c r="CW35" s="3" t="n">
        <f aca="false">+IF($J$14="nie je",0,1)</f>
        <v>0</v>
      </c>
      <c r="CZ35" s="3" t="n">
        <f aca="false">IF(CC35="",1,IF(CC35="Chcem skryť riadok.",0,1))</f>
        <v>1</v>
      </c>
      <c r="DA35" s="3" t="n">
        <f aca="false">+IF(CW35+CX35+CY35=0,0,IF(CZ35=0,0,1))</f>
        <v>0</v>
      </c>
      <c r="DZ35" s="10"/>
    </row>
    <row r="36" customFormat="false" ht="15" hidden="false" customHeight="false" outlineLevel="0" collapsed="false">
      <c r="A36" s="7"/>
      <c r="B36" s="53" t="s">
        <v>21</v>
      </c>
      <c r="CA36" s="14" t="s">
        <v>4</v>
      </c>
      <c r="CB36" s="29" t="str">
        <f aca="false">+IF(DA36=0,"Riadok bude skrytý.","Riadok bude vidieť.")</f>
        <v>Riadok bude vidieť.</v>
      </c>
      <c r="CC36" s="33" t="s">
        <v>10</v>
      </c>
      <c r="CW36" s="3" t="n">
        <f aca="false">+IF($AJ$39="",0,1)</f>
        <v>1</v>
      </c>
      <c r="CZ36" s="3" t="n">
        <f aca="false">IF(CC36="",1,IF(CC36="Chcem skryť riadok.",0,1))</f>
        <v>1</v>
      </c>
      <c r="DA36" s="3" t="n">
        <f aca="false">+IF(CW36+CX36+CY36=0,0,IF(CZ36=0,0,1))</f>
        <v>1</v>
      </c>
      <c r="DZ36" s="10"/>
    </row>
    <row r="37" customFormat="false" ht="15" hidden="false" customHeight="false" outlineLevel="0" collapsed="false">
      <c r="A37" s="7"/>
      <c r="B37" s="53"/>
      <c r="CA37" s="40"/>
      <c r="CB37" s="29" t="str">
        <f aca="false">+IF(DA37=0,"Riadok bude skrytý.","Riadok bude vidieť.")</f>
        <v>Riadok bude vidieť.</v>
      </c>
      <c r="CC37" s="33" t="s">
        <v>10</v>
      </c>
      <c r="CW37" s="3" t="n">
        <f aca="false">+IF($AJ$39="",0,1)</f>
        <v>1</v>
      </c>
      <c r="CZ37" s="3" t="n">
        <f aca="false">IF(CC37="",1,IF(CC37="Chcem skryť riadok.",0,1))</f>
        <v>1</v>
      </c>
      <c r="DA37" s="3" t="n">
        <f aca="false">+IF(CW37+CX37+CY37=0,0,IF(CZ37=0,0,1))</f>
        <v>1</v>
      </c>
      <c r="DZ37" s="10"/>
    </row>
    <row r="38" customFormat="false" ht="15" hidden="false" customHeight="false" outlineLevel="0" collapsed="false">
      <c r="A38" s="7"/>
      <c r="B38" s="54" t="s">
        <v>22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5" t="n">
        <v>2018</v>
      </c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40"/>
      <c r="CB38" s="29" t="str">
        <f aca="false">+IF(DA38=0,"Riadok bude skrytý.","Riadok bude vidieť.")</f>
        <v>Riadok bude vidieť.</v>
      </c>
      <c r="CC38" s="33" t="s">
        <v>10</v>
      </c>
      <c r="CW38" s="3" t="n">
        <f aca="false">+IF($AJ$39="",0,1)</f>
        <v>1</v>
      </c>
      <c r="CZ38" s="3" t="n">
        <f aca="false">IF(CC38="",1,IF(CC38="Chcem skryť riadok.",0,1))</f>
        <v>1</v>
      </c>
      <c r="DA38" s="3" t="n">
        <f aca="false">+IF(CW38+CX38+CY38=0,0,IF(CZ38=0,0,1))</f>
        <v>1</v>
      </c>
      <c r="DZ38" s="10"/>
    </row>
    <row r="39" customFormat="false" ht="15" hidden="false" customHeight="false" outlineLevel="0" collapsed="false">
      <c r="A39" s="7"/>
      <c r="B39" s="56" t="s">
        <v>23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7" t="n">
        <v>0</v>
      </c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40"/>
      <c r="CB39" s="29" t="str">
        <f aca="false">+IF(DA39=0,"Riadok bude skrytý.","Riadok bude vidieť.")</f>
        <v>Riadok bude vidieť.</v>
      </c>
      <c r="CC39" s="33" t="s">
        <v>10</v>
      </c>
      <c r="CW39" s="3" t="n">
        <f aca="false">+IF($AJ$39="",0,1)</f>
        <v>1</v>
      </c>
      <c r="CZ39" s="3" t="n">
        <f aca="false">IF(CC39="",1,IF(CC39="Chcem skryť riadok.",0,1))</f>
        <v>1</v>
      </c>
      <c r="DA39" s="3" t="n">
        <f aca="false">+IF(CW39+CX39+CY39=0,0,IF(CZ39=0,0,1))</f>
        <v>1</v>
      </c>
      <c r="DZ39" s="10"/>
    </row>
    <row r="40" customFormat="false" ht="15" hidden="false" customHeight="false" outlineLevel="0" collapsed="false">
      <c r="A40" s="7"/>
      <c r="CA40" s="40"/>
      <c r="CB40" s="29" t="str">
        <f aca="false">+IF(DA40=0,"Riadok bude skrytý.","Riadok bude vidieť.")</f>
        <v>Riadok bude vidieť.</v>
      </c>
      <c r="CC40" s="33" t="s">
        <v>10</v>
      </c>
      <c r="CW40" s="3" t="n">
        <f aca="false">+IF($AJ$39="",0,1)</f>
        <v>1</v>
      </c>
      <c r="CZ40" s="3" t="n">
        <f aca="false">IF(CC40="",1,IF(CC40="Chcem skryť riadok.",0,1))</f>
        <v>1</v>
      </c>
      <c r="DA40" s="3" t="n">
        <f aca="false">+IF(CW40+CX40+CY40=0,0,IF(CZ40=0,0,1))</f>
        <v>1</v>
      </c>
      <c r="DZ40" s="10"/>
    </row>
    <row r="41" customFormat="false" ht="15" hidden="false" customHeight="false" outlineLevel="0" collapsed="false">
      <c r="A41" s="7"/>
      <c r="B41" s="1" t="s">
        <v>24</v>
      </c>
      <c r="CA41" s="40"/>
      <c r="CB41" s="29" t="str">
        <f aca="false">+IF(DA41=0,"Riadok bude skrytý.","Riadok bude vidieť.")</f>
        <v>Riadok bude skrytý.</v>
      </c>
      <c r="CC41" s="33" t="s">
        <v>10</v>
      </c>
      <c r="CW41" s="3" t="n">
        <f aca="false">+IF(SUM(CW42:CW61)=0,0,1)</f>
        <v>0</v>
      </c>
      <c r="CZ41" s="3" t="n">
        <f aca="false">IF(CC41="",1,IF(CC41="Chcem skryť riadok.",0,1))</f>
        <v>1</v>
      </c>
      <c r="DA41" s="3" t="n">
        <f aca="false">+IF(CW41+CX41+CY41=0,0,IF(CZ41=0,0,1))</f>
        <v>0</v>
      </c>
      <c r="DZ41" s="10"/>
    </row>
    <row r="42" customFormat="false" ht="15" hidden="false" customHeight="false" outlineLevel="0" collapsed="false">
      <c r="A42" s="7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40"/>
      <c r="CB42" s="29" t="str">
        <f aca="false">+IF(DA42=0,"Riadok bude skrytý.","Riadok bude vidieť.")</f>
        <v>Riadok bude skrytý.</v>
      </c>
      <c r="CC42" s="33" t="s">
        <v>10</v>
      </c>
      <c r="CW42" s="3" t="n">
        <f aca="false">+IF(B42="",0,1)</f>
        <v>0</v>
      </c>
      <c r="CZ42" s="3" t="n">
        <f aca="false">IF(CC42="",1,IF(CC42="Chcem skryť riadok.",0,1))</f>
        <v>1</v>
      </c>
      <c r="DA42" s="3" t="n">
        <f aca="false">+IF(CW42+CX42+CY42=0,0,IF(CZ42=0,0,1))</f>
        <v>0</v>
      </c>
      <c r="DZ42" s="10"/>
    </row>
    <row r="43" customFormat="false" ht="15" hidden="false" customHeight="false" outlineLevel="0" collapsed="false">
      <c r="A43" s="7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40"/>
      <c r="CB43" s="29" t="str">
        <f aca="false">+IF(DA43=0,"Riadok bude skrytý.","Riadok bude vidieť.")</f>
        <v>Riadok bude skrytý.</v>
      </c>
      <c r="CC43" s="33" t="s">
        <v>10</v>
      </c>
      <c r="CW43" s="3" t="n">
        <f aca="false">+IF(B43="",0,1)</f>
        <v>0</v>
      </c>
      <c r="CZ43" s="3" t="n">
        <f aca="false">IF(CC43="",1,IF(CC43="Chcem skryť riadok.",0,1))</f>
        <v>1</v>
      </c>
      <c r="DA43" s="3" t="n">
        <f aca="false">+IF(CW43+CX43+CY43=0,0,IF(CZ43=0,0,1))</f>
        <v>0</v>
      </c>
      <c r="DZ43" s="10"/>
    </row>
    <row r="44" customFormat="false" ht="15" hidden="false" customHeight="false" outlineLevel="0" collapsed="false">
      <c r="A44" s="7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40"/>
      <c r="CB44" s="29" t="str">
        <f aca="false">+IF(DA44=0,"Riadok bude skrytý.","Riadok bude vidieť.")</f>
        <v>Riadok bude skrytý.</v>
      </c>
      <c r="CC44" s="33" t="s">
        <v>10</v>
      </c>
      <c r="CW44" s="3" t="n">
        <f aca="false">+IF(B44="",0,1)</f>
        <v>0</v>
      </c>
      <c r="CZ44" s="3" t="n">
        <f aca="false">IF(CC44="",1,IF(CC44="Chcem skryť riadok.",0,1))</f>
        <v>1</v>
      </c>
      <c r="DA44" s="3" t="n">
        <f aca="false">+IF(CW44+CX44+CY44=0,0,IF(CZ44=0,0,1))</f>
        <v>0</v>
      </c>
      <c r="DZ44" s="10"/>
    </row>
    <row r="45" customFormat="false" ht="15" hidden="false" customHeight="false" outlineLevel="0" collapsed="false">
      <c r="A45" s="7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40"/>
      <c r="CB45" s="29" t="str">
        <f aca="false">+IF(DA45=0,"Riadok bude skrytý.","Riadok bude vidieť.")</f>
        <v>Riadok bude skrytý.</v>
      </c>
      <c r="CC45" s="33" t="s">
        <v>10</v>
      </c>
      <c r="CW45" s="3" t="n">
        <f aca="false">+IF(B45="",0,1)</f>
        <v>0</v>
      </c>
      <c r="CZ45" s="3" t="n">
        <f aca="false">IF(CC45="",1,IF(CC45="Chcem skryť riadok.",0,1))</f>
        <v>1</v>
      </c>
      <c r="DA45" s="3" t="n">
        <f aca="false">+IF(CW45+CX45+CY45=0,0,IF(CZ45=0,0,1))</f>
        <v>0</v>
      </c>
      <c r="DZ45" s="10"/>
    </row>
    <row r="46" customFormat="false" ht="15" hidden="false" customHeight="false" outlineLevel="0" collapsed="false">
      <c r="A46" s="7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40"/>
      <c r="CB46" s="29" t="str">
        <f aca="false">+IF(DA46=0,"Riadok bude skrytý.","Riadok bude vidieť.")</f>
        <v>Riadok bude skrytý.</v>
      </c>
      <c r="CC46" s="33" t="s">
        <v>10</v>
      </c>
      <c r="CW46" s="3" t="n">
        <f aca="false">+IF(B46="",0,1)</f>
        <v>0</v>
      </c>
      <c r="CZ46" s="3" t="n">
        <f aca="false">IF(CC46="",1,IF(CC46="Chcem skryť riadok.",0,1))</f>
        <v>1</v>
      </c>
      <c r="DA46" s="3" t="n">
        <f aca="false">+IF(CW46+CX46+CY46=0,0,IF(CZ46=0,0,1))</f>
        <v>0</v>
      </c>
      <c r="DZ46" s="10"/>
    </row>
    <row r="47" customFormat="false" ht="15" hidden="false" customHeight="false" outlineLevel="0" collapsed="false">
      <c r="A47" s="7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40"/>
      <c r="CB47" s="29" t="str">
        <f aca="false">+IF(DA47=0,"Riadok bude skrytý.","Riadok bude vidieť.")</f>
        <v>Riadok bude skrytý.</v>
      </c>
      <c r="CC47" s="33" t="s">
        <v>10</v>
      </c>
      <c r="CW47" s="3" t="n">
        <f aca="false">+IF(B47="",0,1)</f>
        <v>0</v>
      </c>
      <c r="CZ47" s="3" t="n">
        <f aca="false">IF(CC47="",1,IF(CC47="Chcem skryť riadok.",0,1))</f>
        <v>1</v>
      </c>
      <c r="DA47" s="3" t="n">
        <f aca="false">+IF(CW47+CX47+CY47=0,0,IF(CZ47=0,0,1))</f>
        <v>0</v>
      </c>
      <c r="DZ47" s="10"/>
    </row>
    <row r="48" customFormat="false" ht="15" hidden="false" customHeight="false" outlineLevel="0" collapsed="false">
      <c r="A48" s="7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40"/>
      <c r="CB48" s="29" t="str">
        <f aca="false">+IF(DA48=0,"Riadok bude skrytý.","Riadok bude vidieť.")</f>
        <v>Riadok bude skrytý.</v>
      </c>
      <c r="CC48" s="33" t="s">
        <v>10</v>
      </c>
      <c r="CW48" s="3" t="n">
        <f aca="false">+IF(B48="",0,1)</f>
        <v>0</v>
      </c>
      <c r="CZ48" s="3" t="n">
        <f aca="false">IF(CC48="",1,IF(CC48="Chcem skryť riadok.",0,1))</f>
        <v>1</v>
      </c>
      <c r="DA48" s="3" t="n">
        <f aca="false">+IF(CW48+CX48+CY48=0,0,IF(CZ48=0,0,1))</f>
        <v>0</v>
      </c>
      <c r="DZ48" s="10"/>
    </row>
    <row r="49" customFormat="false" ht="15" hidden="false" customHeight="false" outlineLevel="0" collapsed="false">
      <c r="A49" s="7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40"/>
      <c r="CB49" s="29" t="str">
        <f aca="false">+IF(DA49=0,"Riadok bude skrytý.","Riadok bude vidieť.")</f>
        <v>Riadok bude skrytý.</v>
      </c>
      <c r="CC49" s="33" t="s">
        <v>10</v>
      </c>
      <c r="CW49" s="3" t="n">
        <f aca="false">+IF(B49="",0,1)</f>
        <v>0</v>
      </c>
      <c r="CZ49" s="3" t="n">
        <f aca="false">IF(CC49="",1,IF(CC49="Chcem skryť riadok.",0,1))</f>
        <v>1</v>
      </c>
      <c r="DA49" s="3" t="n">
        <f aca="false">+IF(CW49+CX49+CY49=0,0,IF(CZ49=0,0,1))</f>
        <v>0</v>
      </c>
      <c r="DZ49" s="10"/>
    </row>
    <row r="50" customFormat="false" ht="15" hidden="false" customHeight="false" outlineLevel="0" collapsed="false">
      <c r="A50" s="7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40"/>
      <c r="CB50" s="29" t="str">
        <f aca="false">+IF(DA50=0,"Riadok bude skrytý.","Riadok bude vidieť.")</f>
        <v>Riadok bude skrytý.</v>
      </c>
      <c r="CC50" s="33" t="s">
        <v>10</v>
      </c>
      <c r="CW50" s="3" t="n">
        <f aca="false">+IF(B50="",0,1)</f>
        <v>0</v>
      </c>
      <c r="CZ50" s="3" t="n">
        <f aca="false">IF(CC50="",1,IF(CC50="Chcem skryť riadok.",0,1))</f>
        <v>1</v>
      </c>
      <c r="DA50" s="3" t="n">
        <f aca="false">+IF(CW50+CX50+CY50=0,0,IF(CZ50=0,0,1))</f>
        <v>0</v>
      </c>
      <c r="DZ50" s="10"/>
    </row>
    <row r="51" customFormat="false" ht="15" hidden="false" customHeight="false" outlineLevel="0" collapsed="false">
      <c r="A51" s="7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40"/>
      <c r="CB51" s="29" t="str">
        <f aca="false">+IF(DA51=0,"Riadok bude skrytý.","Riadok bude vidieť.")</f>
        <v>Riadok bude skrytý.</v>
      </c>
      <c r="CC51" s="33" t="s">
        <v>10</v>
      </c>
      <c r="CW51" s="3" t="n">
        <f aca="false">+IF(B51="",0,1)</f>
        <v>0</v>
      </c>
      <c r="CZ51" s="3" t="n">
        <f aca="false">IF(CC51="",1,IF(CC51="Chcem skryť riadok.",0,1))</f>
        <v>1</v>
      </c>
      <c r="DA51" s="3" t="n">
        <f aca="false">+IF(CW51+CX51+CY51=0,0,IF(CZ51=0,0,1))</f>
        <v>0</v>
      </c>
      <c r="DZ51" s="10"/>
    </row>
    <row r="52" customFormat="false" ht="15" hidden="false" customHeight="false" outlineLevel="0" collapsed="false">
      <c r="A52" s="7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40"/>
      <c r="CB52" s="29" t="str">
        <f aca="false">+IF(DA52=0,"Riadok bude skrytý.","Riadok bude vidieť.")</f>
        <v>Riadok bude skrytý.</v>
      </c>
      <c r="CC52" s="33" t="s">
        <v>10</v>
      </c>
      <c r="CW52" s="3" t="n">
        <f aca="false">+IF(B52="",0,1)</f>
        <v>0</v>
      </c>
      <c r="CZ52" s="3" t="n">
        <f aca="false">IF(CC52="",1,IF(CC52="Chcem skryť riadok.",0,1))</f>
        <v>1</v>
      </c>
      <c r="DA52" s="3" t="n">
        <f aca="false">+IF(CW52+CX52+CY52=0,0,IF(CZ52=0,0,1))</f>
        <v>0</v>
      </c>
      <c r="DZ52" s="10"/>
    </row>
    <row r="53" customFormat="false" ht="15" hidden="false" customHeight="false" outlineLevel="0" collapsed="false">
      <c r="A53" s="7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40"/>
      <c r="CB53" s="29" t="str">
        <f aca="false">+IF(DA53=0,"Riadok bude skrytý.","Riadok bude vidieť.")</f>
        <v>Riadok bude skrytý.</v>
      </c>
      <c r="CC53" s="33" t="s">
        <v>10</v>
      </c>
      <c r="CW53" s="3" t="n">
        <f aca="false">+IF(B53="",0,1)</f>
        <v>0</v>
      </c>
      <c r="CZ53" s="3" t="n">
        <f aca="false">IF(CC53="",1,IF(CC53="Chcem skryť riadok.",0,1))</f>
        <v>1</v>
      </c>
      <c r="DA53" s="3" t="n">
        <f aca="false">+IF(CW53+CX53+CY53=0,0,IF(CZ53=0,0,1))</f>
        <v>0</v>
      </c>
      <c r="DZ53" s="10"/>
    </row>
    <row r="54" customFormat="false" ht="15" hidden="false" customHeight="false" outlineLevel="0" collapsed="false">
      <c r="A54" s="7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40"/>
      <c r="CB54" s="29" t="str">
        <f aca="false">+IF(DA54=0,"Riadok bude skrytý.","Riadok bude vidieť.")</f>
        <v>Riadok bude skrytý.</v>
      </c>
      <c r="CC54" s="33" t="s">
        <v>10</v>
      </c>
      <c r="CW54" s="3" t="n">
        <f aca="false">+IF(B54="",0,1)</f>
        <v>0</v>
      </c>
      <c r="CZ54" s="3" t="n">
        <f aca="false">IF(CC54="",1,IF(CC54="Chcem skryť riadok.",0,1))</f>
        <v>1</v>
      </c>
      <c r="DA54" s="3" t="n">
        <f aca="false">+IF(CW54+CX54+CY54=0,0,IF(CZ54=0,0,1))</f>
        <v>0</v>
      </c>
      <c r="DZ54" s="10"/>
    </row>
    <row r="55" customFormat="false" ht="15" hidden="false" customHeight="false" outlineLevel="0" collapsed="false">
      <c r="A55" s="7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40"/>
      <c r="CB55" s="29" t="str">
        <f aca="false">+IF(DA55=0,"Riadok bude skrytý.","Riadok bude vidieť.")</f>
        <v>Riadok bude skrytý.</v>
      </c>
      <c r="CC55" s="33" t="s">
        <v>10</v>
      </c>
      <c r="CW55" s="3" t="n">
        <f aca="false">+IF(B55="",0,1)</f>
        <v>0</v>
      </c>
      <c r="CZ55" s="3" t="n">
        <f aca="false">IF(CC55="",1,IF(CC55="Chcem skryť riadok.",0,1))</f>
        <v>1</v>
      </c>
      <c r="DA55" s="3" t="n">
        <f aca="false">+IF(CW55+CX55+CY55=0,0,IF(CZ55=0,0,1))</f>
        <v>0</v>
      </c>
      <c r="DZ55" s="10"/>
    </row>
    <row r="56" customFormat="false" ht="15" hidden="false" customHeight="false" outlineLevel="0" collapsed="false">
      <c r="A56" s="7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40"/>
      <c r="CB56" s="29" t="str">
        <f aca="false">+IF(DA56=0,"Riadok bude skrytý.","Riadok bude vidieť.")</f>
        <v>Riadok bude skrytý.</v>
      </c>
      <c r="CC56" s="33" t="s">
        <v>10</v>
      </c>
      <c r="CW56" s="3" t="n">
        <f aca="false">+IF(B56="",0,1)</f>
        <v>0</v>
      </c>
      <c r="CZ56" s="3" t="n">
        <f aca="false">IF(CC56="",1,IF(CC56="Chcem skryť riadok.",0,1))</f>
        <v>1</v>
      </c>
      <c r="DA56" s="3" t="n">
        <f aca="false">+IF(CW56+CX56+CY56=0,0,IF(CZ56=0,0,1))</f>
        <v>0</v>
      </c>
      <c r="DZ56" s="10"/>
    </row>
    <row r="57" customFormat="false" ht="15" hidden="false" customHeight="false" outlineLevel="0" collapsed="false">
      <c r="A57" s="7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40"/>
      <c r="CB57" s="29" t="str">
        <f aca="false">+IF(DA57=0,"Riadok bude skrytý.","Riadok bude vidieť.")</f>
        <v>Riadok bude skrytý.</v>
      </c>
      <c r="CC57" s="33" t="s">
        <v>10</v>
      </c>
      <c r="CW57" s="3" t="n">
        <f aca="false">+IF(B57="",0,1)</f>
        <v>0</v>
      </c>
      <c r="CZ57" s="3" t="n">
        <f aca="false">IF(CC57="",1,IF(CC57="Chcem skryť riadok.",0,1))</f>
        <v>1</v>
      </c>
      <c r="DA57" s="3" t="n">
        <f aca="false">+IF(CW57+CX57+CY57=0,0,IF(CZ57=0,0,1))</f>
        <v>0</v>
      </c>
      <c r="DZ57" s="10"/>
    </row>
    <row r="58" customFormat="false" ht="15" hidden="false" customHeight="false" outlineLevel="0" collapsed="false">
      <c r="A58" s="7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40"/>
      <c r="CB58" s="29" t="str">
        <f aca="false">+IF(DA58=0,"Riadok bude skrytý.","Riadok bude vidieť.")</f>
        <v>Riadok bude skrytý.</v>
      </c>
      <c r="CC58" s="33" t="s">
        <v>10</v>
      </c>
      <c r="CW58" s="3" t="n">
        <f aca="false">+IF(B58="",0,1)</f>
        <v>0</v>
      </c>
      <c r="CZ58" s="3" t="n">
        <f aca="false">IF(CC58="",1,IF(CC58="Chcem skryť riadok.",0,1))</f>
        <v>1</v>
      </c>
      <c r="DA58" s="3" t="n">
        <f aca="false">+IF(CW58+CX58+CY58=0,0,IF(CZ58=0,0,1))</f>
        <v>0</v>
      </c>
      <c r="DZ58" s="10"/>
    </row>
    <row r="59" customFormat="false" ht="15" hidden="false" customHeight="false" outlineLevel="0" collapsed="false">
      <c r="A59" s="7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40"/>
      <c r="CB59" s="29" t="str">
        <f aca="false">+IF(DA59=0,"Riadok bude skrytý.","Riadok bude vidieť.")</f>
        <v>Riadok bude skrytý.</v>
      </c>
      <c r="CC59" s="33" t="s">
        <v>10</v>
      </c>
      <c r="CW59" s="3" t="n">
        <f aca="false">+IF(B59="",0,1)</f>
        <v>0</v>
      </c>
      <c r="CZ59" s="3" t="n">
        <f aca="false">IF(CC59="",1,IF(CC59="Chcem skryť riadok.",0,1))</f>
        <v>1</v>
      </c>
      <c r="DA59" s="3" t="n">
        <f aca="false">+IF(CW59+CX59+CY59=0,0,IF(CZ59=0,0,1))</f>
        <v>0</v>
      </c>
      <c r="DZ59" s="10"/>
    </row>
    <row r="60" customFormat="false" ht="15" hidden="false" customHeight="false" outlineLevel="0" collapsed="false">
      <c r="A60" s="7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40"/>
      <c r="CB60" s="29" t="str">
        <f aca="false">+IF(DA60=0,"Riadok bude skrytý.","Riadok bude vidieť.")</f>
        <v>Riadok bude skrytý.</v>
      </c>
      <c r="CC60" s="33" t="s">
        <v>10</v>
      </c>
      <c r="CW60" s="3" t="n">
        <f aca="false">+IF(B60="",0,1)</f>
        <v>0</v>
      </c>
      <c r="CZ60" s="3" t="n">
        <f aca="false">IF(CC60="",1,IF(CC60="Chcem skryť riadok.",0,1))</f>
        <v>1</v>
      </c>
      <c r="DA60" s="3" t="n">
        <f aca="false">+IF(CW60+CX60+CY60=0,0,IF(CZ60=0,0,1))</f>
        <v>0</v>
      </c>
      <c r="DZ60" s="10"/>
    </row>
    <row r="61" customFormat="false" ht="15" hidden="false" customHeight="false" outlineLevel="0" collapsed="false">
      <c r="A61" s="7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40"/>
      <c r="CB61" s="29" t="str">
        <f aca="false">+IF(DA61=0,"Riadok bude skrytý.","Riadok bude vidieť.")</f>
        <v>Riadok bude skrytý.</v>
      </c>
      <c r="CC61" s="33" t="s">
        <v>10</v>
      </c>
      <c r="CW61" s="3" t="n">
        <f aca="false">+IF(B61="",0,1)</f>
        <v>0</v>
      </c>
      <c r="CZ61" s="3" t="n">
        <f aca="false">IF(CC61="",1,IF(CC61="Chcem skryť riadok.",0,1))</f>
        <v>1</v>
      </c>
      <c r="DA61" s="3" t="n">
        <f aca="false">+IF(CW61+CX61+CY61=0,0,IF(CZ61=0,0,1))</f>
        <v>0</v>
      </c>
      <c r="DZ61" s="10"/>
    </row>
    <row r="62" customFormat="false" ht="15.75" hidden="false" customHeight="false" outlineLevel="0" collapsed="false">
      <c r="A62" s="7"/>
      <c r="CA62" s="8"/>
      <c r="CB62" s="29" t="str">
        <f aca="false">+IF(DA62=0,"Riadok bude skrytý.","Riadok bude vidieť.")</f>
        <v>Riadok bude vidieť.</v>
      </c>
      <c r="CW62" s="58" t="n">
        <v>1</v>
      </c>
      <c r="CZ62" s="3" t="n">
        <f aca="false">IF(CC62="",1,IF(CC62="Chcem skryť riadok.",0,1))</f>
        <v>1</v>
      </c>
      <c r="DA62" s="3" t="n">
        <f aca="false">+IF(CW62+CX62+CY62=0,0,IF(CZ62=0,0,1))</f>
        <v>1</v>
      </c>
      <c r="DZ62" s="10"/>
    </row>
    <row r="63" customFormat="false" ht="16.5" hidden="false" customHeight="false" outlineLevel="0" collapsed="false">
      <c r="A63" s="7"/>
      <c r="B63" s="22" t="s">
        <v>25</v>
      </c>
      <c r="C63" s="23"/>
      <c r="D63" s="23"/>
      <c r="E63" s="24" t="s">
        <v>26</v>
      </c>
      <c r="F63" s="23"/>
      <c r="G63" s="24"/>
      <c r="H63" s="24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23"/>
      <c r="BP63" s="23"/>
      <c r="BQ63" s="60"/>
      <c r="BR63" s="60"/>
      <c r="BS63" s="23"/>
      <c r="BT63" s="23"/>
      <c r="BU63" s="23"/>
      <c r="BV63" s="23"/>
      <c r="BW63" s="23"/>
      <c r="BX63" s="23"/>
      <c r="BY63" s="23"/>
      <c r="BZ63" s="28"/>
      <c r="CA63" s="14" t="s">
        <v>4</v>
      </c>
      <c r="CB63" s="29" t="str">
        <f aca="false">+IF(DA63=0,"Riadok bude skrytý.","Riadok bude vidieť.")</f>
        <v>Riadok bude vidieť.</v>
      </c>
      <c r="CW63" s="58" t="n">
        <v>1</v>
      </c>
      <c r="CZ63" s="3" t="n">
        <f aca="false">IF(CC63="",1,IF(CC63="Chcem skryť riadok.",0,1))</f>
        <v>1</v>
      </c>
      <c r="DA63" s="3" t="n">
        <f aca="false">+IF(CW63+CX63+CY63=0,0,IF(CZ63=0,0,1))</f>
        <v>1</v>
      </c>
      <c r="DZ63" s="10"/>
    </row>
    <row r="64" customFormat="false" ht="15" hidden="false" customHeight="false" outlineLevel="0" collapsed="false">
      <c r="A64" s="7"/>
      <c r="CA64" s="8"/>
      <c r="CB64" s="29" t="str">
        <f aca="false">+IF(DA64=0,"Riadok bude skrytý.","Riadok bude vidieť.")</f>
        <v>Riadok bude vidieť.</v>
      </c>
      <c r="CW64" s="58" t="n">
        <v>1</v>
      </c>
      <c r="CZ64" s="3" t="n">
        <f aca="false">IF(CC64="",1,IF(CC64="Chcem skryť riadok.",0,1))</f>
        <v>1</v>
      </c>
      <c r="DA64" s="3" t="n">
        <f aca="false">+IF(CW64+CX64+CY64=0,0,IF(CZ64=0,0,1))</f>
        <v>1</v>
      </c>
      <c r="DZ64" s="10"/>
    </row>
    <row r="65" customFormat="false" ht="15" hidden="false" customHeight="false" outlineLevel="0" collapsed="false">
      <c r="A65" s="7"/>
      <c r="B65" s="61" t="s">
        <v>27</v>
      </c>
      <c r="C65" s="53" t="s">
        <v>28</v>
      </c>
      <c r="D65" s="53"/>
      <c r="E65" s="53"/>
      <c r="F65" s="53"/>
      <c r="G65" s="53"/>
      <c r="H65" s="53"/>
      <c r="I65" s="53"/>
      <c r="J65" s="53"/>
      <c r="CA65" s="40"/>
      <c r="CB65" s="29" t="str">
        <f aca="false">+IF(DA65=0,"Riadok bude skrytý.","Riadok bude vidieť.")</f>
        <v>Riadok bude vidieť.</v>
      </c>
      <c r="CW65" s="58" t="n">
        <v>1</v>
      </c>
      <c r="CZ65" s="3" t="n">
        <f aca="false">IF(CC65="",1,IF(CC65="Chcem skryť riadok.",0,1))</f>
        <v>1</v>
      </c>
      <c r="DA65" s="3" t="n">
        <f aca="false">+IF(CW65+CX65+CY65=0,0,IF(CZ65=0,0,1))</f>
        <v>1</v>
      </c>
      <c r="DZ65" s="10"/>
    </row>
    <row r="66" customFormat="false" ht="15" hidden="false" customHeight="false" outlineLevel="0" collapsed="false">
      <c r="A66" s="7"/>
      <c r="B66" s="3"/>
      <c r="C66" s="53" t="s">
        <v>29</v>
      </c>
      <c r="D66" s="53"/>
      <c r="E66" s="53"/>
      <c r="F66" s="53"/>
      <c r="G66" s="53"/>
      <c r="H66" s="53"/>
      <c r="I66" s="53"/>
      <c r="J66" s="53"/>
      <c r="CA66" s="8"/>
      <c r="CB66" s="29" t="str">
        <f aca="false">+IF(DA66=0,"Riadok bude skrytý.","Riadok bude vidieť.")</f>
        <v>Riadok bude vidieť.</v>
      </c>
      <c r="CW66" s="58" t="n">
        <v>1</v>
      </c>
      <c r="CZ66" s="3" t="n">
        <f aca="false">IF(CC66="",1,IF(CC66="Chcem skryť riadok.",0,1))</f>
        <v>1</v>
      </c>
      <c r="DA66" s="3" t="n">
        <f aca="false">+IF(CW66+CX66+CY66=0,0,IF(CZ66=0,0,1))</f>
        <v>1</v>
      </c>
      <c r="DZ66" s="10"/>
    </row>
    <row r="67" customFormat="false" ht="15" hidden="false" customHeight="false" outlineLevel="0" collapsed="false">
      <c r="A67" s="7"/>
      <c r="CA67" s="8"/>
      <c r="CB67" s="29" t="str">
        <f aca="false">+IF(DA67=0,"Riadok bude skrytý.","Riadok bude vidieť.")</f>
        <v>Riadok bude vidieť.</v>
      </c>
      <c r="CW67" s="58" t="n">
        <v>1</v>
      </c>
      <c r="CZ67" s="3" t="n">
        <f aca="false">IF(CC67="",1,IF(CC67="Chcem skryť riadok.",0,1))</f>
        <v>1</v>
      </c>
      <c r="DA67" s="3" t="n">
        <f aca="false">+IF(CW67+CX67+CY67=0,0,IF(CZ67=0,0,1))</f>
        <v>1</v>
      </c>
      <c r="DZ67" s="10"/>
    </row>
    <row r="68" customFormat="false" ht="15" hidden="false" customHeight="false" outlineLevel="0" collapsed="false">
      <c r="A68" s="7"/>
      <c r="B68" s="62" t="s">
        <v>30</v>
      </c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O68" s="64" t="s">
        <v>31</v>
      </c>
      <c r="P68" s="64"/>
      <c r="Q68" s="64"/>
      <c r="R68" s="64"/>
      <c r="S68" s="64"/>
      <c r="T68" s="64"/>
      <c r="U68" s="62" t="s">
        <v>32</v>
      </c>
      <c r="V68" s="65"/>
      <c r="W68" s="65"/>
      <c r="X68" s="65"/>
      <c r="Z68" s="62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40"/>
      <c r="CB68" s="29" t="str">
        <f aca="false">+IF(DA68=0,"Riadok bude skrytý.","Riadok bude vidieť.")</f>
        <v>Riadok bude vidieť.</v>
      </c>
      <c r="CC68" s="33" t="s">
        <v>10</v>
      </c>
      <c r="CW68" s="58" t="n">
        <v>1</v>
      </c>
      <c r="CZ68" s="3" t="n">
        <f aca="false">IF(CC68="",1,IF(CC68="Chcem skryť riadok.",0,1))</f>
        <v>1</v>
      </c>
      <c r="DA68" s="3" t="n">
        <f aca="false">+IF(CW68+CX68+CY68=0,0,IF(CZ68=0,0,1))</f>
        <v>1</v>
      </c>
      <c r="DZ68" s="10"/>
    </row>
    <row r="69" customFormat="false" ht="15" hidden="false" customHeight="false" outlineLevel="0" collapsed="false">
      <c r="A69" s="7"/>
      <c r="B69" s="1" t="str">
        <f aca="false">+IF(O68="nebola","Dôvod ukončenia trvania Spoločnosti:","")</f>
        <v/>
      </c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40"/>
      <c r="CB69" s="29" t="str">
        <f aca="false">+IF(DA69=0,"Riadok bude skrytý.","Riadok bude vidieť.")</f>
        <v>Riadok bude skrytý.</v>
      </c>
      <c r="CC69" s="33" t="s">
        <v>10</v>
      </c>
      <c r="CW69" s="3" t="n">
        <f aca="false">+IF(O68="bola",0,1)</f>
        <v>0</v>
      </c>
      <c r="CZ69" s="3" t="n">
        <f aca="false">IF(CC69="",1,IF(CC69="Chcem skryť riadok.",0,1))</f>
        <v>1</v>
      </c>
      <c r="DA69" s="3" t="n">
        <f aca="false">+IF(CW69+CX69+CY69=0,0,IF(CZ69=0,0,1))</f>
        <v>0</v>
      </c>
      <c r="DZ69" s="10"/>
    </row>
    <row r="70" customFormat="false" ht="15" hidden="false" customHeight="false" outlineLevel="0" collapsed="false">
      <c r="A70" s="7"/>
      <c r="CA70" s="40"/>
      <c r="CB70" s="29" t="str">
        <f aca="false">+IF(DA70=0,"Riadok bude skrytý.","Riadok bude vidieť.")</f>
        <v>Riadok bude vidieť.</v>
      </c>
      <c r="CC70" s="33" t="s">
        <v>10</v>
      </c>
      <c r="CW70" s="58" t="n">
        <v>1</v>
      </c>
      <c r="CZ70" s="3" t="n">
        <f aca="false">IF(CC70="",1,IF(CC70="Chcem skryť riadok.",0,1))</f>
        <v>1</v>
      </c>
      <c r="DA70" s="3" t="n">
        <f aca="false">+IF(CW70+CX70+CY70=0,0,IF(CZ70=0,0,1))</f>
        <v>1</v>
      </c>
      <c r="DZ70" s="10"/>
    </row>
    <row r="71" customFormat="false" ht="15" hidden="false" customHeight="false" outlineLevel="0" collapsed="false">
      <c r="A71" s="7"/>
      <c r="B71" s="41" t="s">
        <v>33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I71" s="38" t="s">
        <v>34</v>
      </c>
      <c r="AJ71" s="38"/>
      <c r="AK71" s="38"/>
      <c r="AL71" s="38"/>
      <c r="AM71" s="38"/>
      <c r="AN71" s="38"/>
      <c r="AP71" s="41" t="s">
        <v>35</v>
      </c>
      <c r="AQ71" s="39"/>
      <c r="AR71" s="39"/>
      <c r="AS71" s="39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14" t="s">
        <v>4</v>
      </c>
      <c r="CB71" s="29" t="str">
        <f aca="false">+IF(DA71=0,"Riadok bude skrytý.","Riadok bude vidieť.")</f>
        <v>Riadok bude vidieť.</v>
      </c>
      <c r="CC71" s="33" t="s">
        <v>10</v>
      </c>
      <c r="CW71" s="58" t="n">
        <v>1</v>
      </c>
      <c r="CZ71" s="3" t="n">
        <f aca="false">IF(CC71="",1,IF(CC71="Chcem skryť riadok.",0,1))</f>
        <v>1</v>
      </c>
      <c r="DA71" s="3" t="n">
        <f aca="false">+IF(CW71+CX71+CY71=0,0,IF(CZ71=0,0,1))</f>
        <v>1</v>
      </c>
      <c r="DZ71" s="10"/>
    </row>
    <row r="72" customFormat="false" ht="15" hidden="false" customHeight="false" outlineLevel="0" collapsed="false">
      <c r="A72" s="7"/>
      <c r="B72" s="1" t="str">
        <f aca="false">+IF(AI71="neboli","Výnimky v konzistentnosti účtovania sú uvedené v tabuľke:","")</f>
        <v/>
      </c>
      <c r="CA72" s="8"/>
      <c r="CB72" s="29" t="str">
        <f aca="false">+IF(DA72=0,"Riadok bude skrytý.","Riadok bude vidieť.")</f>
        <v>Riadok bude vidieť.</v>
      </c>
      <c r="CC72" s="33" t="s">
        <v>10</v>
      </c>
      <c r="CW72" s="58" t="n">
        <v>1</v>
      </c>
      <c r="CZ72" s="3" t="n">
        <f aca="false">IF(CC72="",1,IF(CC72="Chcem skryť riadok.",0,1))</f>
        <v>1</v>
      </c>
      <c r="DA72" s="3" t="n">
        <f aca="false">+IF(CW72+CX72+CY72=0,0,IF(CZ72=0,0,1))</f>
        <v>1</v>
      </c>
      <c r="DZ72" s="10"/>
    </row>
    <row r="73" customFormat="false" ht="15" hidden="false" customHeight="false" outlineLevel="0" collapsed="false">
      <c r="A73" s="7"/>
      <c r="CA73" s="40"/>
      <c r="CB73" s="29" t="str">
        <f aca="false">+IF(DA73=0,"Riadok bude skrytý.","Riadok bude vidieť.")</f>
        <v>Riadok bude skrytý.</v>
      </c>
      <c r="CC73" s="33" t="s">
        <v>10</v>
      </c>
      <c r="CW73" s="3" t="n">
        <f aca="false">+IF(AI71="boli",0,1)</f>
        <v>0</v>
      </c>
      <c r="CZ73" s="3" t="n">
        <f aca="false">IF(CC73="",1,IF(CC73="Chcem skryť riadok.",0,1))</f>
        <v>1</v>
      </c>
      <c r="DA73" s="3" t="n">
        <f aca="false">+IF(CW73+CX73+CY73=0,0,IF(CZ73=0,0,1))</f>
        <v>0</v>
      </c>
      <c r="DZ73" s="10"/>
    </row>
    <row r="74" customFormat="false" ht="21.75" hidden="false" customHeight="true" outlineLevel="0" collapsed="false">
      <c r="A74" s="7"/>
      <c r="B74" s="67" t="s">
        <v>36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 t="s">
        <v>37</v>
      </c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8" t="s">
        <v>38</v>
      </c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9"/>
      <c r="CB74" s="29" t="str">
        <f aca="false">+IF(DA74=0,"Riadok bude skrytý.","Riadok bude vidieť.")</f>
        <v>Riadok bude skrytý.</v>
      </c>
      <c r="CC74" s="33" t="s">
        <v>10</v>
      </c>
      <c r="CW74" s="70" t="n">
        <f aca="false">+IF($AI$71="boli",0,1)</f>
        <v>0</v>
      </c>
      <c r="CZ74" s="3" t="n">
        <f aca="false">IF(CC74="",1,IF(CC74="Chcem skryť riadok.",0,1))</f>
        <v>1</v>
      </c>
      <c r="DA74" s="3" t="n">
        <f aca="false">+IF(CW74+CX74+CY74=0,0,IF(CZ74=0,0,1))</f>
        <v>0</v>
      </c>
      <c r="DZ74" s="10"/>
    </row>
    <row r="75" customFormat="false" ht="15" hidden="false" customHeight="false" outlineLevel="0" collapsed="false">
      <c r="A75" s="7"/>
      <c r="B75" s="71" t="s">
        <v>39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2" t="s">
        <v>40</v>
      </c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 t="s">
        <v>41</v>
      </c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69"/>
      <c r="CB75" s="29" t="str">
        <f aca="false">+IF(DA75=0,"Riadok bude skrytý.","Riadok bude vidieť.")</f>
        <v>Riadok bude skrytý.</v>
      </c>
      <c r="CC75" s="33" t="s">
        <v>10</v>
      </c>
      <c r="CW75" s="70" t="n">
        <f aca="false">+IF($AI$71="boli",0,1)</f>
        <v>0</v>
      </c>
      <c r="CZ75" s="3" t="n">
        <f aca="false">IF(CC75="",1,IF(CC75="Chcem skryť riadok.",0,1))</f>
        <v>1</v>
      </c>
      <c r="DA75" s="3" t="n">
        <f aca="false">+IF(CW75+CX75+CY75=0,0,IF(CZ75=0,0,1))</f>
        <v>0</v>
      </c>
      <c r="DZ75" s="10"/>
    </row>
    <row r="76" customFormat="false" ht="15" hidden="false" customHeight="false" outlineLevel="0" collapsed="false">
      <c r="A76" s="7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69"/>
      <c r="CB76" s="29" t="str">
        <f aca="false">+IF(DA76=0,"Riadok bude skrytý.","Riadok bude vidieť.")</f>
        <v>Riadok bude skrytý.</v>
      </c>
      <c r="CC76" s="33" t="s">
        <v>10</v>
      </c>
      <c r="CW76" s="70" t="n">
        <f aca="false">+IF($AI$71="boli",0,1)</f>
        <v>0</v>
      </c>
      <c r="CX76" s="3" t="n">
        <f aca="false">+IF(B76="",0,1)</f>
        <v>0</v>
      </c>
      <c r="CZ76" s="3" t="n">
        <f aca="false">IF(CC76="",1,IF(CC76="Chcem skryť riadok.",0,1))</f>
        <v>1</v>
      </c>
      <c r="DA76" s="45" t="n">
        <f aca="false">+IF(CW76*CX76=0,0,IF(CZ76=0,0,1))</f>
        <v>0</v>
      </c>
      <c r="DZ76" s="10"/>
    </row>
    <row r="77" customFormat="false" ht="15" hidden="false" customHeight="false" outlineLevel="0" collapsed="false">
      <c r="A77" s="7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69"/>
      <c r="CB77" s="29" t="str">
        <f aca="false">+IF(DA77=0,"Riadok bude skrytý.","Riadok bude vidieť.")</f>
        <v>Riadok bude skrytý.</v>
      </c>
      <c r="CC77" s="33" t="s">
        <v>10</v>
      </c>
      <c r="CW77" s="70" t="n">
        <f aca="false">+IF($AI$71="boli",0,1)</f>
        <v>0</v>
      </c>
      <c r="CX77" s="3" t="n">
        <f aca="false">+IF(B77="",0,1)</f>
        <v>0</v>
      </c>
      <c r="CZ77" s="3" t="n">
        <f aca="false">IF(CC77="",1,IF(CC77="Chcem skryť riadok.",0,1))</f>
        <v>1</v>
      </c>
      <c r="DA77" s="45" t="n">
        <f aca="false">+IF(CW77*CX77=0,0,IF(CZ77=0,0,1))</f>
        <v>0</v>
      </c>
      <c r="DZ77" s="10"/>
    </row>
    <row r="78" customFormat="false" ht="15" hidden="false" customHeight="false" outlineLevel="0" collapsed="false">
      <c r="A78" s="7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69"/>
      <c r="CB78" s="29" t="str">
        <f aca="false">+IF(DA78=0,"Riadok bude skrytý.","Riadok bude vidieť.")</f>
        <v>Riadok bude skrytý.</v>
      </c>
      <c r="CC78" s="33" t="s">
        <v>10</v>
      </c>
      <c r="CW78" s="70" t="n">
        <f aca="false">+IF($AI$71="boli",0,1)</f>
        <v>0</v>
      </c>
      <c r="CX78" s="3" t="n">
        <f aca="false">+IF(B78="",0,1)</f>
        <v>0</v>
      </c>
      <c r="CZ78" s="3" t="n">
        <f aca="false">IF(CC78="",1,IF(CC78="Chcem skryť riadok.",0,1))</f>
        <v>1</v>
      </c>
      <c r="DA78" s="45" t="n">
        <f aca="false">+IF(CW78*CX78=0,0,IF(CZ78=0,0,1))</f>
        <v>0</v>
      </c>
      <c r="DZ78" s="10"/>
    </row>
    <row r="79" customFormat="false" ht="15" hidden="false" customHeight="false" outlineLevel="0" collapsed="false">
      <c r="A79" s="7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69"/>
      <c r="CB79" s="29" t="str">
        <f aca="false">+IF(DA79=0,"Riadok bude skrytý.","Riadok bude vidieť.")</f>
        <v>Riadok bude skrytý.</v>
      </c>
      <c r="CC79" s="33" t="s">
        <v>10</v>
      </c>
      <c r="CW79" s="70" t="n">
        <f aca="false">+IF($AI$71="boli",0,1)</f>
        <v>0</v>
      </c>
      <c r="CX79" s="3" t="n">
        <f aca="false">+IF(B79="",0,1)</f>
        <v>0</v>
      </c>
      <c r="CZ79" s="3" t="n">
        <f aca="false">IF(CC79="",1,IF(CC79="Chcem skryť riadok.",0,1))</f>
        <v>1</v>
      </c>
      <c r="DA79" s="45" t="n">
        <f aca="false">+IF(CW79*CX79=0,0,IF(CZ79=0,0,1))</f>
        <v>0</v>
      </c>
      <c r="DZ79" s="10"/>
    </row>
    <row r="80" customFormat="false" ht="15" hidden="false" customHeight="false" outlineLevel="0" collapsed="false">
      <c r="A80" s="7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69"/>
      <c r="CB80" s="29" t="str">
        <f aca="false">+IF(DA80=0,"Riadok bude skrytý.","Riadok bude vidieť.")</f>
        <v>Riadok bude skrytý.</v>
      </c>
      <c r="CC80" s="33" t="s">
        <v>10</v>
      </c>
      <c r="CW80" s="70" t="n">
        <f aca="false">+IF($AI$71="boli",0,1)</f>
        <v>0</v>
      </c>
      <c r="CX80" s="3" t="n">
        <f aca="false">+IF(B80="",0,1)</f>
        <v>0</v>
      </c>
      <c r="CZ80" s="3" t="n">
        <f aca="false">IF(CC80="",1,IF(CC80="Chcem skryť riadok.",0,1))</f>
        <v>1</v>
      </c>
      <c r="DA80" s="45" t="n">
        <f aca="false">+IF(CW80*CX80=0,0,IF(CZ80=0,0,1))</f>
        <v>0</v>
      </c>
      <c r="DZ80" s="10"/>
    </row>
    <row r="81" customFormat="false" ht="15" hidden="false" customHeight="false" outlineLevel="0" collapsed="false">
      <c r="A81" s="7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69"/>
      <c r="CB81" s="29" t="str">
        <f aca="false">+IF(DA81=0,"Riadok bude skrytý.","Riadok bude vidieť.")</f>
        <v>Riadok bude skrytý.</v>
      </c>
      <c r="CC81" s="33" t="s">
        <v>10</v>
      </c>
      <c r="CW81" s="70" t="n">
        <f aca="false">+IF($AI$71="boli",0,1)</f>
        <v>0</v>
      </c>
      <c r="CX81" s="3" t="n">
        <f aca="false">+IF(B81="",0,1)</f>
        <v>0</v>
      </c>
      <c r="CZ81" s="3" t="n">
        <f aca="false">IF(CC81="",1,IF(CC81="Chcem skryť riadok.",0,1))</f>
        <v>1</v>
      </c>
      <c r="DA81" s="45" t="n">
        <f aca="false">+IF(CW81*CX81=0,0,IF(CZ81=0,0,1))</f>
        <v>0</v>
      </c>
      <c r="DZ81" s="10"/>
    </row>
    <row r="82" customFormat="false" ht="15" hidden="false" customHeight="false" outlineLevel="0" collapsed="false">
      <c r="A82" s="7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69"/>
      <c r="CB82" s="29" t="str">
        <f aca="false">+IF(DA82=0,"Riadok bude skrytý.","Riadok bude vidieť.")</f>
        <v>Riadok bude skrytý.</v>
      </c>
      <c r="CC82" s="33" t="s">
        <v>10</v>
      </c>
      <c r="CW82" s="70" t="n">
        <f aca="false">+IF($AI$71="boli",0,1)</f>
        <v>0</v>
      </c>
      <c r="CX82" s="3" t="n">
        <f aca="false">+IF(B82="",0,1)</f>
        <v>0</v>
      </c>
      <c r="CZ82" s="3" t="n">
        <f aca="false">IF(CC82="",1,IF(CC82="Chcem skryť riadok.",0,1))</f>
        <v>1</v>
      </c>
      <c r="DA82" s="45" t="n">
        <f aca="false">+IF(CW82*CX82=0,0,IF(CZ82=0,0,1))</f>
        <v>0</v>
      </c>
      <c r="DZ82" s="10"/>
    </row>
    <row r="83" customFormat="false" ht="15" hidden="false" customHeight="false" outlineLevel="0" collapsed="false">
      <c r="A83" s="7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69"/>
      <c r="CB83" s="29" t="str">
        <f aca="false">+IF(DA83=0,"Riadok bude skrytý.","Riadok bude vidieť.")</f>
        <v>Riadok bude skrytý.</v>
      </c>
      <c r="CC83" s="33" t="s">
        <v>10</v>
      </c>
      <c r="CW83" s="70" t="n">
        <f aca="false">+IF($AI$71="boli",0,1)</f>
        <v>0</v>
      </c>
      <c r="CX83" s="3" t="n">
        <f aca="false">+IF(B83="",0,1)</f>
        <v>0</v>
      </c>
      <c r="CZ83" s="3" t="n">
        <f aca="false">IF(CC83="",1,IF(CC83="Chcem skryť riadok.",0,1))</f>
        <v>1</v>
      </c>
      <c r="DA83" s="45" t="n">
        <f aca="false">+IF(CW83*CX83=0,0,IF(CZ83=0,0,1))</f>
        <v>0</v>
      </c>
      <c r="DZ83" s="10"/>
    </row>
    <row r="84" customFormat="false" ht="15" hidden="false" customHeight="false" outlineLevel="0" collapsed="false">
      <c r="A84" s="7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69"/>
      <c r="CB84" s="29" t="str">
        <f aca="false">+IF(DA84=0,"Riadok bude skrytý.","Riadok bude vidieť.")</f>
        <v>Riadok bude skrytý.</v>
      </c>
      <c r="CC84" s="33" t="s">
        <v>10</v>
      </c>
      <c r="CW84" s="70" t="n">
        <f aca="false">+IF($AI$71="boli",0,1)</f>
        <v>0</v>
      </c>
      <c r="CX84" s="3" t="n">
        <f aca="false">+IF(B84="",1,1)</f>
        <v>1</v>
      </c>
      <c r="CZ84" s="3" t="n">
        <f aca="false">IF(CC84="",1,IF(CC84="Chcem skryť riadok.",0,1))</f>
        <v>1</v>
      </c>
      <c r="DA84" s="45" t="n">
        <f aca="false">+IF(CW84*CX84=0,0,IF(CZ84=0,0,1))</f>
        <v>0</v>
      </c>
      <c r="DZ84" s="10"/>
    </row>
    <row r="85" customFormat="false" ht="15" hidden="false" customHeight="false" outlineLevel="0" collapsed="false">
      <c r="A85" s="7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69"/>
      <c r="CB85" s="29" t="str">
        <f aca="false">+IF(DA85=0,"Riadok bude skrytý.","Riadok bude vidieť.")</f>
        <v>Riadok bude skrytý.</v>
      </c>
      <c r="CC85" s="33" t="s">
        <v>10</v>
      </c>
      <c r="CW85" s="3" t="n">
        <f aca="false">+IF(AI71="boli",0,1)</f>
        <v>0</v>
      </c>
      <c r="CZ85" s="3" t="n">
        <f aca="false">IF(CC85="",1,IF(CC85="Chcem skryť riadok.",0,1))</f>
        <v>1</v>
      </c>
      <c r="DA85" s="3" t="n">
        <f aca="false">+IF(CW85+CX85+CY85=0,0,IF(CZ85=0,0,1))</f>
        <v>0</v>
      </c>
      <c r="DZ85" s="10"/>
    </row>
    <row r="86" customFormat="false" ht="15" hidden="false" customHeight="false" outlineLevel="0" collapsed="false">
      <c r="A86" s="7"/>
      <c r="B86" s="61" t="s">
        <v>27</v>
      </c>
      <c r="C86" s="77" t="s">
        <v>42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14" t="s">
        <v>4</v>
      </c>
      <c r="CB86" s="29" t="str">
        <f aca="false">+IF(DA86=0,"Riadok bude skrytý.","Riadok bude vidieť.")</f>
        <v>Riadok bude vidieť.</v>
      </c>
      <c r="CC86" s="33" t="s">
        <v>10</v>
      </c>
      <c r="CW86" s="3" t="n">
        <f aca="false">+IF(SUM(CW87:CW106)=0,0,1)</f>
        <v>1</v>
      </c>
      <c r="CZ86" s="3" t="n">
        <f aca="false">IF(CC86="",1,IF(CC86="Chcem skryť riadok.",0,1))</f>
        <v>1</v>
      </c>
      <c r="DA86" s="3" t="n">
        <f aca="false">+IF(CW86+CX86+CY86=0,0,IF(CZ86=0,0,1))</f>
        <v>1</v>
      </c>
      <c r="DZ86" s="10"/>
    </row>
    <row r="87" customFormat="false" ht="15" hidden="false" customHeight="false" outlineLevel="0" collapsed="false">
      <c r="A87" s="7"/>
      <c r="B87" s="34" t="s">
        <v>43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69"/>
      <c r="CB87" s="29" t="str">
        <f aca="false">+IF(DA87=0,"Riadok bude skrytý.","Riadok bude vidieť.")</f>
        <v>Riadok bude vidieť.</v>
      </c>
      <c r="CC87" s="33" t="s">
        <v>10</v>
      </c>
      <c r="CW87" s="3" t="n">
        <f aca="false">+IF(B87="",0,1)</f>
        <v>1</v>
      </c>
      <c r="CZ87" s="3" t="n">
        <f aca="false">IF(CC87="",1,IF(CC87="Chcem skryť riadok.",0,1))</f>
        <v>1</v>
      </c>
      <c r="DA87" s="3" t="n">
        <f aca="false">+IF(CW87+CX87+CY87=0,0,IF(CZ87=0,0,1))</f>
        <v>1</v>
      </c>
      <c r="DZ87" s="10"/>
    </row>
    <row r="88" customFormat="false" ht="15" hidden="false" customHeight="false" outlineLevel="0" collapsed="false">
      <c r="A88" s="7"/>
      <c r="B88" s="34" t="s">
        <v>44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69"/>
      <c r="CB88" s="29" t="str">
        <f aca="false">+IF(DA88=0,"Riadok bude skrytý.","Riadok bude vidieť.")</f>
        <v>Riadok bude vidieť.</v>
      </c>
      <c r="CC88" s="33" t="s">
        <v>10</v>
      </c>
      <c r="CW88" s="3" t="n">
        <f aca="false">+IF(B88="",0,1)</f>
        <v>1</v>
      </c>
      <c r="CZ88" s="3" t="n">
        <f aca="false">IF(CC88="",1,IF(CC88="Chcem skryť riadok.",0,1))</f>
        <v>1</v>
      </c>
      <c r="DA88" s="3" t="n">
        <f aca="false">+IF(CW88+CX88+CY88=0,0,IF(CZ88=0,0,1))</f>
        <v>1</v>
      </c>
      <c r="DZ88" s="10"/>
    </row>
    <row r="89" customFormat="false" ht="15" hidden="false" customHeight="false" outlineLevel="0" collapsed="false">
      <c r="A89" s="7"/>
      <c r="B89" s="34" t="s">
        <v>45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69"/>
      <c r="CB89" s="29" t="str">
        <f aca="false">+IF(DA89=0,"Riadok bude skrytý.","Riadok bude vidieť.")</f>
        <v>Riadok bude vidieť.</v>
      </c>
      <c r="CC89" s="33" t="s">
        <v>10</v>
      </c>
      <c r="CW89" s="3" t="n">
        <f aca="false">+IF(B89="",0,1)</f>
        <v>1</v>
      </c>
      <c r="CZ89" s="3" t="n">
        <f aca="false">IF(CC89="",1,IF(CC89="Chcem skryť riadok.",0,1))</f>
        <v>1</v>
      </c>
      <c r="DA89" s="3" t="n">
        <f aca="false">+IF(CW89+CX89+CY89=0,0,IF(CZ89=0,0,1))</f>
        <v>1</v>
      </c>
      <c r="DZ89" s="10"/>
    </row>
    <row r="90" customFormat="false" ht="15" hidden="false" customHeight="false" outlineLevel="0" collapsed="false">
      <c r="A90" s="7"/>
      <c r="B90" s="34" t="s">
        <v>46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69"/>
      <c r="CB90" s="29" t="str">
        <f aca="false">+IF(DA90=0,"Riadok bude skrytý.","Riadok bude vidieť.")</f>
        <v>Riadok bude vidieť.</v>
      </c>
      <c r="CC90" s="33" t="s">
        <v>10</v>
      </c>
      <c r="CW90" s="3" t="n">
        <f aca="false">+IF(B90="",0,1)</f>
        <v>1</v>
      </c>
      <c r="CZ90" s="3" t="n">
        <f aca="false">IF(CC90="",1,IF(CC90="Chcem skryť riadok.",0,1))</f>
        <v>1</v>
      </c>
      <c r="DA90" s="3" t="n">
        <f aca="false">+IF(CW90+CX90+CY90=0,0,IF(CZ90=0,0,1))</f>
        <v>1</v>
      </c>
      <c r="DZ90" s="10"/>
    </row>
    <row r="91" customFormat="false" ht="15" hidden="false" customHeight="false" outlineLevel="0" collapsed="false">
      <c r="A91" s="7"/>
      <c r="B91" s="34" t="s">
        <v>47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69"/>
      <c r="CB91" s="29" t="str">
        <f aca="false">+IF(DA91=0,"Riadok bude skrytý.","Riadok bude vidieť.")</f>
        <v>Riadok bude vidieť.</v>
      </c>
      <c r="CC91" s="33" t="s">
        <v>10</v>
      </c>
      <c r="CW91" s="3" t="n">
        <f aca="false">+IF(B91="",0,1)</f>
        <v>1</v>
      </c>
      <c r="CZ91" s="3" t="n">
        <f aca="false">IF(CC91="",1,IF(CC91="Chcem skryť riadok.",0,1))</f>
        <v>1</v>
      </c>
      <c r="DA91" s="3" t="n">
        <f aca="false">+IF(CW91+CX91+CY91=0,0,IF(CZ91=0,0,1))</f>
        <v>1</v>
      </c>
      <c r="DZ91" s="10"/>
    </row>
    <row r="92" customFormat="false" ht="15" hidden="false" customHeight="false" outlineLevel="0" collapsed="false">
      <c r="A92" s="7"/>
      <c r="B92" s="34" t="s">
        <v>48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69"/>
      <c r="CB92" s="29" t="str">
        <f aca="false">+IF(DA92=0,"Riadok bude skrytý.","Riadok bude vidieť.")</f>
        <v>Riadok bude vidieť.</v>
      </c>
      <c r="CC92" s="33" t="s">
        <v>10</v>
      </c>
      <c r="CW92" s="3" t="n">
        <f aca="false">+IF(B92="",0,1)</f>
        <v>1</v>
      </c>
      <c r="CZ92" s="3" t="n">
        <f aca="false">IF(CC92="",1,IF(CC92="Chcem skryť riadok.",0,1))</f>
        <v>1</v>
      </c>
      <c r="DA92" s="3" t="n">
        <f aca="false">+IF(CW92+CX92+CY92=0,0,IF(CZ92=0,0,1))</f>
        <v>1</v>
      </c>
      <c r="DZ92" s="10"/>
    </row>
    <row r="93" customFormat="false" ht="15" hidden="false" customHeight="false" outlineLevel="0" collapsed="false">
      <c r="A93" s="7"/>
      <c r="B93" s="34" t="s">
        <v>49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69"/>
      <c r="CB93" s="29" t="str">
        <f aca="false">+IF(DA93=0,"Riadok bude skrytý.","Riadok bude vidieť.")</f>
        <v>Riadok bude vidieť.</v>
      </c>
      <c r="CC93" s="33" t="s">
        <v>10</v>
      </c>
      <c r="CW93" s="3" t="n">
        <f aca="false">+IF(B93="",0,1)</f>
        <v>1</v>
      </c>
      <c r="CZ93" s="3" t="n">
        <f aca="false">IF(CC93="",1,IF(CC93="Chcem skryť riadok.",0,1))</f>
        <v>1</v>
      </c>
      <c r="DA93" s="3" t="n">
        <f aca="false">+IF(CW93+CX93+CY93=0,0,IF(CZ93=0,0,1))</f>
        <v>1</v>
      </c>
      <c r="DZ93" s="10"/>
    </row>
    <row r="94" customFormat="false" ht="15" hidden="false" customHeight="false" outlineLevel="0" collapsed="false">
      <c r="A94" s="7"/>
      <c r="B94" s="78" t="s">
        <v>50</v>
      </c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69"/>
      <c r="CB94" s="29" t="str">
        <f aca="false">+IF(DA94=0,"Riadok bude skrytý.","Riadok bude vidieť.")</f>
        <v>Riadok bude vidieť.</v>
      </c>
      <c r="CC94" s="33" t="s">
        <v>10</v>
      </c>
      <c r="CW94" s="3" t="n">
        <f aca="false">+IF(B94="",0,1)</f>
        <v>1</v>
      </c>
      <c r="CZ94" s="3" t="n">
        <f aca="false">IF(CC94="",1,IF(CC94="Chcem skryť riadok.",0,1))</f>
        <v>1</v>
      </c>
      <c r="DA94" s="3" t="n">
        <f aca="false">+IF(CW94+CX94+CY94=0,0,IF(CZ94=0,0,1))</f>
        <v>1</v>
      </c>
      <c r="DZ94" s="10"/>
    </row>
    <row r="95" customFormat="false" ht="15" hidden="false" customHeight="false" outlineLevel="0" collapsed="false">
      <c r="A95" s="7"/>
      <c r="B95" s="79" t="s">
        <v>51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69"/>
      <c r="CB95" s="29" t="str">
        <f aca="false">+IF(DA95=0,"Riadok bude skrytý.","Riadok bude vidieť.")</f>
        <v>Riadok bude vidieť.</v>
      </c>
      <c r="CC95" s="33" t="s">
        <v>10</v>
      </c>
      <c r="CW95" s="3" t="n">
        <f aca="false">+IF(B95="",0,1)</f>
        <v>1</v>
      </c>
      <c r="CZ95" s="3" t="n">
        <f aca="false">IF(CC95="",1,IF(CC95="Chcem skryť riadok.",0,1))</f>
        <v>1</v>
      </c>
      <c r="DA95" s="3" t="n">
        <f aca="false">+IF(CW95+CX95+CY95=0,0,IF(CZ95=0,0,1))</f>
        <v>1</v>
      </c>
      <c r="DZ95" s="10"/>
    </row>
    <row r="96" customFormat="false" ht="15" hidden="false" customHeight="false" outlineLevel="0" collapsed="false">
      <c r="A96" s="7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69"/>
      <c r="CB96" s="29" t="str">
        <f aca="false">+IF(DA96=0,"Riadok bude skrytý.","Riadok bude vidieť.")</f>
        <v>Riadok bude skrytý.</v>
      </c>
      <c r="CC96" s="33" t="s">
        <v>10</v>
      </c>
      <c r="CW96" s="3" t="n">
        <f aca="false">+IF(B96="",0,1)</f>
        <v>0</v>
      </c>
      <c r="CZ96" s="3" t="n">
        <f aca="false">IF(CC96="",1,IF(CC96="Chcem skryť riadok.",0,1))</f>
        <v>1</v>
      </c>
      <c r="DA96" s="3" t="n">
        <f aca="false">+IF(CW96+CX96+CY96=0,0,IF(CZ96=0,0,1))</f>
        <v>0</v>
      </c>
      <c r="DZ96" s="10"/>
    </row>
    <row r="97" customFormat="false" ht="15" hidden="false" customHeight="false" outlineLevel="0" collapsed="false">
      <c r="A97" s="7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69"/>
      <c r="CB97" s="29" t="str">
        <f aca="false">+IF(DA97=0,"Riadok bude skrytý.","Riadok bude vidieť.")</f>
        <v>Riadok bude skrytý.</v>
      </c>
      <c r="CC97" s="33" t="s">
        <v>10</v>
      </c>
      <c r="CW97" s="3" t="n">
        <f aca="false">+IF(B97="",0,1)</f>
        <v>0</v>
      </c>
      <c r="CZ97" s="3" t="n">
        <f aca="false">IF(CC97="",1,IF(CC97="Chcem skryť riadok.",0,1))</f>
        <v>1</v>
      </c>
      <c r="DA97" s="3" t="n">
        <f aca="false">+IF(CW97+CX97+CY97=0,0,IF(CZ97=0,0,1))</f>
        <v>0</v>
      </c>
      <c r="DZ97" s="10"/>
    </row>
    <row r="98" customFormat="false" ht="15" hidden="false" customHeight="false" outlineLevel="0" collapsed="false">
      <c r="A98" s="7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69"/>
      <c r="CB98" s="29" t="str">
        <f aca="false">+IF(DA98=0,"Riadok bude skrytý.","Riadok bude vidieť.")</f>
        <v>Riadok bude skrytý.</v>
      </c>
      <c r="CC98" s="33" t="s">
        <v>10</v>
      </c>
      <c r="CW98" s="3" t="n">
        <f aca="false">+IF(B98="",0,1)</f>
        <v>0</v>
      </c>
      <c r="CZ98" s="3" t="n">
        <f aca="false">IF(CC98="",1,IF(CC98="Chcem skryť riadok.",0,1))</f>
        <v>1</v>
      </c>
      <c r="DA98" s="3" t="n">
        <f aca="false">+IF(CW98+CX98+CY98=0,0,IF(CZ98=0,0,1))</f>
        <v>0</v>
      </c>
      <c r="DZ98" s="10"/>
    </row>
    <row r="99" customFormat="false" ht="15" hidden="false" customHeight="false" outlineLevel="0" collapsed="false">
      <c r="A99" s="7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69"/>
      <c r="CB99" s="29" t="str">
        <f aca="false">+IF(DA99=0,"Riadok bude skrytý.","Riadok bude vidieť.")</f>
        <v>Riadok bude skrytý.</v>
      </c>
      <c r="CC99" s="33" t="s">
        <v>10</v>
      </c>
      <c r="CW99" s="3" t="n">
        <f aca="false">+IF(B99="",0,1)</f>
        <v>0</v>
      </c>
      <c r="CZ99" s="3" t="n">
        <f aca="false">IF(CC99="",1,IF(CC99="Chcem skryť riadok.",0,1))</f>
        <v>1</v>
      </c>
      <c r="DA99" s="3" t="n">
        <f aca="false">+IF(CW99+CX99+CY99=0,0,IF(CZ99=0,0,1))</f>
        <v>0</v>
      </c>
      <c r="DZ99" s="10"/>
    </row>
    <row r="100" customFormat="false" ht="15" hidden="false" customHeight="false" outlineLevel="0" collapsed="false">
      <c r="A100" s="7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69"/>
      <c r="CB100" s="29" t="str">
        <f aca="false">+IF(DA100=0,"Riadok bude skrytý.","Riadok bude vidieť.")</f>
        <v>Riadok bude skrytý.</v>
      </c>
      <c r="CC100" s="33" t="s">
        <v>10</v>
      </c>
      <c r="CW100" s="3" t="n">
        <f aca="false">+IF(B100="",0,1)</f>
        <v>0</v>
      </c>
      <c r="CZ100" s="3" t="n">
        <f aca="false">IF(CC100="",1,IF(CC100="Chcem skryť riadok.",0,1))</f>
        <v>1</v>
      </c>
      <c r="DA100" s="3" t="n">
        <f aca="false">+IF(CW100+CX100+CY100=0,0,IF(CZ100=0,0,1))</f>
        <v>0</v>
      </c>
      <c r="DZ100" s="10"/>
    </row>
    <row r="101" customFormat="false" ht="15" hidden="false" customHeight="false" outlineLevel="0" collapsed="false">
      <c r="A101" s="7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69"/>
      <c r="CB101" s="29" t="str">
        <f aca="false">+IF(DA101=0,"Riadok bude skrytý.","Riadok bude vidieť.")</f>
        <v>Riadok bude skrytý.</v>
      </c>
      <c r="CC101" s="33" t="s">
        <v>10</v>
      </c>
      <c r="CW101" s="3" t="n">
        <f aca="false">+IF(B101="",0,1)</f>
        <v>0</v>
      </c>
      <c r="CZ101" s="3" t="n">
        <f aca="false">IF(CC101="",1,IF(CC101="Chcem skryť riadok.",0,1))</f>
        <v>1</v>
      </c>
      <c r="DA101" s="3" t="n">
        <f aca="false">+IF(CW101+CX101+CY101=0,0,IF(CZ101=0,0,1))</f>
        <v>0</v>
      </c>
      <c r="DZ101" s="10"/>
    </row>
    <row r="102" customFormat="false" ht="15" hidden="false" customHeight="false" outlineLevel="0" collapsed="false">
      <c r="A102" s="7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69"/>
      <c r="CB102" s="29" t="str">
        <f aca="false">+IF(DA102=0,"Riadok bude skrytý.","Riadok bude vidieť.")</f>
        <v>Riadok bude skrytý.</v>
      </c>
      <c r="CC102" s="33" t="s">
        <v>10</v>
      </c>
      <c r="CW102" s="3" t="n">
        <f aca="false">+IF(B102="",0,1)</f>
        <v>0</v>
      </c>
      <c r="CZ102" s="3" t="n">
        <f aca="false">IF(CC102="",1,IF(CC102="Chcem skryť riadok.",0,1))</f>
        <v>1</v>
      </c>
      <c r="DA102" s="3" t="n">
        <f aca="false">+IF(CW102+CX102+CY102=0,0,IF(CZ102=0,0,1))</f>
        <v>0</v>
      </c>
      <c r="DZ102" s="10"/>
    </row>
    <row r="103" customFormat="false" ht="15" hidden="false" customHeight="false" outlineLevel="0" collapsed="false">
      <c r="A103" s="7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69"/>
      <c r="CB103" s="29" t="str">
        <f aca="false">+IF(DA103=0,"Riadok bude skrytý.","Riadok bude vidieť.")</f>
        <v>Riadok bude skrytý.</v>
      </c>
      <c r="CC103" s="33" t="s">
        <v>10</v>
      </c>
      <c r="CW103" s="3" t="n">
        <f aca="false">+IF(B103="",0,1)</f>
        <v>0</v>
      </c>
      <c r="CZ103" s="3" t="n">
        <f aca="false">IF(CC103="",1,IF(CC103="Chcem skryť riadok.",0,1))</f>
        <v>1</v>
      </c>
      <c r="DA103" s="3" t="n">
        <f aca="false">+IF(CW103+CX103+CY103=0,0,IF(CZ103=0,0,1))</f>
        <v>0</v>
      </c>
      <c r="DZ103" s="10"/>
    </row>
    <row r="104" customFormat="false" ht="15" hidden="false" customHeight="false" outlineLevel="0" collapsed="false">
      <c r="A104" s="7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69"/>
      <c r="CB104" s="29" t="str">
        <f aca="false">+IF(DA104=0,"Riadok bude skrytý.","Riadok bude vidieť.")</f>
        <v>Riadok bude skrytý.</v>
      </c>
      <c r="CC104" s="33" t="s">
        <v>10</v>
      </c>
      <c r="CW104" s="3" t="n">
        <f aca="false">+IF(B104="",0,1)</f>
        <v>0</v>
      </c>
      <c r="CZ104" s="3" t="n">
        <f aca="false">IF(CC104="",1,IF(CC104="Chcem skryť riadok.",0,1))</f>
        <v>1</v>
      </c>
      <c r="DA104" s="3" t="n">
        <f aca="false">+IF(CW104+CX104+CY104=0,0,IF(CZ104=0,0,1))</f>
        <v>0</v>
      </c>
      <c r="DZ104" s="10"/>
    </row>
    <row r="105" customFormat="false" ht="15" hidden="false" customHeight="false" outlineLevel="0" collapsed="false">
      <c r="A105" s="7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69"/>
      <c r="CB105" s="29" t="str">
        <f aca="false">+IF(DA105=0,"Riadok bude skrytý.","Riadok bude vidieť.")</f>
        <v>Riadok bude skrytý.</v>
      </c>
      <c r="CC105" s="33" t="s">
        <v>10</v>
      </c>
      <c r="CW105" s="3" t="n">
        <f aca="false">+IF(B105="",0,1)</f>
        <v>0</v>
      </c>
      <c r="CZ105" s="3" t="n">
        <f aca="false">IF(CC105="",1,IF(CC105="Chcem skryť riadok.",0,1))</f>
        <v>1</v>
      </c>
      <c r="DA105" s="3" t="n">
        <f aca="false">+IF(CW105+CX105+CY105=0,0,IF(CZ105=0,0,1))</f>
        <v>0</v>
      </c>
      <c r="DZ105" s="10"/>
    </row>
    <row r="106" customFormat="false" ht="15" hidden="false" customHeight="false" outlineLevel="0" collapsed="false">
      <c r="A106" s="7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69"/>
      <c r="CB106" s="29" t="str">
        <f aca="false">+IF(DA106=0,"Riadok bude skrytý.","Riadok bude vidieť.")</f>
        <v>Riadok bude skrytý.</v>
      </c>
      <c r="CC106" s="33" t="s">
        <v>10</v>
      </c>
      <c r="CW106" s="3" t="n">
        <f aca="false">+IF(B106="",0,1)</f>
        <v>0</v>
      </c>
      <c r="CZ106" s="3" t="n">
        <f aca="false">IF(CC106="",1,IF(CC106="Chcem skryť riadok.",0,1))</f>
        <v>1</v>
      </c>
      <c r="DA106" s="3" t="n">
        <f aca="false">+IF(CW106+CX106+CY106=0,0,IF(CZ106=0,0,1))</f>
        <v>0</v>
      </c>
      <c r="DZ106" s="10"/>
    </row>
    <row r="107" customFormat="false" ht="15" hidden="false" customHeight="false" outlineLevel="0" collapsed="false">
      <c r="A107" s="7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80"/>
      <c r="CB107" s="29" t="str">
        <f aca="false">+IF(DA107=0,"Riadok bude skrytý.","Riadok bude vidieť.")</f>
        <v>Riadok bude skrytý.</v>
      </c>
      <c r="CC107" s="33" t="s">
        <v>10</v>
      </c>
      <c r="CW107" s="3" t="n">
        <f aca="false">+IF(SUM(CW108:CW120)=0,0,1)</f>
        <v>0</v>
      </c>
      <c r="CZ107" s="3" t="n">
        <f aca="false">IF(CC107="",1,IF(CC107="Chcem skryť riadok.",0,1))</f>
        <v>1</v>
      </c>
      <c r="DA107" s="3" t="n">
        <f aca="false">+IF(CW107+CX107+CY107=0,0,IF(CZ107=0,0,1))</f>
        <v>0</v>
      </c>
      <c r="DZ107" s="10"/>
    </row>
    <row r="108" customFormat="false" ht="15" hidden="false" customHeight="false" outlineLevel="0" collapsed="false">
      <c r="A108" s="7"/>
      <c r="B108" s="1" t="s">
        <v>52</v>
      </c>
      <c r="CA108" s="14" t="s">
        <v>4</v>
      </c>
      <c r="CB108" s="29" t="str">
        <f aca="false">+IF(DA108=0,"Riadok bude skrytý.","Riadok bude vidieť.")</f>
        <v>Riadok bude skrytý.</v>
      </c>
      <c r="CC108" s="33" t="s">
        <v>10</v>
      </c>
      <c r="CW108" s="3" t="n">
        <f aca="false">+IF(SUM(CW109:CW121)=0,0,1)</f>
        <v>0</v>
      </c>
      <c r="CZ108" s="3" t="n">
        <f aca="false">IF(CC108="",1,IF(CC108="Chcem skryť riadok.",0,1))</f>
        <v>1</v>
      </c>
      <c r="DA108" s="3" t="n">
        <f aca="false">+IF(CW108+CX108+CY108=0,0,IF(CZ108=0,0,1))</f>
        <v>0</v>
      </c>
      <c r="DZ108" s="10"/>
    </row>
    <row r="109" customFormat="false" ht="15" hidden="false" customHeight="false" outlineLevel="0" collapsed="false">
      <c r="A109" s="7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80"/>
      <c r="CB109" s="29" t="str">
        <f aca="false">+IF(DA109=0,"Riadok bude skrytý.","Riadok bude vidieť.")</f>
        <v>Riadok bude skrytý.</v>
      </c>
      <c r="CC109" s="33" t="s">
        <v>10</v>
      </c>
      <c r="CW109" s="3" t="n">
        <f aca="false">+IF(SUM(CW112:CW121)=0,0,1)</f>
        <v>0</v>
      </c>
      <c r="CZ109" s="3" t="n">
        <f aca="false">IF(CC109="",1,IF(CC109="Chcem skryť riadok.",0,1))</f>
        <v>1</v>
      </c>
      <c r="DA109" s="3" t="n">
        <f aca="false">+IF(CW109+CX109+CY109=0,0,IF(CZ109=0,0,1))</f>
        <v>0</v>
      </c>
      <c r="DZ109" s="10"/>
    </row>
    <row r="110" customFormat="false" ht="18" hidden="false" customHeight="true" outlineLevel="0" collapsed="false">
      <c r="A110" s="7"/>
      <c r="B110" s="81" t="s">
        <v>53</v>
      </c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2" t="s">
        <v>54</v>
      </c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 t="s">
        <v>55</v>
      </c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 t="s">
        <v>56</v>
      </c>
      <c r="BR110" s="82"/>
      <c r="BS110" s="82"/>
      <c r="BT110" s="82"/>
      <c r="BU110" s="82"/>
      <c r="BV110" s="82"/>
      <c r="BW110" s="82"/>
      <c r="BX110" s="82"/>
      <c r="BY110" s="82"/>
      <c r="BZ110" s="82"/>
      <c r="CA110" s="14" t="s">
        <v>4</v>
      </c>
      <c r="CB110" s="29" t="str">
        <f aca="false">+IF(DA110=0,"Riadok bude skrytý.","Riadok bude vidieť.")</f>
        <v>Riadok bude skrytý.</v>
      </c>
      <c r="CC110" s="33" t="s">
        <v>10</v>
      </c>
      <c r="CW110" s="70" t="n">
        <f aca="false">+IF(SUM(CW112:CW121)=0,0,1)</f>
        <v>0</v>
      </c>
      <c r="CZ110" s="3" t="n">
        <f aca="false">IF(CC110="",1,IF(CC110="Chcem skryť riadok.",0,1))</f>
        <v>1</v>
      </c>
      <c r="DA110" s="3" t="n">
        <f aca="false">+IF(CW110+CX110+CY110=0,0,IF(CZ110=0,0,1))</f>
        <v>0</v>
      </c>
      <c r="DZ110" s="10"/>
    </row>
    <row r="111" customFormat="false" ht="18" hidden="false" customHeight="true" outlineLevel="0" collapsed="false">
      <c r="A111" s="7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40"/>
      <c r="CB111" s="29" t="str">
        <f aca="false">+IF(DA111=0,"Riadok bude skrytý.","Riadok bude vidieť.")</f>
        <v>Riadok bude skrytý.</v>
      </c>
      <c r="CC111" s="33" t="s">
        <v>10</v>
      </c>
      <c r="CW111" s="70" t="n">
        <f aca="false">+IF(SUM(CW112:CW121)=0,0,1)</f>
        <v>0</v>
      </c>
      <c r="CZ111" s="3" t="n">
        <f aca="false">IF(CC111="",1,IF(CC111="Chcem skryť riadok.",0,1))</f>
        <v>1</v>
      </c>
      <c r="DA111" s="3" t="n">
        <f aca="false">+IF(CW111+CX111+CY111=0,0,IF(CZ111=0,0,1))</f>
        <v>0</v>
      </c>
      <c r="DZ111" s="10"/>
    </row>
    <row r="112" customFormat="false" ht="15" hidden="false" customHeight="false" outlineLevel="0" collapsed="false">
      <c r="A112" s="7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40"/>
      <c r="CB112" s="29" t="str">
        <f aca="false">+IF(DA112=0,"Riadok bude skrytý.","Riadok bude vidieť.")</f>
        <v>Riadok bude skrytý.</v>
      </c>
      <c r="CC112" s="33" t="s">
        <v>10</v>
      </c>
      <c r="CW112" s="70" t="n">
        <f aca="false">+IF(B112="",0,1)</f>
        <v>0</v>
      </c>
      <c r="CZ112" s="3" t="n">
        <f aca="false">IF(CC112="",1,IF(CC112="Chcem skryť riadok.",0,1))</f>
        <v>1</v>
      </c>
      <c r="DA112" s="3" t="n">
        <f aca="false">+IF(CW112+CX112+CY112=0,0,IF(CZ112=0,0,1))</f>
        <v>0</v>
      </c>
      <c r="DZ112" s="10"/>
    </row>
    <row r="113" customFormat="false" ht="15" hidden="false" customHeight="false" outlineLevel="0" collapsed="false">
      <c r="A113" s="7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40"/>
      <c r="CB113" s="29" t="str">
        <f aca="false">+IF(DA113=0,"Riadok bude skrytý.","Riadok bude vidieť.")</f>
        <v>Riadok bude skrytý.</v>
      </c>
      <c r="CC113" s="33" t="s">
        <v>10</v>
      </c>
      <c r="CW113" s="70" t="n">
        <f aca="false">+IF(B113="",0,1)</f>
        <v>0</v>
      </c>
      <c r="CZ113" s="3" t="n">
        <f aca="false">IF(CC113="",1,IF(CC113="Chcem skryť riadok.",0,1))</f>
        <v>1</v>
      </c>
      <c r="DA113" s="3" t="n">
        <f aca="false">+IF(CW113+CX113+CY113=0,0,IF(CZ113=0,0,1))</f>
        <v>0</v>
      </c>
      <c r="DZ113" s="10"/>
    </row>
    <row r="114" customFormat="false" ht="15" hidden="false" customHeight="false" outlineLevel="0" collapsed="false">
      <c r="A114" s="7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40"/>
      <c r="CB114" s="29" t="str">
        <f aca="false">+IF(DA114=0,"Riadok bude skrytý.","Riadok bude vidieť.")</f>
        <v>Riadok bude skrytý.</v>
      </c>
      <c r="CC114" s="33" t="s">
        <v>10</v>
      </c>
      <c r="CW114" s="70" t="n">
        <f aca="false">+IF(B114="",0,1)</f>
        <v>0</v>
      </c>
      <c r="CZ114" s="3" t="n">
        <f aca="false">IF(CC114="",1,IF(CC114="Chcem skryť riadok.",0,1))</f>
        <v>1</v>
      </c>
      <c r="DA114" s="3" t="n">
        <f aca="false">+IF(CW114+CX114+CY114=0,0,IF(CZ114=0,0,1))</f>
        <v>0</v>
      </c>
      <c r="DZ114" s="10"/>
    </row>
    <row r="115" customFormat="false" ht="15" hidden="false" customHeight="false" outlineLevel="0" collapsed="false">
      <c r="A115" s="7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40"/>
      <c r="CB115" s="29" t="str">
        <f aca="false">+IF(DA115=0,"Riadok bude skrytý.","Riadok bude vidieť.")</f>
        <v>Riadok bude skrytý.</v>
      </c>
      <c r="CC115" s="33" t="s">
        <v>10</v>
      </c>
      <c r="CW115" s="70" t="n">
        <f aca="false">+IF(B115="",0,1)</f>
        <v>0</v>
      </c>
      <c r="CZ115" s="3" t="n">
        <f aca="false">IF(CC115="",1,IF(CC115="Chcem skryť riadok.",0,1))</f>
        <v>1</v>
      </c>
      <c r="DA115" s="3" t="n">
        <f aca="false">+IF(CW115+CX115+CY115=0,0,IF(CZ115=0,0,1))</f>
        <v>0</v>
      </c>
      <c r="DZ115" s="10"/>
    </row>
    <row r="116" customFormat="false" ht="15" hidden="false" customHeight="false" outlineLevel="0" collapsed="false">
      <c r="A116" s="7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40"/>
      <c r="CB116" s="29" t="str">
        <f aca="false">+IF(DA116=0,"Riadok bude skrytý.","Riadok bude vidieť.")</f>
        <v>Riadok bude skrytý.</v>
      </c>
      <c r="CC116" s="33" t="s">
        <v>10</v>
      </c>
      <c r="CW116" s="70" t="n">
        <f aca="false">+IF(B116="",0,1)</f>
        <v>0</v>
      </c>
      <c r="CZ116" s="3" t="n">
        <f aca="false">IF(CC116="",1,IF(CC116="Chcem skryť riadok.",0,1))</f>
        <v>1</v>
      </c>
      <c r="DA116" s="3" t="n">
        <f aca="false">+IF(CW116+CX116+CY116=0,0,IF(CZ116=0,0,1))</f>
        <v>0</v>
      </c>
      <c r="DZ116" s="10"/>
    </row>
    <row r="117" customFormat="false" ht="15" hidden="false" customHeight="false" outlineLevel="0" collapsed="false">
      <c r="A117" s="7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6"/>
      <c r="BG117" s="86"/>
      <c r="BH117" s="86"/>
      <c r="BI117" s="86"/>
      <c r="BJ117" s="86"/>
      <c r="BK117" s="86"/>
      <c r="BL117" s="86"/>
      <c r="BM117" s="86"/>
      <c r="BN117" s="86"/>
      <c r="BO117" s="86"/>
      <c r="BP117" s="86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40"/>
      <c r="CB117" s="29" t="str">
        <f aca="false">+IF(DA117=0,"Riadok bude skrytý.","Riadok bude vidieť.")</f>
        <v>Riadok bude skrytý.</v>
      </c>
      <c r="CC117" s="33" t="s">
        <v>10</v>
      </c>
      <c r="CW117" s="70" t="n">
        <f aca="false">+IF(B117="",0,1)</f>
        <v>0</v>
      </c>
      <c r="CZ117" s="3" t="n">
        <f aca="false">IF(CC117="",1,IF(CC117="Chcem skryť riadok.",0,1))</f>
        <v>1</v>
      </c>
      <c r="DA117" s="3" t="n">
        <f aca="false">+IF(CW117+CX117+CY117=0,0,IF(CZ117=0,0,1))</f>
        <v>0</v>
      </c>
      <c r="DZ117" s="10"/>
    </row>
    <row r="118" customFormat="false" ht="15" hidden="false" customHeight="false" outlineLevel="0" collapsed="false">
      <c r="A118" s="7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6"/>
      <c r="BG118" s="86"/>
      <c r="BH118" s="86"/>
      <c r="BI118" s="86"/>
      <c r="BJ118" s="86"/>
      <c r="BK118" s="86"/>
      <c r="BL118" s="86"/>
      <c r="BM118" s="86"/>
      <c r="BN118" s="86"/>
      <c r="BO118" s="86"/>
      <c r="BP118" s="86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40"/>
      <c r="CB118" s="29" t="str">
        <f aca="false">+IF(DA118=0,"Riadok bude skrytý.","Riadok bude vidieť.")</f>
        <v>Riadok bude skrytý.</v>
      </c>
      <c r="CC118" s="33" t="s">
        <v>10</v>
      </c>
      <c r="CW118" s="70" t="n">
        <f aca="false">+IF(B118="",0,1)</f>
        <v>0</v>
      </c>
      <c r="CZ118" s="3" t="n">
        <f aca="false">IF(CC118="",1,IF(CC118="Chcem skryť riadok.",0,1))</f>
        <v>1</v>
      </c>
      <c r="DA118" s="3" t="n">
        <f aca="false">+IF(CW118+CX118+CY118=0,0,IF(CZ118=0,0,1))</f>
        <v>0</v>
      </c>
      <c r="DZ118" s="10"/>
    </row>
    <row r="119" customFormat="false" ht="15" hidden="false" customHeight="false" outlineLevel="0" collapsed="false">
      <c r="A119" s="7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40"/>
      <c r="CB119" s="29" t="str">
        <f aca="false">+IF(DA119=0,"Riadok bude skrytý.","Riadok bude vidieť.")</f>
        <v>Riadok bude skrytý.</v>
      </c>
      <c r="CC119" s="33" t="s">
        <v>10</v>
      </c>
      <c r="CW119" s="70" t="n">
        <f aca="false">+IF(B119="",0,1)</f>
        <v>0</v>
      </c>
      <c r="CZ119" s="3" t="n">
        <f aca="false">IF(CC119="",1,IF(CC119="Chcem skryť riadok.",0,1))</f>
        <v>1</v>
      </c>
      <c r="DA119" s="3" t="n">
        <f aca="false">+IF(CW119+CX119+CY119=0,0,IF(CZ119=0,0,1))</f>
        <v>0</v>
      </c>
      <c r="DZ119" s="10"/>
    </row>
    <row r="120" customFormat="false" ht="15" hidden="false" customHeight="false" outlineLevel="0" collapsed="false">
      <c r="A120" s="7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6"/>
      <c r="BG120" s="86"/>
      <c r="BH120" s="86"/>
      <c r="BI120" s="86"/>
      <c r="BJ120" s="86"/>
      <c r="BK120" s="86"/>
      <c r="BL120" s="86"/>
      <c r="BM120" s="86"/>
      <c r="BN120" s="86"/>
      <c r="BO120" s="86"/>
      <c r="BP120" s="86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40"/>
      <c r="CB120" s="29" t="str">
        <f aca="false">+IF(DA120=0,"Riadok bude skrytý.","Riadok bude vidieť.")</f>
        <v>Riadok bude skrytý.</v>
      </c>
      <c r="CC120" s="33" t="s">
        <v>10</v>
      </c>
      <c r="CW120" s="70" t="n">
        <f aca="false">+IF(B120="",0,1)</f>
        <v>0</v>
      </c>
      <c r="CZ120" s="3" t="n">
        <f aca="false">IF(CC120="",1,IF(CC120="Chcem skryť riadok.",0,1))</f>
        <v>1</v>
      </c>
      <c r="DA120" s="3" t="n">
        <f aca="false">+IF(CW120+CX120+CY120=0,0,IF(CZ120=0,0,1))</f>
        <v>0</v>
      </c>
      <c r="DZ120" s="10"/>
    </row>
    <row r="121" customFormat="false" ht="15" hidden="false" customHeight="false" outlineLevel="0" collapsed="false">
      <c r="A121" s="7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40"/>
      <c r="CB121" s="29" t="str">
        <f aca="false">+IF(DA121=0,"Riadok bude skrytý.","Riadok bude vidieť.")</f>
        <v>Riadok bude skrytý.</v>
      </c>
      <c r="CC121" s="33" t="s">
        <v>10</v>
      </c>
      <c r="CW121" s="70" t="n">
        <f aca="false">+IF(B112&amp;B113&amp;B114&amp;B115&amp;B116&amp;B117&amp;B118&amp;B119&amp;B120&amp;B121="",0,1)</f>
        <v>0</v>
      </c>
      <c r="CZ121" s="3" t="n">
        <f aca="false">IF(CC121="",1,IF(CC121="Chcem skryť riadok.",0,1))</f>
        <v>1</v>
      </c>
      <c r="DA121" s="3" t="n">
        <f aca="false">+IF(CW121+CX121+CY121=0,0,IF(CZ121=0,0,1))</f>
        <v>0</v>
      </c>
      <c r="DZ121" s="10"/>
    </row>
    <row r="122" customFormat="false" ht="15" hidden="false" customHeight="false" outlineLevel="0" collapsed="false">
      <c r="A122" s="7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69"/>
      <c r="CB122" s="29" t="str">
        <f aca="false">+IF(DA122=0,"Riadok bude skrytý.","Riadok bude vidieť.")</f>
        <v>Riadok bude skrytý.</v>
      </c>
      <c r="CC122" s="33" t="s">
        <v>10</v>
      </c>
      <c r="CW122" s="3" t="n">
        <f aca="false">+IF(CW121=0,0,1)</f>
        <v>0</v>
      </c>
      <c r="CZ122" s="3" t="n">
        <f aca="false">IF(CC122="",1,IF(CC122="Chcem skryť riadok.",0,1))</f>
        <v>1</v>
      </c>
      <c r="DA122" s="3" t="n">
        <f aca="false">+IF(CW122+CX122+CY122=0,0,IF(CZ122=0,0,1))</f>
        <v>0</v>
      </c>
      <c r="DZ122" s="10"/>
    </row>
    <row r="123" customFormat="false" ht="15" hidden="false" customHeight="false" outlineLevel="0" collapsed="false">
      <c r="A123" s="7"/>
      <c r="B123" s="34" t="s">
        <v>57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14" t="s">
        <v>4</v>
      </c>
      <c r="CB123" s="29" t="str">
        <f aca="false">+IF(DA123=0,"Riadok bude skrytý.","Riadok bude vidieť.")</f>
        <v>Riadok bude vidieť.</v>
      </c>
      <c r="CC123" s="33" t="s">
        <v>10</v>
      </c>
      <c r="CW123" s="3" t="n">
        <f aca="false">+IF(B123="",0,1)</f>
        <v>1</v>
      </c>
      <c r="CZ123" s="3" t="n">
        <f aca="false">IF(CC123="",1,IF(CC123="Chcem skryť riadok.",0,1))</f>
        <v>1</v>
      </c>
      <c r="DA123" s="3" t="n">
        <f aca="false">+IF(CW123+CX123+CY123=0,0,IF(CZ123=0,0,1))</f>
        <v>1</v>
      </c>
      <c r="DZ123" s="10"/>
    </row>
    <row r="124" customFormat="false" ht="15" hidden="false" customHeight="false" outlineLevel="0" collapsed="false">
      <c r="A124" s="7"/>
      <c r="B124" s="34" t="s">
        <v>49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69"/>
      <c r="CB124" s="29" t="str">
        <f aca="false">+IF(DA124=0,"Riadok bude skrytý.","Riadok bude vidieť.")</f>
        <v>Riadok bude vidieť.</v>
      </c>
      <c r="CC124" s="33" t="s">
        <v>10</v>
      </c>
      <c r="CW124" s="3" t="n">
        <f aca="false">+IF(B124="",0,1)</f>
        <v>1</v>
      </c>
      <c r="CZ124" s="3" t="n">
        <f aca="false">IF(CC124="",1,IF(CC124="Chcem skryť riadok.",0,1))</f>
        <v>1</v>
      </c>
      <c r="DA124" s="3" t="n">
        <f aca="false">+IF(CW124+CX124+CY124=0,0,IF(CZ124=0,0,1))</f>
        <v>1</v>
      </c>
      <c r="DZ124" s="10"/>
    </row>
    <row r="125" customFormat="false" ht="15" hidden="false" customHeight="false" outlineLevel="0" collapsed="false">
      <c r="A125" s="7"/>
      <c r="B125" s="34" t="s">
        <v>58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69"/>
      <c r="CB125" s="29" t="str">
        <f aca="false">+IF(DA125=0,"Riadok bude skrytý.","Riadok bude vidieť.")</f>
        <v>Riadok bude vidieť.</v>
      </c>
      <c r="CC125" s="33" t="s">
        <v>10</v>
      </c>
      <c r="CW125" s="3" t="n">
        <f aca="false">+IF(B125="",0,1)</f>
        <v>1</v>
      </c>
      <c r="CZ125" s="3" t="n">
        <f aca="false">IF(CC125="",1,IF(CC125="Chcem skryť riadok.",0,1))</f>
        <v>1</v>
      </c>
      <c r="DA125" s="3" t="n">
        <f aca="false">+IF(CW125+CX125+CY125=0,0,IF(CZ125=0,0,1))</f>
        <v>1</v>
      </c>
      <c r="DZ125" s="10"/>
    </row>
    <row r="126" customFormat="false" ht="15" hidden="false" customHeight="false" outlineLevel="0" collapsed="false">
      <c r="A126" s="7"/>
      <c r="B126" s="79" t="s">
        <v>59</v>
      </c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69"/>
      <c r="CB126" s="29" t="str">
        <f aca="false">+IF(DA126=0,"Riadok bude skrytý.","Riadok bude vidieť.")</f>
        <v>Riadok bude vidieť.</v>
      </c>
      <c r="CC126" s="33" t="s">
        <v>10</v>
      </c>
      <c r="CW126" s="3" t="n">
        <f aca="false">+IF(B126="",0,1)</f>
        <v>1</v>
      </c>
      <c r="CZ126" s="3" t="n">
        <f aca="false">IF(CC126="",1,IF(CC126="Chcem skryť riadok.",0,1))</f>
        <v>1</v>
      </c>
      <c r="DA126" s="3" t="n">
        <f aca="false">+IF(CW126+CX126+CY126=0,0,IF(CZ126=0,0,1))</f>
        <v>1</v>
      </c>
      <c r="DZ126" s="10"/>
    </row>
    <row r="127" customFormat="false" ht="15" hidden="false" customHeight="false" outlineLevel="0" collapsed="false">
      <c r="A127" s="7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69"/>
      <c r="CB127" s="29" t="str">
        <f aca="false">+IF(DA127=0,"Riadok bude skrytý.","Riadok bude vidieť.")</f>
        <v>Riadok bude skrytý.</v>
      </c>
      <c r="CC127" s="33" t="s">
        <v>10</v>
      </c>
      <c r="CW127" s="3" t="n">
        <f aca="false">+IF(B127="",0,1)</f>
        <v>0</v>
      </c>
      <c r="CZ127" s="3" t="n">
        <f aca="false">IF(CC127="",1,IF(CC127="Chcem skryť riadok.",0,1))</f>
        <v>1</v>
      </c>
      <c r="DA127" s="3" t="n">
        <f aca="false">+IF(CW127+CX127+CY127=0,0,IF(CZ127=0,0,1))</f>
        <v>0</v>
      </c>
      <c r="DZ127" s="10"/>
    </row>
    <row r="128" customFormat="false" ht="15" hidden="false" customHeight="false" outlineLevel="0" collapsed="false">
      <c r="A128" s="7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69"/>
      <c r="CB128" s="29" t="str">
        <f aca="false">+IF(DA128=0,"Riadok bude skrytý.","Riadok bude vidieť.")</f>
        <v>Riadok bude skrytý.</v>
      </c>
      <c r="CC128" s="33" t="s">
        <v>10</v>
      </c>
      <c r="CW128" s="3" t="n">
        <f aca="false">+IF(B128="",0,1)</f>
        <v>0</v>
      </c>
      <c r="CZ128" s="3" t="n">
        <f aca="false">IF(CC128="",1,IF(CC128="Chcem skryť riadok.",0,1))</f>
        <v>1</v>
      </c>
      <c r="DA128" s="3" t="n">
        <f aca="false">+IF(CW128+CX128+CY128=0,0,IF(CZ128=0,0,1))</f>
        <v>0</v>
      </c>
      <c r="DZ128" s="10"/>
    </row>
    <row r="129" customFormat="false" ht="15" hidden="false" customHeight="false" outlineLevel="0" collapsed="false">
      <c r="A129" s="7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69"/>
      <c r="CB129" s="29" t="str">
        <f aca="false">+IF(DA129=0,"Riadok bude skrytý.","Riadok bude vidieť.")</f>
        <v>Riadok bude skrytý.</v>
      </c>
      <c r="CC129" s="33" t="s">
        <v>10</v>
      </c>
      <c r="CW129" s="3" t="n">
        <f aca="false">+IF(B129="",0,1)</f>
        <v>0</v>
      </c>
      <c r="CZ129" s="3" t="n">
        <f aca="false">IF(CC129="",1,IF(CC129="Chcem skryť riadok.",0,1))</f>
        <v>1</v>
      </c>
      <c r="DA129" s="3" t="n">
        <f aca="false">+IF(CW129+CX129+CY129=0,0,IF(CZ129=0,0,1))</f>
        <v>0</v>
      </c>
      <c r="DZ129" s="10"/>
    </row>
    <row r="130" customFormat="false" ht="15" hidden="false" customHeight="false" outlineLevel="0" collapsed="false">
      <c r="A130" s="7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69"/>
      <c r="CB130" s="29" t="str">
        <f aca="false">+IF(DA130=0,"Riadok bude skrytý.","Riadok bude vidieť.")</f>
        <v>Riadok bude skrytý.</v>
      </c>
      <c r="CC130" s="33" t="s">
        <v>10</v>
      </c>
      <c r="CW130" s="3" t="n">
        <f aca="false">+IF(B130="",0,1)</f>
        <v>0</v>
      </c>
      <c r="CZ130" s="3" t="n">
        <f aca="false">IF(CC130="",1,IF(CC130="Chcem skryť riadok.",0,1))</f>
        <v>1</v>
      </c>
      <c r="DA130" s="3" t="n">
        <f aca="false">+IF(CW130+CX130+CY130=0,0,IF(CZ130=0,0,1))</f>
        <v>0</v>
      </c>
      <c r="DZ130" s="10"/>
    </row>
    <row r="131" customFormat="false" ht="15" hidden="false" customHeight="false" outlineLevel="0" collapsed="false">
      <c r="A131" s="7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69"/>
      <c r="CB131" s="29" t="str">
        <f aca="false">+IF(DA131=0,"Riadok bude skrytý.","Riadok bude vidieť.")</f>
        <v>Riadok bude skrytý.</v>
      </c>
      <c r="CC131" s="33" t="s">
        <v>10</v>
      </c>
      <c r="CW131" s="3" t="n">
        <f aca="false">+IF(B131="",0,1)</f>
        <v>0</v>
      </c>
      <c r="CZ131" s="3" t="n">
        <f aca="false">IF(CC131="",1,IF(CC131="Chcem skryť riadok.",0,1))</f>
        <v>1</v>
      </c>
      <c r="DA131" s="3" t="n">
        <f aca="false">+IF(CW131+CX131+CY131=0,0,IF(CZ131=0,0,1))</f>
        <v>0</v>
      </c>
      <c r="DZ131" s="10"/>
    </row>
    <row r="132" customFormat="false" ht="15" hidden="false" customHeight="false" outlineLevel="0" collapsed="false">
      <c r="A132" s="7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69"/>
      <c r="CB132" s="29" t="str">
        <f aca="false">+IF(DA132=0,"Riadok bude skrytý.","Riadok bude vidieť.")</f>
        <v>Riadok bude skrytý.</v>
      </c>
      <c r="CC132" s="33" t="s">
        <v>10</v>
      </c>
      <c r="CW132" s="3" t="n">
        <f aca="false">+IF(B132="",0,1)</f>
        <v>0</v>
      </c>
      <c r="CZ132" s="3" t="n">
        <f aca="false">IF(CC132="",1,IF(CC132="Chcem skryť riadok.",0,1))</f>
        <v>1</v>
      </c>
      <c r="DA132" s="3" t="n">
        <f aca="false">+IF(CW132+CX132+CY132=0,0,IF(CZ132=0,0,1))</f>
        <v>0</v>
      </c>
      <c r="DZ132" s="10"/>
    </row>
    <row r="133" customFormat="false" ht="15" hidden="false" customHeight="false" outlineLevel="0" collapsed="false">
      <c r="A133" s="7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69"/>
      <c r="CB133" s="29" t="str">
        <f aca="false">+IF(DA133=0,"Riadok bude skrytý.","Riadok bude vidieť.")</f>
        <v>Riadok bude skrytý.</v>
      </c>
      <c r="CC133" s="33" t="s">
        <v>10</v>
      </c>
      <c r="CW133" s="3" t="n">
        <f aca="false">+IF(B133="",0,1)</f>
        <v>0</v>
      </c>
      <c r="CZ133" s="3" t="n">
        <f aca="false">IF(CC133="",1,IF(CC133="Chcem skryť riadok.",0,1))</f>
        <v>1</v>
      </c>
      <c r="DA133" s="3" t="n">
        <f aca="false">+IF(CW133+CX133+CY133=0,0,IF(CZ133=0,0,1))</f>
        <v>0</v>
      </c>
      <c r="DZ133" s="10"/>
    </row>
    <row r="134" customFormat="false" ht="15" hidden="false" customHeight="false" outlineLevel="0" collapsed="false">
      <c r="A134" s="7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69"/>
      <c r="CB134" s="29" t="str">
        <f aca="false">+IF(DA134=0,"Riadok bude skrytý.","Riadok bude vidieť.")</f>
        <v>Riadok bude skrytý.</v>
      </c>
      <c r="CC134" s="33" t="s">
        <v>10</v>
      </c>
      <c r="CW134" s="3" t="n">
        <f aca="false">+IF(B134="",0,1)</f>
        <v>0</v>
      </c>
      <c r="CZ134" s="3" t="n">
        <f aca="false">IF(CC134="",1,IF(CC134="Chcem skryť riadok.",0,1))</f>
        <v>1</v>
      </c>
      <c r="DA134" s="3" t="n">
        <f aca="false">+IF(CW134+CX134+CY134=0,0,IF(CZ134=0,0,1))</f>
        <v>0</v>
      </c>
      <c r="DZ134" s="10"/>
    </row>
    <row r="135" customFormat="false" ht="15" hidden="false" customHeight="false" outlineLevel="0" collapsed="false">
      <c r="A135" s="7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69"/>
      <c r="CB135" s="29" t="str">
        <f aca="false">+IF(DA135=0,"Riadok bude skrytý.","Riadok bude vidieť.")</f>
        <v>Riadok bude skrytý.</v>
      </c>
      <c r="CC135" s="33" t="s">
        <v>10</v>
      </c>
      <c r="CW135" s="3" t="n">
        <f aca="false">+IF(B135="",0,1)</f>
        <v>0</v>
      </c>
      <c r="CZ135" s="3" t="n">
        <f aca="false">IF(CC135="",1,IF(CC135="Chcem skryť riadok.",0,1))</f>
        <v>1</v>
      </c>
      <c r="DA135" s="3" t="n">
        <f aca="false">+IF(CW135+CX135+CY135=0,0,IF(CZ135=0,0,1))</f>
        <v>0</v>
      </c>
      <c r="DZ135" s="10"/>
    </row>
    <row r="136" customFormat="false" ht="15" hidden="false" customHeight="false" outlineLevel="0" collapsed="false">
      <c r="A136" s="7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69"/>
      <c r="CB136" s="29" t="str">
        <f aca="false">+IF(DA136=0,"Riadok bude skrytý.","Riadok bude vidieť.")</f>
        <v>Riadok bude skrytý.</v>
      </c>
      <c r="CC136" s="33" t="s">
        <v>10</v>
      </c>
      <c r="CW136" s="3" t="n">
        <f aca="false">+IF(B136="",0,1)</f>
        <v>0</v>
      </c>
      <c r="CZ136" s="3" t="n">
        <f aca="false">IF(CC136="",1,IF(CC136="Chcem skryť riadok.",0,1))</f>
        <v>1</v>
      </c>
      <c r="DA136" s="3" t="n">
        <f aca="false">+IF(CW136+CX136+CY136=0,0,IF(CZ136=0,0,1))</f>
        <v>0</v>
      </c>
      <c r="DZ136" s="10"/>
    </row>
    <row r="137" customFormat="false" ht="15" hidden="false" customHeight="false" outlineLevel="0" collapsed="false">
      <c r="A137" s="7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69"/>
      <c r="CB137" s="29" t="str">
        <f aca="false">+IF(DA137=0,"Riadok bude skrytý.","Riadok bude vidieť.")</f>
        <v>Riadok bude skrytý.</v>
      </c>
      <c r="CC137" s="33" t="s">
        <v>10</v>
      </c>
      <c r="CW137" s="3" t="n">
        <f aca="false">+IF(B137="",0,1)</f>
        <v>0</v>
      </c>
      <c r="CZ137" s="3" t="n">
        <f aca="false">IF(CC137="",1,IF(CC137="Chcem skryť riadok.",0,1))</f>
        <v>1</v>
      </c>
      <c r="DA137" s="3" t="n">
        <f aca="false">+IF(CW137+CX137+CY137=0,0,IF(CZ137=0,0,1))</f>
        <v>0</v>
      </c>
      <c r="DZ137" s="10"/>
    </row>
    <row r="138" customFormat="false" ht="15" hidden="false" customHeight="false" outlineLevel="0" collapsed="false">
      <c r="A138" s="7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69"/>
      <c r="CB138" s="29" t="str">
        <f aca="false">+IF(DA138=0,"Riadok bude skrytý.","Riadok bude vidieť.")</f>
        <v>Riadok bude skrytý.</v>
      </c>
      <c r="CC138" s="33" t="s">
        <v>10</v>
      </c>
      <c r="CW138" s="3" t="n">
        <f aca="false">+IF(B138="",0,1)</f>
        <v>0</v>
      </c>
      <c r="CZ138" s="3" t="n">
        <f aca="false">IF(CC138="",1,IF(CC138="Chcem skryť riadok.",0,1))</f>
        <v>1</v>
      </c>
      <c r="DA138" s="3" t="n">
        <f aca="false">+IF(CW138+CX138+CY138=0,0,IF(CZ138=0,0,1))</f>
        <v>0</v>
      </c>
      <c r="DZ138" s="10"/>
    </row>
    <row r="139" customFormat="false" ht="15" hidden="false" customHeight="false" outlineLevel="0" collapsed="false">
      <c r="A139" s="7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69"/>
      <c r="CB139" s="29" t="str">
        <f aca="false">+IF(DA139=0,"Riadok bude skrytý.","Riadok bude vidieť.")</f>
        <v>Riadok bude skrytý.</v>
      </c>
      <c r="CC139" s="33" t="s">
        <v>10</v>
      </c>
      <c r="CW139" s="3" t="n">
        <f aca="false">+IF(B139="",0,1)</f>
        <v>0</v>
      </c>
      <c r="CZ139" s="3" t="n">
        <f aca="false">IF(CC139="",1,IF(CC139="Chcem skryť riadok.",0,1))</f>
        <v>1</v>
      </c>
      <c r="DA139" s="3" t="n">
        <f aca="false">+IF(CW139+CX139+CY139=0,0,IF(CZ139=0,0,1))</f>
        <v>0</v>
      </c>
      <c r="DZ139" s="10"/>
    </row>
    <row r="140" customFormat="false" ht="15" hidden="false" customHeight="false" outlineLevel="0" collapsed="false">
      <c r="A140" s="7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69"/>
      <c r="CB140" s="29" t="str">
        <f aca="false">+IF(DA140=0,"Riadok bude skrytý.","Riadok bude vidieť.")</f>
        <v>Riadok bude skrytý.</v>
      </c>
      <c r="CC140" s="33" t="s">
        <v>10</v>
      </c>
      <c r="CW140" s="3" t="n">
        <f aca="false">+IF(B140="",0,1)</f>
        <v>0</v>
      </c>
      <c r="CZ140" s="3" t="n">
        <f aca="false">IF(CC140="",1,IF(CC140="Chcem skryť riadok.",0,1))</f>
        <v>1</v>
      </c>
      <c r="DA140" s="3" t="n">
        <f aca="false">+IF(CW140+CX140+CY140=0,0,IF(CZ140=0,0,1))</f>
        <v>0</v>
      </c>
      <c r="DZ140" s="10"/>
    </row>
    <row r="141" customFormat="false" ht="15" hidden="false" customHeight="false" outlineLevel="0" collapsed="false">
      <c r="A141" s="7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69"/>
      <c r="CB141" s="29" t="str">
        <f aca="false">+IF(DA141=0,"Riadok bude skrytý.","Riadok bude vidieť.")</f>
        <v>Riadok bude skrytý.</v>
      </c>
      <c r="CC141" s="33" t="s">
        <v>10</v>
      </c>
      <c r="CW141" s="3" t="n">
        <f aca="false">+IF(B141="",0,1)</f>
        <v>0</v>
      </c>
      <c r="CZ141" s="3" t="n">
        <f aca="false">IF(CC141="",1,IF(CC141="Chcem skryť riadok.",0,1))</f>
        <v>1</v>
      </c>
      <c r="DA141" s="3" t="n">
        <f aca="false">+IF(CW141+CX141+CY141=0,0,IF(CZ141=0,0,1))</f>
        <v>0</v>
      </c>
      <c r="DZ141" s="10"/>
    </row>
    <row r="142" customFormat="false" ht="15" hidden="false" customHeight="false" outlineLevel="0" collapsed="false">
      <c r="A142" s="7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69"/>
      <c r="CB142" s="29" t="str">
        <f aca="false">+IF(DA142=0,"Riadok bude skrytý.","Riadok bude vidieť.")</f>
        <v>Riadok bude skrytý.</v>
      </c>
      <c r="CC142" s="33" t="s">
        <v>10</v>
      </c>
      <c r="CW142" s="3" t="n">
        <f aca="false">+IF(B142="",0,1)</f>
        <v>0</v>
      </c>
      <c r="CZ142" s="3" t="n">
        <f aca="false">IF(CC142="",1,IF(CC142="Chcem skryť riadok.",0,1))</f>
        <v>1</v>
      </c>
      <c r="DA142" s="3" t="n">
        <f aca="false">+IF(CW142+CX142+CY142=0,0,IF(CZ142=0,0,1))</f>
        <v>0</v>
      </c>
      <c r="DZ142" s="10"/>
    </row>
    <row r="143" customFormat="false" ht="15" hidden="false" customHeight="false" outlineLevel="0" collapsed="false">
      <c r="A143" s="7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80"/>
      <c r="CB143" s="29" t="str">
        <f aca="false">+IF(DA143=0,"Riadok bude skrytý.","Riadok bude vidieť.")</f>
        <v>Riadok bude skrytý.</v>
      </c>
      <c r="CC143" s="33" t="s">
        <v>10</v>
      </c>
      <c r="CW143" s="3" t="n">
        <f aca="false">+IF(SUM(CW144:CW157)=0,0,1)</f>
        <v>0</v>
      </c>
      <c r="CZ143" s="3" t="n">
        <f aca="false">IF(CC143="",1,IF(CC143="Chcem skryť riadok.",0,1))</f>
        <v>1</v>
      </c>
      <c r="DA143" s="3" t="n">
        <f aca="false">+IF(CW143+CX143+CY143=0,0,IF(CZ143=0,0,1))</f>
        <v>0</v>
      </c>
      <c r="DZ143" s="10"/>
    </row>
    <row r="144" customFormat="false" ht="15" hidden="false" customHeight="false" outlineLevel="0" collapsed="false">
      <c r="A144" s="7"/>
      <c r="B144" s="1" t="s">
        <v>52</v>
      </c>
      <c r="CA144" s="14" t="s">
        <v>4</v>
      </c>
      <c r="CB144" s="29" t="str">
        <f aca="false">+IF(DA144=0,"Riadok bude skrytý.","Riadok bude vidieť.")</f>
        <v>Riadok bude skrytý.</v>
      </c>
      <c r="CC144" s="33" t="s">
        <v>10</v>
      </c>
      <c r="CW144" s="3" t="n">
        <f aca="false">+IF(SUM(CW148:CW157)=0,0,1)</f>
        <v>0</v>
      </c>
      <c r="CZ144" s="3" t="n">
        <f aca="false">IF(CC144="",1,IF(CC144="Chcem skryť riadok.",0,1))</f>
        <v>1</v>
      </c>
      <c r="DA144" s="3" t="n">
        <f aca="false">+IF(CW144+CX144+CY144=0,0,IF(CZ144=0,0,1))</f>
        <v>0</v>
      </c>
      <c r="DZ144" s="10"/>
    </row>
    <row r="145" customFormat="false" ht="15" hidden="false" customHeight="false" outlineLevel="0" collapsed="false">
      <c r="A145" s="7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80"/>
      <c r="CB145" s="29" t="str">
        <f aca="false">+IF(DA145=0,"Riadok bude skrytý.","Riadok bude vidieť.")</f>
        <v>Riadok bude skrytý.</v>
      </c>
      <c r="CC145" s="33" t="s">
        <v>10</v>
      </c>
      <c r="CW145" s="3" t="n">
        <f aca="false">+IF(SUM(CW148:CW157)=0,0,1)</f>
        <v>0</v>
      </c>
      <c r="CZ145" s="3" t="n">
        <f aca="false">IF(CC145="",1,IF(CC145="Chcem skryť riadok.",0,1))</f>
        <v>1</v>
      </c>
      <c r="DA145" s="3" t="n">
        <f aca="false">+IF(CW145+CX145+CY145=0,0,IF(CZ145=0,0,1))</f>
        <v>0</v>
      </c>
      <c r="DZ145" s="10"/>
    </row>
    <row r="146" customFormat="false" ht="18" hidden="false" customHeight="true" outlineLevel="0" collapsed="false">
      <c r="A146" s="7"/>
      <c r="B146" s="81" t="s">
        <v>53</v>
      </c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2" t="s">
        <v>54</v>
      </c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 t="s">
        <v>55</v>
      </c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 t="s">
        <v>56</v>
      </c>
      <c r="BR146" s="82"/>
      <c r="BS146" s="82"/>
      <c r="BT146" s="82"/>
      <c r="BU146" s="82"/>
      <c r="BV146" s="82"/>
      <c r="BW146" s="82"/>
      <c r="BX146" s="82"/>
      <c r="BY146" s="82"/>
      <c r="BZ146" s="82"/>
      <c r="CA146" s="14" t="s">
        <v>4</v>
      </c>
      <c r="CB146" s="29" t="str">
        <f aca="false">+IF(DA146=0,"Riadok bude skrytý.","Riadok bude vidieť.")</f>
        <v>Riadok bude skrytý.</v>
      </c>
      <c r="CC146" s="33" t="s">
        <v>10</v>
      </c>
      <c r="CW146" s="70" t="n">
        <f aca="false">+IF(SUM(CW148:CW157)=0,0,1)</f>
        <v>0</v>
      </c>
      <c r="CZ146" s="3" t="n">
        <f aca="false">IF(CC146="",1,IF(CC146="Chcem skryť riadok.",0,1))</f>
        <v>1</v>
      </c>
      <c r="DA146" s="3" t="n">
        <f aca="false">+IF(CW146+CX146+CY146=0,0,IF(CZ146=0,0,1))</f>
        <v>0</v>
      </c>
      <c r="DZ146" s="10"/>
    </row>
    <row r="147" customFormat="false" ht="18" hidden="false" customHeight="true" outlineLevel="0" collapsed="false">
      <c r="A147" s="7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40"/>
      <c r="CB147" s="29" t="str">
        <f aca="false">+IF(DA147=0,"Riadok bude skrytý.","Riadok bude vidieť.")</f>
        <v>Riadok bude skrytý.</v>
      </c>
      <c r="CC147" s="33" t="s">
        <v>10</v>
      </c>
      <c r="CW147" s="70" t="n">
        <f aca="false">+IF(SUM(CW148:CW157)=0,0,1)</f>
        <v>0</v>
      </c>
      <c r="CZ147" s="3" t="n">
        <f aca="false">IF(CC147="",1,IF(CC147="Chcem skryť riadok.",0,1))</f>
        <v>1</v>
      </c>
      <c r="DA147" s="3" t="n">
        <f aca="false">+IF(CW147+CX147+CY147=0,0,IF(CZ147=0,0,1))</f>
        <v>0</v>
      </c>
      <c r="DZ147" s="10"/>
    </row>
    <row r="148" customFormat="false" ht="15" hidden="false" customHeight="false" outlineLevel="0" collapsed="false">
      <c r="A148" s="7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40"/>
      <c r="CB148" s="29" t="str">
        <f aca="false">+IF(DA148=0,"Riadok bude skrytý.","Riadok bude vidieť.")</f>
        <v>Riadok bude skrytý.</v>
      </c>
      <c r="CC148" s="33" t="s">
        <v>10</v>
      </c>
      <c r="CW148" s="70" t="n">
        <f aca="false">+IF(B148="",0,1)</f>
        <v>0</v>
      </c>
      <c r="CZ148" s="3" t="n">
        <f aca="false">IF(CC148="",1,IF(CC148="Chcem skryť riadok.",0,1))</f>
        <v>1</v>
      </c>
      <c r="DA148" s="3" t="n">
        <f aca="false">+IF(CW148+CX148+CY148=0,0,IF(CZ148=0,0,1))</f>
        <v>0</v>
      </c>
      <c r="DZ148" s="10"/>
    </row>
    <row r="149" customFormat="false" ht="15" hidden="false" customHeight="false" outlineLevel="0" collapsed="false">
      <c r="A149" s="7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6"/>
      <c r="BG149" s="86"/>
      <c r="BH149" s="86"/>
      <c r="BI149" s="86"/>
      <c r="BJ149" s="86"/>
      <c r="BK149" s="86"/>
      <c r="BL149" s="86"/>
      <c r="BM149" s="86"/>
      <c r="BN149" s="86"/>
      <c r="BO149" s="86"/>
      <c r="BP149" s="86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40"/>
      <c r="CB149" s="29" t="str">
        <f aca="false">+IF(DA149=0,"Riadok bude skrytý.","Riadok bude vidieť.")</f>
        <v>Riadok bude skrytý.</v>
      </c>
      <c r="CC149" s="33" t="s">
        <v>10</v>
      </c>
      <c r="CW149" s="70" t="n">
        <f aca="false">+IF(B149="",0,1)</f>
        <v>0</v>
      </c>
      <c r="CZ149" s="3" t="n">
        <f aca="false">IF(CC149="",1,IF(CC149="Chcem skryť riadok.",0,1))</f>
        <v>1</v>
      </c>
      <c r="DA149" s="3" t="n">
        <f aca="false">+IF(CW149+CX149+CY149=0,0,IF(CZ149=0,0,1))</f>
        <v>0</v>
      </c>
      <c r="DZ149" s="10"/>
    </row>
    <row r="150" customFormat="false" ht="15" hidden="false" customHeight="false" outlineLevel="0" collapsed="false">
      <c r="A150" s="7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6"/>
      <c r="BG150" s="86"/>
      <c r="BH150" s="86"/>
      <c r="BI150" s="86"/>
      <c r="BJ150" s="86"/>
      <c r="BK150" s="86"/>
      <c r="BL150" s="86"/>
      <c r="BM150" s="86"/>
      <c r="BN150" s="86"/>
      <c r="BO150" s="86"/>
      <c r="BP150" s="86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40"/>
      <c r="CB150" s="29" t="str">
        <f aca="false">+IF(DA150=0,"Riadok bude skrytý.","Riadok bude vidieť.")</f>
        <v>Riadok bude skrytý.</v>
      </c>
      <c r="CC150" s="33" t="s">
        <v>10</v>
      </c>
      <c r="CW150" s="70" t="n">
        <f aca="false">+IF(B150="",0,1)</f>
        <v>0</v>
      </c>
      <c r="CZ150" s="3" t="n">
        <f aca="false">IF(CC150="",1,IF(CC150="Chcem skryť riadok.",0,1))</f>
        <v>1</v>
      </c>
      <c r="DA150" s="3" t="n">
        <f aca="false">+IF(CW150+CX150+CY150=0,0,IF(CZ150=0,0,1))</f>
        <v>0</v>
      </c>
      <c r="DZ150" s="10"/>
    </row>
    <row r="151" customFormat="false" ht="15" hidden="false" customHeight="false" outlineLevel="0" collapsed="false">
      <c r="A151" s="7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6"/>
      <c r="BG151" s="86"/>
      <c r="BH151" s="86"/>
      <c r="BI151" s="86"/>
      <c r="BJ151" s="86"/>
      <c r="BK151" s="86"/>
      <c r="BL151" s="86"/>
      <c r="BM151" s="86"/>
      <c r="BN151" s="86"/>
      <c r="BO151" s="86"/>
      <c r="BP151" s="86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40"/>
      <c r="CB151" s="29" t="str">
        <f aca="false">+IF(DA151=0,"Riadok bude skrytý.","Riadok bude vidieť.")</f>
        <v>Riadok bude skrytý.</v>
      </c>
      <c r="CC151" s="33" t="s">
        <v>10</v>
      </c>
      <c r="CW151" s="70" t="n">
        <f aca="false">+IF(B151="",0,1)</f>
        <v>0</v>
      </c>
      <c r="CZ151" s="3" t="n">
        <f aca="false">IF(CC151="",1,IF(CC151="Chcem skryť riadok.",0,1))</f>
        <v>1</v>
      </c>
      <c r="DA151" s="3" t="n">
        <f aca="false">+IF(CW151+CX151+CY151=0,0,IF(CZ151=0,0,1))</f>
        <v>0</v>
      </c>
      <c r="DZ151" s="10"/>
    </row>
    <row r="152" customFormat="false" ht="15" hidden="false" customHeight="false" outlineLevel="0" collapsed="false">
      <c r="A152" s="7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6"/>
      <c r="BG152" s="86"/>
      <c r="BH152" s="86"/>
      <c r="BI152" s="86"/>
      <c r="BJ152" s="86"/>
      <c r="BK152" s="86"/>
      <c r="BL152" s="86"/>
      <c r="BM152" s="86"/>
      <c r="BN152" s="86"/>
      <c r="BO152" s="86"/>
      <c r="BP152" s="86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40"/>
      <c r="CB152" s="29" t="str">
        <f aca="false">+IF(DA152=0,"Riadok bude skrytý.","Riadok bude vidieť.")</f>
        <v>Riadok bude skrytý.</v>
      </c>
      <c r="CC152" s="33" t="s">
        <v>10</v>
      </c>
      <c r="CW152" s="70" t="n">
        <f aca="false">+IF(B152="",0,1)</f>
        <v>0</v>
      </c>
      <c r="CZ152" s="3" t="n">
        <f aca="false">IF(CC152="",1,IF(CC152="Chcem skryť riadok.",0,1))</f>
        <v>1</v>
      </c>
      <c r="DA152" s="3" t="n">
        <f aca="false">+IF(CW152+CX152+CY152=0,0,IF(CZ152=0,0,1))</f>
        <v>0</v>
      </c>
      <c r="DZ152" s="10"/>
    </row>
    <row r="153" customFormat="false" ht="15" hidden="false" customHeight="false" outlineLevel="0" collapsed="false">
      <c r="A153" s="7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85"/>
      <c r="AV153" s="85"/>
      <c r="AW153" s="85"/>
      <c r="AX153" s="85"/>
      <c r="AY153" s="85"/>
      <c r="AZ153" s="85"/>
      <c r="BA153" s="85"/>
      <c r="BB153" s="85"/>
      <c r="BC153" s="85"/>
      <c r="BD153" s="85"/>
      <c r="BE153" s="85"/>
      <c r="BF153" s="86"/>
      <c r="BG153" s="86"/>
      <c r="BH153" s="86"/>
      <c r="BI153" s="86"/>
      <c r="BJ153" s="86"/>
      <c r="BK153" s="86"/>
      <c r="BL153" s="86"/>
      <c r="BM153" s="86"/>
      <c r="BN153" s="86"/>
      <c r="BO153" s="86"/>
      <c r="BP153" s="86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40"/>
      <c r="CB153" s="29" t="str">
        <f aca="false">+IF(DA153=0,"Riadok bude skrytý.","Riadok bude vidieť.")</f>
        <v>Riadok bude skrytý.</v>
      </c>
      <c r="CC153" s="33" t="s">
        <v>10</v>
      </c>
      <c r="CW153" s="70" t="n">
        <f aca="false">+IF(B153="",0,1)</f>
        <v>0</v>
      </c>
      <c r="CZ153" s="3" t="n">
        <f aca="false">IF(CC153="",1,IF(CC153="Chcem skryť riadok.",0,1))</f>
        <v>1</v>
      </c>
      <c r="DA153" s="3" t="n">
        <f aca="false">+IF(CW153+CX153+CY153=0,0,IF(CZ153=0,0,1))</f>
        <v>0</v>
      </c>
      <c r="DZ153" s="10"/>
    </row>
    <row r="154" customFormat="false" ht="15" hidden="false" customHeight="false" outlineLevel="0" collapsed="false">
      <c r="A154" s="7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6"/>
      <c r="BG154" s="86"/>
      <c r="BH154" s="86"/>
      <c r="BI154" s="86"/>
      <c r="BJ154" s="86"/>
      <c r="BK154" s="86"/>
      <c r="BL154" s="86"/>
      <c r="BM154" s="86"/>
      <c r="BN154" s="86"/>
      <c r="BO154" s="86"/>
      <c r="BP154" s="86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40"/>
      <c r="CB154" s="29" t="str">
        <f aca="false">+IF(DA154=0,"Riadok bude skrytý.","Riadok bude vidieť.")</f>
        <v>Riadok bude skrytý.</v>
      </c>
      <c r="CC154" s="33" t="s">
        <v>10</v>
      </c>
      <c r="CW154" s="70" t="n">
        <f aca="false">+IF(B154="",0,1)</f>
        <v>0</v>
      </c>
      <c r="CZ154" s="3" t="n">
        <f aca="false">IF(CC154="",1,IF(CC154="Chcem skryť riadok.",0,1))</f>
        <v>1</v>
      </c>
      <c r="DA154" s="3" t="n">
        <f aca="false">+IF(CW154+CX154+CY154=0,0,IF(CZ154=0,0,1))</f>
        <v>0</v>
      </c>
      <c r="DZ154" s="10"/>
    </row>
    <row r="155" customFormat="false" ht="15" hidden="false" customHeight="false" outlineLevel="0" collapsed="false">
      <c r="A155" s="7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6"/>
      <c r="BG155" s="86"/>
      <c r="BH155" s="86"/>
      <c r="BI155" s="86"/>
      <c r="BJ155" s="86"/>
      <c r="BK155" s="86"/>
      <c r="BL155" s="86"/>
      <c r="BM155" s="86"/>
      <c r="BN155" s="86"/>
      <c r="BO155" s="86"/>
      <c r="BP155" s="86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40"/>
      <c r="CB155" s="29" t="str">
        <f aca="false">+IF(DA155=0,"Riadok bude skrytý.","Riadok bude vidieť.")</f>
        <v>Riadok bude skrytý.</v>
      </c>
      <c r="CC155" s="33" t="s">
        <v>10</v>
      </c>
      <c r="CW155" s="70" t="n">
        <f aca="false">+IF(B155="",0,1)</f>
        <v>0</v>
      </c>
      <c r="CZ155" s="3" t="n">
        <f aca="false">IF(CC155="",1,IF(CC155="Chcem skryť riadok.",0,1))</f>
        <v>1</v>
      </c>
      <c r="DA155" s="3" t="n">
        <f aca="false">+IF(CW155+CX155+CY155=0,0,IF(CZ155=0,0,1))</f>
        <v>0</v>
      </c>
      <c r="DZ155" s="10"/>
    </row>
    <row r="156" customFormat="false" ht="15" hidden="false" customHeight="false" outlineLevel="0" collapsed="false">
      <c r="A156" s="7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6"/>
      <c r="BG156" s="86"/>
      <c r="BH156" s="86"/>
      <c r="BI156" s="86"/>
      <c r="BJ156" s="86"/>
      <c r="BK156" s="86"/>
      <c r="BL156" s="86"/>
      <c r="BM156" s="86"/>
      <c r="BN156" s="86"/>
      <c r="BO156" s="86"/>
      <c r="BP156" s="86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40"/>
      <c r="CB156" s="29" t="str">
        <f aca="false">+IF(DA156=0,"Riadok bude skrytý.","Riadok bude vidieť.")</f>
        <v>Riadok bude skrytý.</v>
      </c>
      <c r="CC156" s="33" t="s">
        <v>10</v>
      </c>
      <c r="CW156" s="70" t="n">
        <f aca="false">+IF(B156="",0,1)</f>
        <v>0</v>
      </c>
      <c r="CZ156" s="3" t="n">
        <f aca="false">IF(CC156="",1,IF(CC156="Chcem skryť riadok.",0,1))</f>
        <v>1</v>
      </c>
      <c r="DA156" s="3" t="n">
        <f aca="false">+IF(CW156+CX156+CY156=0,0,IF(CZ156=0,0,1))</f>
        <v>0</v>
      </c>
      <c r="DZ156" s="10"/>
    </row>
    <row r="157" customFormat="false" ht="15" hidden="false" customHeight="false" outlineLevel="0" collapsed="false">
      <c r="A157" s="7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9"/>
      <c r="BG157" s="89"/>
      <c r="BH157" s="89"/>
      <c r="BI157" s="89"/>
      <c r="BJ157" s="89"/>
      <c r="BK157" s="89"/>
      <c r="BL157" s="89"/>
      <c r="BM157" s="89"/>
      <c r="BN157" s="89"/>
      <c r="BO157" s="89"/>
      <c r="BP157" s="89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40"/>
      <c r="CB157" s="29" t="str">
        <f aca="false">+IF(DA157=0,"Riadok bude skrytý.","Riadok bude vidieť.")</f>
        <v>Riadok bude skrytý.</v>
      </c>
      <c r="CC157" s="33" t="s">
        <v>10</v>
      </c>
      <c r="CW157" s="70" t="n">
        <f aca="false">+IF(B148&amp;B149&amp;B150&amp;B151&amp;B152&amp;B153&amp;B154&amp;B155&amp;B156&amp;B157="",0,1)</f>
        <v>0</v>
      </c>
      <c r="CZ157" s="3" t="n">
        <f aca="false">IF(CC157="",1,IF(CC157="Chcem skryť riadok.",0,1))</f>
        <v>1</v>
      </c>
      <c r="DA157" s="3" t="n">
        <f aca="false">+IF(CW157+CX157+CY157=0,0,IF(CZ157=0,0,1))</f>
        <v>0</v>
      </c>
      <c r="DZ157" s="10"/>
    </row>
    <row r="158" customFormat="false" ht="15" hidden="false" customHeight="false" outlineLevel="0" collapsed="false">
      <c r="A158" s="7"/>
      <c r="CA158" s="40"/>
      <c r="CB158" s="29" t="str">
        <f aca="false">+IF(DA158=0,"Riadok bude skrytý.","Riadok bude vidieť.")</f>
        <v>Riadok bude vidieť.</v>
      </c>
      <c r="CC158" s="33" t="s">
        <v>10</v>
      </c>
      <c r="CW158" s="70" t="n">
        <f aca="false">+IF(SUM(CW160:CW179)=0,0,1)</f>
        <v>1</v>
      </c>
      <c r="CZ158" s="3" t="n">
        <f aca="false">IF(CC158="",1,IF(CC158="Chcem skryť riadok.",0,1))</f>
        <v>1</v>
      </c>
      <c r="DA158" s="3" t="n">
        <f aca="false">+IF(CW158+CX158+CY158=0,0,IF(CZ158=0,0,1))</f>
        <v>1</v>
      </c>
      <c r="DZ158" s="10"/>
    </row>
    <row r="159" customFormat="false" ht="15" hidden="false" customHeight="false" outlineLevel="0" collapsed="false">
      <c r="A159" s="7"/>
      <c r="B159" s="61" t="s">
        <v>27</v>
      </c>
      <c r="C159" s="53" t="s">
        <v>60</v>
      </c>
      <c r="D159" s="53"/>
      <c r="E159" s="53"/>
      <c r="F159" s="53"/>
      <c r="CA159" s="14" t="s">
        <v>4</v>
      </c>
      <c r="CB159" s="29" t="str">
        <f aca="false">+IF(DA159=0,"Riadok bude skrytý.","Riadok bude vidieť.")</f>
        <v>Riadok bude vidieť.</v>
      </c>
      <c r="CC159" s="33" t="s">
        <v>10</v>
      </c>
      <c r="CW159" s="3" t="n">
        <f aca="false">+IF(SUM(CW160:CW179)=0,0,1)</f>
        <v>1</v>
      </c>
      <c r="CZ159" s="3" t="n">
        <f aca="false">IF(CC159="",1,IF(CC159="Chcem skryť riadok.",0,1))</f>
        <v>1</v>
      </c>
      <c r="DA159" s="3" t="n">
        <f aca="false">+IF(CW159+CX159+CY159=0,0,IF(CZ159=0,0,1))</f>
        <v>1</v>
      </c>
      <c r="DZ159" s="10"/>
    </row>
    <row r="160" customFormat="false" ht="15" hidden="false" customHeight="false" outlineLevel="0" collapsed="false">
      <c r="A160" s="7"/>
      <c r="B160" s="34" t="s">
        <v>61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69"/>
      <c r="CB160" s="29" t="str">
        <f aca="false">+IF(DA160=0,"Riadok bude skrytý.","Riadok bude vidieť.")</f>
        <v>Riadok bude vidieť.</v>
      </c>
      <c r="CC160" s="33" t="s">
        <v>10</v>
      </c>
      <c r="CW160" s="3" t="n">
        <f aca="false">+IF(B160="",0,1)</f>
        <v>1</v>
      </c>
      <c r="CZ160" s="3" t="n">
        <f aca="false">IF(CC160="",1,IF(CC160="Chcem skryť riadok.",0,1))</f>
        <v>1</v>
      </c>
      <c r="DA160" s="3" t="n">
        <f aca="false">+IF(CW160+CX160+CY160=0,0,IF(CZ160=0,0,1))</f>
        <v>1</v>
      </c>
      <c r="DZ160" s="10"/>
    </row>
    <row r="161" customFormat="false" ht="15" hidden="false" customHeight="false" outlineLevel="0" collapsed="false">
      <c r="A161" s="7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69"/>
      <c r="CB161" s="29" t="str">
        <f aca="false">+IF(DA161=0,"Riadok bude skrytý.","Riadok bude vidieť.")</f>
        <v>Riadok bude skrytý.</v>
      </c>
      <c r="CC161" s="33" t="s">
        <v>10</v>
      </c>
      <c r="CW161" s="3" t="n">
        <f aca="false">+IF(B161="",0,1)</f>
        <v>0</v>
      </c>
      <c r="CZ161" s="3" t="n">
        <f aca="false">IF(CC161="",1,IF(CC161="Chcem skryť riadok.",0,1))</f>
        <v>1</v>
      </c>
      <c r="DA161" s="3" t="n">
        <f aca="false">+IF(CW161+CX161+CY161=0,0,IF(CZ161=0,0,1))</f>
        <v>0</v>
      </c>
      <c r="DZ161" s="10"/>
    </row>
    <row r="162" customFormat="false" ht="15" hidden="false" customHeight="false" outlineLevel="0" collapsed="false">
      <c r="A162" s="7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69"/>
      <c r="CB162" s="29" t="str">
        <f aca="false">+IF(DA162=0,"Riadok bude skrytý.","Riadok bude vidieť.")</f>
        <v>Riadok bude skrytý.</v>
      </c>
      <c r="CC162" s="33" t="s">
        <v>10</v>
      </c>
      <c r="CW162" s="3" t="n">
        <f aca="false">+IF(B162="",0,1)</f>
        <v>0</v>
      </c>
      <c r="CZ162" s="3" t="n">
        <f aca="false">IF(CC162="",1,IF(CC162="Chcem skryť riadok.",0,1))</f>
        <v>1</v>
      </c>
      <c r="DA162" s="3" t="n">
        <f aca="false">+IF(CW162+CX162+CY162=0,0,IF(CZ162=0,0,1))</f>
        <v>0</v>
      </c>
      <c r="DZ162" s="10"/>
    </row>
    <row r="163" customFormat="false" ht="15" hidden="false" customHeight="false" outlineLevel="0" collapsed="false">
      <c r="A163" s="7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69"/>
      <c r="CB163" s="29" t="str">
        <f aca="false">+IF(DA163=0,"Riadok bude skrytý.","Riadok bude vidieť.")</f>
        <v>Riadok bude skrytý.</v>
      </c>
      <c r="CC163" s="33" t="s">
        <v>10</v>
      </c>
      <c r="CW163" s="3" t="n">
        <f aca="false">+IF(B163="",0,1)</f>
        <v>0</v>
      </c>
      <c r="CZ163" s="3" t="n">
        <f aca="false">IF(CC163="",1,IF(CC163="Chcem skryť riadok.",0,1))</f>
        <v>1</v>
      </c>
      <c r="DA163" s="3" t="n">
        <f aca="false">+IF(CW163+CX163+CY163=0,0,IF(CZ163=0,0,1))</f>
        <v>0</v>
      </c>
      <c r="DZ163" s="10"/>
    </row>
    <row r="164" customFormat="false" ht="15" hidden="false" customHeight="false" outlineLevel="0" collapsed="false">
      <c r="A164" s="7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69"/>
      <c r="CB164" s="29" t="str">
        <f aca="false">+IF(DA164=0,"Riadok bude skrytý.","Riadok bude vidieť.")</f>
        <v>Riadok bude skrytý.</v>
      </c>
      <c r="CC164" s="33" t="s">
        <v>10</v>
      </c>
      <c r="CW164" s="3" t="n">
        <f aca="false">+IF(B164="",0,1)</f>
        <v>0</v>
      </c>
      <c r="CZ164" s="3" t="n">
        <f aca="false">IF(CC164="",1,IF(CC164="Chcem skryť riadok.",0,1))</f>
        <v>1</v>
      </c>
      <c r="DA164" s="3" t="n">
        <f aca="false">+IF(CW164+CX164+CY164=0,0,IF(CZ164=0,0,1))</f>
        <v>0</v>
      </c>
      <c r="DZ164" s="10"/>
    </row>
    <row r="165" customFormat="false" ht="15" hidden="false" customHeight="false" outlineLevel="0" collapsed="false">
      <c r="A165" s="7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69"/>
      <c r="CB165" s="29" t="str">
        <f aca="false">+IF(DA165=0,"Riadok bude skrytý.","Riadok bude vidieť.")</f>
        <v>Riadok bude skrytý.</v>
      </c>
      <c r="CC165" s="33" t="s">
        <v>10</v>
      </c>
      <c r="CW165" s="3" t="n">
        <f aca="false">+IF(B165="",0,1)</f>
        <v>0</v>
      </c>
      <c r="CZ165" s="3" t="n">
        <f aca="false">IF(CC165="",1,IF(CC165="Chcem skryť riadok.",0,1))</f>
        <v>1</v>
      </c>
      <c r="DA165" s="3" t="n">
        <f aca="false">+IF(CW165+CX165+CY165=0,0,IF(CZ165=0,0,1))</f>
        <v>0</v>
      </c>
      <c r="DZ165" s="10"/>
    </row>
    <row r="166" customFormat="false" ht="15" hidden="false" customHeight="false" outlineLevel="0" collapsed="false">
      <c r="A166" s="7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69"/>
      <c r="CB166" s="29" t="str">
        <f aca="false">+IF(DA166=0,"Riadok bude skrytý.","Riadok bude vidieť.")</f>
        <v>Riadok bude skrytý.</v>
      </c>
      <c r="CC166" s="33" t="s">
        <v>10</v>
      </c>
      <c r="CW166" s="3" t="n">
        <f aca="false">+IF(B166="",0,1)</f>
        <v>0</v>
      </c>
      <c r="CZ166" s="3" t="n">
        <f aca="false">IF(CC166="",1,IF(CC166="Chcem skryť riadok.",0,1))</f>
        <v>1</v>
      </c>
      <c r="DA166" s="3" t="n">
        <f aca="false">+IF(CW166+CX166+CY166=0,0,IF(CZ166=0,0,1))</f>
        <v>0</v>
      </c>
      <c r="DZ166" s="10"/>
    </row>
    <row r="167" customFormat="false" ht="15" hidden="false" customHeight="false" outlineLevel="0" collapsed="false">
      <c r="A167" s="7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69"/>
      <c r="CB167" s="29" t="str">
        <f aca="false">+IF(DA167=0,"Riadok bude skrytý.","Riadok bude vidieť.")</f>
        <v>Riadok bude skrytý.</v>
      </c>
      <c r="CC167" s="33" t="s">
        <v>10</v>
      </c>
      <c r="CW167" s="3" t="n">
        <f aca="false">+IF(B167="",0,1)</f>
        <v>0</v>
      </c>
      <c r="CZ167" s="3" t="n">
        <f aca="false">IF(CC167="",1,IF(CC167="Chcem skryť riadok.",0,1))</f>
        <v>1</v>
      </c>
      <c r="DA167" s="3" t="n">
        <f aca="false">+IF(CW167+CX167+CY167=0,0,IF(CZ167=0,0,1))</f>
        <v>0</v>
      </c>
      <c r="DZ167" s="10"/>
    </row>
    <row r="168" customFormat="false" ht="15" hidden="false" customHeight="false" outlineLevel="0" collapsed="false">
      <c r="A168" s="7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69"/>
      <c r="CB168" s="29" t="str">
        <f aca="false">+IF(DA168=0,"Riadok bude skrytý.","Riadok bude vidieť.")</f>
        <v>Riadok bude skrytý.</v>
      </c>
      <c r="CC168" s="33" t="s">
        <v>10</v>
      </c>
      <c r="CW168" s="3" t="n">
        <f aca="false">+IF(B168="",0,1)</f>
        <v>0</v>
      </c>
      <c r="CZ168" s="3" t="n">
        <f aca="false">IF(CC168="",1,IF(CC168="Chcem skryť riadok.",0,1))</f>
        <v>1</v>
      </c>
      <c r="DA168" s="3" t="n">
        <f aca="false">+IF(CW168+CX168+CY168=0,0,IF(CZ168=0,0,1))</f>
        <v>0</v>
      </c>
      <c r="DZ168" s="10"/>
    </row>
    <row r="169" customFormat="false" ht="15" hidden="false" customHeight="false" outlineLevel="0" collapsed="false">
      <c r="A169" s="7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69"/>
      <c r="CB169" s="29" t="str">
        <f aca="false">+IF(DA169=0,"Riadok bude skrytý.","Riadok bude vidieť.")</f>
        <v>Riadok bude skrytý.</v>
      </c>
      <c r="CC169" s="33" t="s">
        <v>10</v>
      </c>
      <c r="CW169" s="3" t="n">
        <f aca="false">+IF(B169="",0,1)</f>
        <v>0</v>
      </c>
      <c r="CZ169" s="3" t="n">
        <f aca="false">IF(CC169="",1,IF(CC169="Chcem skryť riadok.",0,1))</f>
        <v>1</v>
      </c>
      <c r="DA169" s="3" t="n">
        <f aca="false">+IF(CW169+CX169+CY169=0,0,IF(CZ169=0,0,1))</f>
        <v>0</v>
      </c>
      <c r="DZ169" s="10"/>
    </row>
    <row r="170" customFormat="false" ht="15" hidden="false" customHeight="false" outlineLevel="0" collapsed="false">
      <c r="A170" s="7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69"/>
      <c r="CB170" s="29" t="str">
        <f aca="false">+IF(DA170=0,"Riadok bude skrytý.","Riadok bude vidieť.")</f>
        <v>Riadok bude skrytý.</v>
      </c>
      <c r="CC170" s="33" t="s">
        <v>10</v>
      </c>
      <c r="CW170" s="3" t="n">
        <f aca="false">+IF(B170="",0,1)</f>
        <v>0</v>
      </c>
      <c r="CZ170" s="3" t="n">
        <f aca="false">IF(CC170="",1,IF(CC170="Chcem skryť riadok.",0,1))</f>
        <v>1</v>
      </c>
      <c r="DA170" s="3" t="n">
        <f aca="false">+IF(CW170+CX170+CY170=0,0,IF(CZ170=0,0,1))</f>
        <v>0</v>
      </c>
      <c r="DZ170" s="10"/>
    </row>
    <row r="171" customFormat="false" ht="15" hidden="false" customHeight="false" outlineLevel="0" collapsed="false">
      <c r="A171" s="7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69"/>
      <c r="CB171" s="29" t="str">
        <f aca="false">+IF(DA171=0,"Riadok bude skrytý.","Riadok bude vidieť.")</f>
        <v>Riadok bude skrytý.</v>
      </c>
      <c r="CC171" s="33" t="s">
        <v>10</v>
      </c>
      <c r="CW171" s="3" t="n">
        <f aca="false">+IF(B171="",0,1)</f>
        <v>0</v>
      </c>
      <c r="CZ171" s="3" t="n">
        <f aca="false">IF(CC171="",1,IF(CC171="Chcem skryť riadok.",0,1))</f>
        <v>1</v>
      </c>
      <c r="DA171" s="3" t="n">
        <f aca="false">+IF(CW171+CX171+CY171=0,0,IF(CZ171=0,0,1))</f>
        <v>0</v>
      </c>
      <c r="DZ171" s="10"/>
    </row>
    <row r="172" customFormat="false" ht="15" hidden="false" customHeight="false" outlineLevel="0" collapsed="false">
      <c r="A172" s="7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69"/>
      <c r="CB172" s="29" t="str">
        <f aca="false">+IF(DA172=0,"Riadok bude skrytý.","Riadok bude vidieť.")</f>
        <v>Riadok bude skrytý.</v>
      </c>
      <c r="CC172" s="33" t="s">
        <v>10</v>
      </c>
      <c r="CW172" s="3" t="n">
        <f aca="false">+IF(B172="",0,1)</f>
        <v>0</v>
      </c>
      <c r="CZ172" s="3" t="n">
        <f aca="false">IF(CC172="",1,IF(CC172="Chcem skryť riadok.",0,1))</f>
        <v>1</v>
      </c>
      <c r="DA172" s="3" t="n">
        <f aca="false">+IF(CW172+CX172+CY172=0,0,IF(CZ172=0,0,1))</f>
        <v>0</v>
      </c>
      <c r="DZ172" s="10"/>
    </row>
    <row r="173" customFormat="false" ht="15" hidden="false" customHeight="false" outlineLevel="0" collapsed="false">
      <c r="A173" s="7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69"/>
      <c r="CB173" s="29" t="str">
        <f aca="false">+IF(DA173=0,"Riadok bude skrytý.","Riadok bude vidieť.")</f>
        <v>Riadok bude skrytý.</v>
      </c>
      <c r="CC173" s="33" t="s">
        <v>10</v>
      </c>
      <c r="CW173" s="3" t="n">
        <f aca="false">+IF(B173="",0,1)</f>
        <v>0</v>
      </c>
      <c r="CZ173" s="3" t="n">
        <f aca="false">IF(CC173="",1,IF(CC173="Chcem skryť riadok.",0,1))</f>
        <v>1</v>
      </c>
      <c r="DA173" s="3" t="n">
        <f aca="false">+IF(CW173+CX173+CY173=0,0,IF(CZ173=0,0,1))</f>
        <v>0</v>
      </c>
      <c r="DZ173" s="10"/>
    </row>
    <row r="174" customFormat="false" ht="15" hidden="false" customHeight="false" outlineLevel="0" collapsed="false">
      <c r="A174" s="7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69"/>
      <c r="CB174" s="29" t="str">
        <f aca="false">+IF(DA174=0,"Riadok bude skrytý.","Riadok bude vidieť.")</f>
        <v>Riadok bude skrytý.</v>
      </c>
      <c r="CC174" s="33" t="s">
        <v>10</v>
      </c>
      <c r="CW174" s="3" t="n">
        <f aca="false">+IF(B174="",0,1)</f>
        <v>0</v>
      </c>
      <c r="CZ174" s="3" t="n">
        <f aca="false">IF(CC174="",1,IF(CC174="Chcem skryť riadok.",0,1))</f>
        <v>1</v>
      </c>
      <c r="DA174" s="3" t="n">
        <f aca="false">+IF(CW174+CX174+CY174=0,0,IF(CZ174=0,0,1))</f>
        <v>0</v>
      </c>
      <c r="DZ174" s="10"/>
    </row>
    <row r="175" customFormat="false" ht="15" hidden="false" customHeight="false" outlineLevel="0" collapsed="false">
      <c r="A175" s="7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69"/>
      <c r="CB175" s="29" t="str">
        <f aca="false">+IF(DA175=0,"Riadok bude skrytý.","Riadok bude vidieť.")</f>
        <v>Riadok bude skrytý.</v>
      </c>
      <c r="CC175" s="33" t="s">
        <v>10</v>
      </c>
      <c r="CW175" s="3" t="n">
        <f aca="false">+IF(B175="",0,1)</f>
        <v>0</v>
      </c>
      <c r="CZ175" s="3" t="n">
        <f aca="false">IF(CC175="",1,IF(CC175="Chcem skryť riadok.",0,1))</f>
        <v>1</v>
      </c>
      <c r="DA175" s="3" t="n">
        <f aca="false">+IF(CW175+CX175+CY175=0,0,IF(CZ175=0,0,1))</f>
        <v>0</v>
      </c>
      <c r="DZ175" s="10"/>
    </row>
    <row r="176" customFormat="false" ht="15" hidden="false" customHeight="false" outlineLevel="0" collapsed="false">
      <c r="A176" s="7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69"/>
      <c r="CB176" s="29" t="str">
        <f aca="false">+IF(DA176=0,"Riadok bude skrytý.","Riadok bude vidieť.")</f>
        <v>Riadok bude skrytý.</v>
      </c>
      <c r="CC176" s="33" t="s">
        <v>10</v>
      </c>
      <c r="CW176" s="3" t="n">
        <f aca="false">+IF(B176="",0,1)</f>
        <v>0</v>
      </c>
      <c r="CZ176" s="3" t="n">
        <f aca="false">IF(CC176="",1,IF(CC176="Chcem skryť riadok.",0,1))</f>
        <v>1</v>
      </c>
      <c r="DA176" s="3" t="n">
        <f aca="false">+IF(CW176+CX176+CY176=0,0,IF(CZ176=0,0,1))</f>
        <v>0</v>
      </c>
      <c r="DZ176" s="10"/>
    </row>
    <row r="177" customFormat="false" ht="15" hidden="false" customHeight="false" outlineLevel="0" collapsed="false">
      <c r="A177" s="7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69"/>
      <c r="CB177" s="29" t="str">
        <f aca="false">+IF(DA177=0,"Riadok bude skrytý.","Riadok bude vidieť.")</f>
        <v>Riadok bude skrytý.</v>
      </c>
      <c r="CC177" s="33" t="s">
        <v>10</v>
      </c>
      <c r="CW177" s="3" t="n">
        <f aca="false">+IF(B177="",0,1)</f>
        <v>0</v>
      </c>
      <c r="CZ177" s="3" t="n">
        <f aca="false">IF(CC177="",1,IF(CC177="Chcem skryť riadok.",0,1))</f>
        <v>1</v>
      </c>
      <c r="DA177" s="3" t="n">
        <f aca="false">+IF(CW177+CX177+CY177=0,0,IF(CZ177=0,0,1))</f>
        <v>0</v>
      </c>
      <c r="DZ177" s="10"/>
    </row>
    <row r="178" customFormat="false" ht="15" hidden="false" customHeight="false" outlineLevel="0" collapsed="false">
      <c r="A178" s="7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69"/>
      <c r="CB178" s="29" t="str">
        <f aca="false">+IF(DA178=0,"Riadok bude skrytý.","Riadok bude vidieť.")</f>
        <v>Riadok bude skrytý.</v>
      </c>
      <c r="CC178" s="33" t="s">
        <v>10</v>
      </c>
      <c r="CW178" s="3" t="n">
        <f aca="false">+IF(B178="",0,1)</f>
        <v>0</v>
      </c>
      <c r="CZ178" s="3" t="n">
        <f aca="false">IF(CC178="",1,IF(CC178="Chcem skryť riadok.",0,1))</f>
        <v>1</v>
      </c>
      <c r="DA178" s="3" t="n">
        <f aca="false">+IF(CW178+CX178+CY178=0,0,IF(CZ178=0,0,1))</f>
        <v>0</v>
      </c>
      <c r="DZ178" s="10"/>
    </row>
    <row r="179" customFormat="false" ht="15" hidden="false" customHeight="false" outlineLevel="0" collapsed="false">
      <c r="A179" s="7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69"/>
      <c r="CB179" s="29" t="str">
        <f aca="false">+IF(DA179=0,"Riadok bude skrytý.","Riadok bude vidieť.")</f>
        <v>Riadok bude skrytý.</v>
      </c>
      <c r="CC179" s="33" t="s">
        <v>10</v>
      </c>
      <c r="CW179" s="3" t="n">
        <f aca="false">+IF(B179="",0,1)</f>
        <v>0</v>
      </c>
      <c r="CZ179" s="3" t="n">
        <f aca="false">IF(CC179="",1,IF(CC179="Chcem skryť riadok.",0,1))</f>
        <v>1</v>
      </c>
      <c r="DA179" s="3" t="n">
        <f aca="false">+IF(CW179+CX179+CY179=0,0,IF(CZ179=0,0,1))</f>
        <v>0</v>
      </c>
      <c r="DZ179" s="10"/>
    </row>
    <row r="180" customFormat="false" ht="15" hidden="false" customHeight="false" outlineLevel="0" collapsed="false">
      <c r="A180" s="7"/>
      <c r="CA180" s="69"/>
      <c r="CB180" s="29" t="str">
        <f aca="false">+IF(DA180=0,"Riadok bude skrytý.","Riadok bude vidieť.")</f>
        <v>Riadok bude vidieť.</v>
      </c>
      <c r="CC180" s="33" t="s">
        <v>10</v>
      </c>
      <c r="CW180" s="70" t="n">
        <f aca="false">+IF(SUM(CW182:CW201)=0,0,1)</f>
        <v>1</v>
      </c>
      <c r="CZ180" s="3" t="n">
        <f aca="false">IF(CC180="",1,IF(CC180="Chcem skryť riadok.",0,1))</f>
        <v>1</v>
      </c>
      <c r="DA180" s="3" t="n">
        <f aca="false">+IF(CW180+CX180+CY180=0,0,IF(CZ180=0,0,1))</f>
        <v>1</v>
      </c>
      <c r="DZ180" s="10"/>
    </row>
    <row r="181" customFormat="false" ht="15" hidden="false" customHeight="false" outlineLevel="0" collapsed="false">
      <c r="A181" s="7"/>
      <c r="B181" s="61" t="s">
        <v>27</v>
      </c>
      <c r="C181" s="53" t="s">
        <v>62</v>
      </c>
      <c r="D181" s="53"/>
      <c r="E181" s="53"/>
      <c r="F181" s="53"/>
      <c r="CA181" s="14" t="s">
        <v>4</v>
      </c>
      <c r="CB181" s="29" t="str">
        <f aca="false">+IF(DA181=0,"Riadok bude skrytý.","Riadok bude vidieť.")</f>
        <v>Riadok bude vidieť.</v>
      </c>
      <c r="CC181" s="33" t="s">
        <v>10</v>
      </c>
      <c r="CW181" s="3" t="n">
        <f aca="false">+IF(SUM(CW182:CW201)=0,0,1)</f>
        <v>1</v>
      </c>
      <c r="CZ181" s="3" t="n">
        <f aca="false">IF(CC181="",1,IF(CC181="Chcem skryť riadok.",0,1))</f>
        <v>1</v>
      </c>
      <c r="DA181" s="3" t="n">
        <f aca="false">+IF(CW181+CX181+CY181=0,0,IF(CZ181=0,0,1))</f>
        <v>1</v>
      </c>
      <c r="DZ181" s="10"/>
    </row>
    <row r="182" customFormat="false" ht="15" hidden="false" customHeight="false" outlineLevel="0" collapsed="false">
      <c r="A182" s="7"/>
      <c r="B182" s="34" t="s">
        <v>63</v>
      </c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69"/>
      <c r="CB182" s="29" t="str">
        <f aca="false">+IF(DA182=0,"Riadok bude skrytý.","Riadok bude vidieť.")</f>
        <v>Riadok bude vidieť.</v>
      </c>
      <c r="CC182" s="33" t="s">
        <v>10</v>
      </c>
      <c r="CW182" s="3" t="n">
        <f aca="false">+IF(B182="",0,1)</f>
        <v>1</v>
      </c>
      <c r="CZ182" s="3" t="n">
        <f aca="false">IF(CC182="",1,IF(CC182="Chcem skryť riadok.",0,1))</f>
        <v>1</v>
      </c>
      <c r="DA182" s="3" t="n">
        <f aca="false">+IF(CW182+CX182+CY182=0,0,IF(CZ182=0,0,1))</f>
        <v>1</v>
      </c>
      <c r="DZ182" s="10"/>
    </row>
    <row r="183" customFormat="false" ht="15" hidden="false" customHeight="false" outlineLevel="0" collapsed="false">
      <c r="A183" s="7"/>
      <c r="B183" s="34" t="s">
        <v>64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69"/>
      <c r="CB183" s="29" t="str">
        <f aca="false">+IF(DA183=0,"Riadok bude skrytý.","Riadok bude vidieť.")</f>
        <v>Riadok bude vidieť.</v>
      </c>
      <c r="CC183" s="33" t="s">
        <v>10</v>
      </c>
      <c r="CW183" s="3" t="n">
        <f aca="false">+IF(B183="",0,1)</f>
        <v>1</v>
      </c>
      <c r="CZ183" s="3" t="n">
        <f aca="false">IF(CC183="",1,IF(CC183="Chcem skryť riadok.",0,1))</f>
        <v>1</v>
      </c>
      <c r="DA183" s="3" t="n">
        <f aca="false">+IF(CW183+CX183+CY183=0,0,IF(CZ183=0,0,1))</f>
        <v>1</v>
      </c>
      <c r="DZ183" s="10"/>
    </row>
    <row r="184" customFormat="false" ht="15" hidden="false" customHeight="false" outlineLevel="0" collapsed="false">
      <c r="A184" s="7"/>
      <c r="B184" s="34" t="s">
        <v>65</v>
      </c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69"/>
      <c r="CB184" s="29" t="str">
        <f aca="false">+IF(DA184=0,"Riadok bude skrytý.","Riadok bude vidieť.")</f>
        <v>Riadok bude vidieť.</v>
      </c>
      <c r="CC184" s="33" t="s">
        <v>10</v>
      </c>
      <c r="CW184" s="3" t="n">
        <f aca="false">+IF(B184="",0,1)</f>
        <v>1</v>
      </c>
      <c r="CZ184" s="3" t="n">
        <f aca="false">IF(CC184="",1,IF(CC184="Chcem skryť riadok.",0,1))</f>
        <v>1</v>
      </c>
      <c r="DA184" s="3" t="n">
        <f aca="false">+IF(CW184+CX184+CY184=0,0,IF(CZ184=0,0,1))</f>
        <v>1</v>
      </c>
      <c r="DZ184" s="10"/>
    </row>
    <row r="185" customFormat="false" ht="15" hidden="false" customHeight="false" outlineLevel="0" collapsed="false">
      <c r="A185" s="7"/>
      <c r="B185" s="34" t="s">
        <v>66</v>
      </c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69"/>
      <c r="CB185" s="29" t="str">
        <f aca="false">+IF(DA185=0,"Riadok bude skrytý.","Riadok bude vidieť.")</f>
        <v>Riadok bude vidieť.</v>
      </c>
      <c r="CC185" s="33" t="s">
        <v>10</v>
      </c>
      <c r="CW185" s="3" t="n">
        <f aca="false">+IF(B185="",0,1)</f>
        <v>1</v>
      </c>
      <c r="CZ185" s="3" t="n">
        <f aca="false">IF(CC185="",1,IF(CC185="Chcem skryť riadok.",0,1))</f>
        <v>1</v>
      </c>
      <c r="DA185" s="3" t="n">
        <f aca="false">+IF(CW185+CX185+CY185=0,0,IF(CZ185=0,0,1))</f>
        <v>1</v>
      </c>
      <c r="DZ185" s="10"/>
    </row>
    <row r="186" customFormat="false" ht="15" hidden="false" customHeight="false" outlineLevel="0" collapsed="false">
      <c r="A186" s="7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69"/>
      <c r="CB186" s="29" t="str">
        <f aca="false">+IF(DA186=0,"Riadok bude skrytý.","Riadok bude vidieť.")</f>
        <v>Riadok bude skrytý.</v>
      </c>
      <c r="CC186" s="33" t="s">
        <v>10</v>
      </c>
      <c r="CW186" s="3" t="n">
        <f aca="false">+IF(B186="",0,1)</f>
        <v>0</v>
      </c>
      <c r="CZ186" s="3" t="n">
        <f aca="false">IF(CC186="",1,IF(CC186="Chcem skryť riadok.",0,1))</f>
        <v>1</v>
      </c>
      <c r="DA186" s="3" t="n">
        <f aca="false">+IF(CW186+CX186+CY186=0,0,IF(CZ186=0,0,1))</f>
        <v>0</v>
      </c>
      <c r="DZ186" s="10"/>
    </row>
    <row r="187" customFormat="false" ht="15" hidden="false" customHeight="false" outlineLevel="0" collapsed="false">
      <c r="A187" s="7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69"/>
      <c r="CB187" s="29" t="str">
        <f aca="false">+IF(DA187=0,"Riadok bude skrytý.","Riadok bude vidieť.")</f>
        <v>Riadok bude skrytý.</v>
      </c>
      <c r="CC187" s="33" t="s">
        <v>10</v>
      </c>
      <c r="CW187" s="3" t="n">
        <f aca="false">+IF(B187="",0,1)</f>
        <v>0</v>
      </c>
      <c r="CZ187" s="3" t="n">
        <f aca="false">IF(CC187="",1,IF(CC187="Chcem skryť riadok.",0,1))</f>
        <v>1</v>
      </c>
      <c r="DA187" s="3" t="n">
        <f aca="false">+IF(CW187+CX187+CY187=0,0,IF(CZ187=0,0,1))</f>
        <v>0</v>
      </c>
      <c r="DZ187" s="10"/>
    </row>
    <row r="188" customFormat="false" ht="15" hidden="false" customHeight="false" outlineLevel="0" collapsed="false">
      <c r="A188" s="7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69"/>
      <c r="CB188" s="29" t="str">
        <f aca="false">+IF(DA188=0,"Riadok bude skrytý.","Riadok bude vidieť.")</f>
        <v>Riadok bude skrytý.</v>
      </c>
      <c r="CC188" s="33" t="s">
        <v>10</v>
      </c>
      <c r="CW188" s="3" t="n">
        <f aca="false">+IF(B188="",0,1)</f>
        <v>0</v>
      </c>
      <c r="CZ188" s="3" t="n">
        <f aca="false">IF(CC188="",1,IF(CC188="Chcem skryť riadok.",0,1))</f>
        <v>1</v>
      </c>
      <c r="DA188" s="3" t="n">
        <f aca="false">+IF(CW188+CX188+CY188=0,0,IF(CZ188=0,0,1))</f>
        <v>0</v>
      </c>
      <c r="DZ188" s="10"/>
    </row>
    <row r="189" customFormat="false" ht="15" hidden="false" customHeight="false" outlineLevel="0" collapsed="false">
      <c r="A189" s="7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69"/>
      <c r="CB189" s="29" t="str">
        <f aca="false">+IF(DA189=0,"Riadok bude skrytý.","Riadok bude vidieť.")</f>
        <v>Riadok bude skrytý.</v>
      </c>
      <c r="CC189" s="33" t="s">
        <v>10</v>
      </c>
      <c r="CW189" s="3" t="n">
        <f aca="false">+IF(B189="",0,1)</f>
        <v>0</v>
      </c>
      <c r="CZ189" s="3" t="n">
        <f aca="false">IF(CC189="",1,IF(CC189="Chcem skryť riadok.",0,1))</f>
        <v>1</v>
      </c>
      <c r="DA189" s="3" t="n">
        <f aca="false">+IF(CW189+CX189+CY189=0,0,IF(CZ189=0,0,1))</f>
        <v>0</v>
      </c>
      <c r="DZ189" s="10"/>
    </row>
    <row r="190" customFormat="false" ht="15" hidden="false" customHeight="false" outlineLevel="0" collapsed="false">
      <c r="A190" s="7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69"/>
      <c r="CB190" s="29" t="str">
        <f aca="false">+IF(DA190=0,"Riadok bude skrytý.","Riadok bude vidieť.")</f>
        <v>Riadok bude skrytý.</v>
      </c>
      <c r="CC190" s="33" t="s">
        <v>10</v>
      </c>
      <c r="CW190" s="3" t="n">
        <f aca="false">+IF(B190="",0,1)</f>
        <v>0</v>
      </c>
      <c r="CZ190" s="3" t="n">
        <f aca="false">IF(CC190="",1,IF(CC190="Chcem skryť riadok.",0,1))</f>
        <v>1</v>
      </c>
      <c r="DA190" s="3" t="n">
        <f aca="false">+IF(CW190+CX190+CY190=0,0,IF(CZ190=0,0,1))</f>
        <v>0</v>
      </c>
      <c r="DZ190" s="10"/>
    </row>
    <row r="191" customFormat="false" ht="15" hidden="false" customHeight="false" outlineLevel="0" collapsed="false">
      <c r="A191" s="7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69"/>
      <c r="CB191" s="29" t="str">
        <f aca="false">+IF(DA191=0,"Riadok bude skrytý.","Riadok bude vidieť.")</f>
        <v>Riadok bude skrytý.</v>
      </c>
      <c r="CC191" s="33" t="s">
        <v>10</v>
      </c>
      <c r="CW191" s="3" t="n">
        <f aca="false">+IF(B191="",0,1)</f>
        <v>0</v>
      </c>
      <c r="CZ191" s="3" t="n">
        <f aca="false">IF(CC191="",1,IF(CC191="Chcem skryť riadok.",0,1))</f>
        <v>1</v>
      </c>
      <c r="DA191" s="3" t="n">
        <f aca="false">+IF(CW191+CX191+CY191=0,0,IF(CZ191=0,0,1))</f>
        <v>0</v>
      </c>
      <c r="DZ191" s="10"/>
    </row>
    <row r="192" customFormat="false" ht="15" hidden="false" customHeight="false" outlineLevel="0" collapsed="false">
      <c r="A192" s="7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69"/>
      <c r="CB192" s="29" t="str">
        <f aca="false">+IF(DA192=0,"Riadok bude skrytý.","Riadok bude vidieť.")</f>
        <v>Riadok bude skrytý.</v>
      </c>
      <c r="CC192" s="33" t="s">
        <v>10</v>
      </c>
      <c r="CW192" s="3" t="n">
        <f aca="false">+IF(B192="",0,1)</f>
        <v>0</v>
      </c>
      <c r="CZ192" s="3" t="n">
        <f aca="false">IF(CC192="",1,IF(CC192="Chcem skryť riadok.",0,1))</f>
        <v>1</v>
      </c>
      <c r="DA192" s="3" t="n">
        <f aca="false">+IF(CW192+CX192+CY192=0,0,IF(CZ192=0,0,1))</f>
        <v>0</v>
      </c>
      <c r="DZ192" s="10"/>
    </row>
    <row r="193" customFormat="false" ht="15" hidden="false" customHeight="false" outlineLevel="0" collapsed="false">
      <c r="A193" s="7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69"/>
      <c r="CB193" s="29" t="str">
        <f aca="false">+IF(DA193=0,"Riadok bude skrytý.","Riadok bude vidieť.")</f>
        <v>Riadok bude skrytý.</v>
      </c>
      <c r="CC193" s="33" t="s">
        <v>10</v>
      </c>
      <c r="CW193" s="3" t="n">
        <f aca="false">+IF(B193="",0,1)</f>
        <v>0</v>
      </c>
      <c r="CZ193" s="3" t="n">
        <f aca="false">IF(CC193="",1,IF(CC193="Chcem skryť riadok.",0,1))</f>
        <v>1</v>
      </c>
      <c r="DA193" s="3" t="n">
        <f aca="false">+IF(CW193+CX193+CY193=0,0,IF(CZ193=0,0,1))</f>
        <v>0</v>
      </c>
      <c r="DZ193" s="10"/>
    </row>
    <row r="194" customFormat="false" ht="15" hidden="false" customHeight="false" outlineLevel="0" collapsed="false">
      <c r="A194" s="7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69"/>
      <c r="CB194" s="29" t="str">
        <f aca="false">+IF(DA194=0,"Riadok bude skrytý.","Riadok bude vidieť.")</f>
        <v>Riadok bude skrytý.</v>
      </c>
      <c r="CC194" s="33" t="s">
        <v>10</v>
      </c>
      <c r="CW194" s="3" t="n">
        <f aca="false">+IF(B194="",0,1)</f>
        <v>0</v>
      </c>
      <c r="CZ194" s="3" t="n">
        <f aca="false">IF(CC194="",1,IF(CC194="Chcem skryť riadok.",0,1))</f>
        <v>1</v>
      </c>
      <c r="DA194" s="3" t="n">
        <f aca="false">+IF(CW194+CX194+CY194=0,0,IF(CZ194=0,0,1))</f>
        <v>0</v>
      </c>
      <c r="DZ194" s="10"/>
    </row>
    <row r="195" customFormat="false" ht="15" hidden="false" customHeight="false" outlineLevel="0" collapsed="false">
      <c r="A195" s="7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69"/>
      <c r="CB195" s="29" t="str">
        <f aca="false">+IF(DA195=0,"Riadok bude skrytý.","Riadok bude vidieť.")</f>
        <v>Riadok bude skrytý.</v>
      </c>
      <c r="CC195" s="33" t="s">
        <v>10</v>
      </c>
      <c r="CW195" s="3" t="n">
        <f aca="false">+IF(B195="",0,1)</f>
        <v>0</v>
      </c>
      <c r="CZ195" s="3" t="n">
        <f aca="false">IF(CC195="",1,IF(CC195="Chcem skryť riadok.",0,1))</f>
        <v>1</v>
      </c>
      <c r="DA195" s="3" t="n">
        <f aca="false">+IF(CW195+CX195+CY195=0,0,IF(CZ195=0,0,1))</f>
        <v>0</v>
      </c>
      <c r="DZ195" s="10"/>
    </row>
    <row r="196" customFormat="false" ht="15" hidden="false" customHeight="false" outlineLevel="0" collapsed="false">
      <c r="A196" s="7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69"/>
      <c r="CB196" s="29" t="str">
        <f aca="false">+IF(DA196=0,"Riadok bude skrytý.","Riadok bude vidieť.")</f>
        <v>Riadok bude skrytý.</v>
      </c>
      <c r="CC196" s="33" t="s">
        <v>10</v>
      </c>
      <c r="CW196" s="3" t="n">
        <f aca="false">+IF(B196="",0,1)</f>
        <v>0</v>
      </c>
      <c r="CZ196" s="3" t="n">
        <f aca="false">IF(CC196="",1,IF(CC196="Chcem skryť riadok.",0,1))</f>
        <v>1</v>
      </c>
      <c r="DA196" s="3" t="n">
        <f aca="false">+IF(CW196+CX196+CY196=0,0,IF(CZ196=0,0,1))</f>
        <v>0</v>
      </c>
      <c r="DZ196" s="10"/>
    </row>
    <row r="197" customFormat="false" ht="15" hidden="false" customHeight="false" outlineLevel="0" collapsed="false">
      <c r="A197" s="7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69"/>
      <c r="CB197" s="29" t="str">
        <f aca="false">+IF(DA197=0,"Riadok bude skrytý.","Riadok bude vidieť.")</f>
        <v>Riadok bude skrytý.</v>
      </c>
      <c r="CC197" s="33" t="s">
        <v>10</v>
      </c>
      <c r="CW197" s="3" t="n">
        <f aca="false">+IF(B197="",0,1)</f>
        <v>0</v>
      </c>
      <c r="CZ197" s="3" t="n">
        <f aca="false">IF(CC197="",1,IF(CC197="Chcem skryť riadok.",0,1))</f>
        <v>1</v>
      </c>
      <c r="DA197" s="3" t="n">
        <f aca="false">+IF(CW197+CX197+CY197=0,0,IF(CZ197=0,0,1))</f>
        <v>0</v>
      </c>
      <c r="DZ197" s="10"/>
    </row>
    <row r="198" customFormat="false" ht="15" hidden="false" customHeight="false" outlineLevel="0" collapsed="false">
      <c r="A198" s="7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69"/>
      <c r="CB198" s="29" t="str">
        <f aca="false">+IF(DA198=0,"Riadok bude skrytý.","Riadok bude vidieť.")</f>
        <v>Riadok bude skrytý.</v>
      </c>
      <c r="CC198" s="33" t="s">
        <v>10</v>
      </c>
      <c r="CW198" s="3" t="n">
        <f aca="false">+IF(B198="",0,1)</f>
        <v>0</v>
      </c>
      <c r="CZ198" s="3" t="n">
        <f aca="false">IF(CC198="",1,IF(CC198="Chcem skryť riadok.",0,1))</f>
        <v>1</v>
      </c>
      <c r="DA198" s="3" t="n">
        <f aca="false">+IF(CW198+CX198+CY198=0,0,IF(CZ198=0,0,1))</f>
        <v>0</v>
      </c>
      <c r="DZ198" s="10"/>
    </row>
    <row r="199" customFormat="false" ht="15" hidden="false" customHeight="false" outlineLevel="0" collapsed="false">
      <c r="A199" s="7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69"/>
      <c r="CB199" s="29" t="str">
        <f aca="false">+IF(DA199=0,"Riadok bude skrytý.","Riadok bude vidieť.")</f>
        <v>Riadok bude skrytý.</v>
      </c>
      <c r="CC199" s="33" t="s">
        <v>10</v>
      </c>
      <c r="CW199" s="3" t="n">
        <f aca="false">+IF(B199="",0,1)</f>
        <v>0</v>
      </c>
      <c r="CZ199" s="3" t="n">
        <f aca="false">IF(CC199="",1,IF(CC199="Chcem skryť riadok.",0,1))</f>
        <v>1</v>
      </c>
      <c r="DA199" s="3" t="n">
        <f aca="false">+IF(CW199+CX199+CY199=0,0,IF(CZ199=0,0,1))</f>
        <v>0</v>
      </c>
      <c r="DZ199" s="10"/>
    </row>
    <row r="200" customFormat="false" ht="15" hidden="false" customHeight="false" outlineLevel="0" collapsed="false">
      <c r="A200" s="7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69"/>
      <c r="CB200" s="29" t="str">
        <f aca="false">+IF(DA200=0,"Riadok bude skrytý.","Riadok bude vidieť.")</f>
        <v>Riadok bude skrytý.</v>
      </c>
      <c r="CC200" s="33" t="s">
        <v>10</v>
      </c>
      <c r="CW200" s="3" t="n">
        <f aca="false">+IF(B200="",0,1)</f>
        <v>0</v>
      </c>
      <c r="CZ200" s="3" t="n">
        <f aca="false">IF(CC200="",1,IF(CC200="Chcem skryť riadok.",0,1))</f>
        <v>1</v>
      </c>
      <c r="DA200" s="3" t="n">
        <f aca="false">+IF(CW200+CX200+CY200=0,0,IF(CZ200=0,0,1))</f>
        <v>0</v>
      </c>
      <c r="DZ200" s="10"/>
    </row>
    <row r="201" customFormat="false" ht="15" hidden="false" customHeight="false" outlineLevel="0" collapsed="false">
      <c r="A201" s="7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69"/>
      <c r="CB201" s="29" t="str">
        <f aca="false">+IF(DA201=0,"Riadok bude skrytý.","Riadok bude vidieť.")</f>
        <v>Riadok bude skrytý.</v>
      </c>
      <c r="CC201" s="33" t="s">
        <v>10</v>
      </c>
      <c r="CW201" s="3" t="n">
        <f aca="false">+IF(B201="",0,1)</f>
        <v>0</v>
      </c>
      <c r="CZ201" s="3" t="n">
        <f aca="false">IF(CC201="",1,IF(CC201="Chcem skryť riadok.",0,1))</f>
        <v>1</v>
      </c>
      <c r="DA201" s="3" t="n">
        <f aca="false">+IF(CW201+CX201+CY201=0,0,IF(CZ201=0,0,1))</f>
        <v>0</v>
      </c>
      <c r="DZ201" s="10"/>
    </row>
    <row r="202" customFormat="false" ht="15" hidden="false" customHeight="false" outlineLevel="0" collapsed="false">
      <c r="A202" s="7"/>
      <c r="CA202" s="40"/>
      <c r="CB202" s="29" t="str">
        <f aca="false">+IF(DA202=0,"Riadok bude skrytý.","Riadok bude vidieť.")</f>
        <v>Riadok bude vidieť.</v>
      </c>
      <c r="CC202" s="33" t="s">
        <v>10</v>
      </c>
      <c r="CW202" s="70" t="n">
        <f aca="false">+IF(SUM(CW204:CW223)=0,0,1)</f>
        <v>1</v>
      </c>
      <c r="CZ202" s="3" t="n">
        <f aca="false">IF(CC202="",1,IF(CC202="Chcem skryť riadok.",0,1))</f>
        <v>1</v>
      </c>
      <c r="DA202" s="3" t="n">
        <f aca="false">+IF(CW202+CX202+CY202=0,0,IF(CZ202=0,0,1))</f>
        <v>1</v>
      </c>
      <c r="DZ202" s="10"/>
    </row>
    <row r="203" customFormat="false" ht="15" hidden="false" customHeight="false" outlineLevel="0" collapsed="false">
      <c r="A203" s="7"/>
      <c r="B203" s="61" t="s">
        <v>27</v>
      </c>
      <c r="C203" s="53" t="s">
        <v>67</v>
      </c>
      <c r="D203" s="53"/>
      <c r="E203" s="53"/>
      <c r="F203" s="53"/>
      <c r="CA203" s="14" t="s">
        <v>4</v>
      </c>
      <c r="CB203" s="29" t="str">
        <f aca="false">+IF(DA203=0,"Riadok bude skrytý.","Riadok bude vidieť.")</f>
        <v>Riadok bude vidieť.</v>
      </c>
      <c r="CC203" s="33" t="s">
        <v>10</v>
      </c>
      <c r="CW203" s="3" t="n">
        <f aca="false">+IF(SUM(CW204:CW223)=0,0,1)</f>
        <v>1</v>
      </c>
      <c r="CZ203" s="3" t="n">
        <f aca="false">IF(CC203="",1,IF(CC203="Chcem skryť riadok.",0,1))</f>
        <v>1</v>
      </c>
      <c r="DA203" s="3" t="n">
        <f aca="false">+IF(CW203+CX203+CY203=0,0,IF(CZ203=0,0,1))</f>
        <v>1</v>
      </c>
      <c r="DZ203" s="10"/>
    </row>
    <row r="204" customFormat="false" ht="15" hidden="false" customHeight="false" outlineLevel="0" collapsed="false">
      <c r="A204" s="7"/>
      <c r="B204" s="79" t="s">
        <v>68</v>
      </c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Q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79"/>
      <c r="BE204" s="79"/>
      <c r="BF204" s="79"/>
      <c r="BG204" s="79"/>
      <c r="BH204" s="79"/>
      <c r="BI204" s="79"/>
      <c r="BJ204" s="79"/>
      <c r="BK204" s="79"/>
      <c r="BL204" s="79"/>
      <c r="BM204" s="79"/>
      <c r="BN204" s="79"/>
      <c r="BO204" s="79"/>
      <c r="BP204" s="79"/>
      <c r="BQ204" s="79"/>
      <c r="BR204" s="79"/>
      <c r="BS204" s="79"/>
      <c r="BT204" s="79"/>
      <c r="BU204" s="79"/>
      <c r="BV204" s="79"/>
      <c r="BW204" s="79"/>
      <c r="BX204" s="79"/>
      <c r="BY204" s="79"/>
      <c r="BZ204" s="79"/>
      <c r="CA204" s="69"/>
      <c r="CB204" s="29" t="str">
        <f aca="false">+IF(DA204=0,"Riadok bude skrytý.","Riadok bude vidieť.")</f>
        <v>Riadok bude vidieť.</v>
      </c>
      <c r="CC204" s="33" t="s">
        <v>10</v>
      </c>
      <c r="CW204" s="3" t="n">
        <f aca="false">+IF(B204="",0,1)</f>
        <v>1</v>
      </c>
      <c r="CZ204" s="3" t="n">
        <f aca="false">IF(CC204="",1,IF(CC204="Chcem skryť riadok.",0,1))</f>
        <v>1</v>
      </c>
      <c r="DA204" s="3" t="n">
        <f aca="false">+IF(CW204+CX204+CY204=0,0,IF(CZ204=0,0,1))</f>
        <v>1</v>
      </c>
      <c r="DZ204" s="10"/>
    </row>
    <row r="205" customFormat="false" ht="15" hidden="false" customHeight="false" outlineLevel="0" collapsed="false">
      <c r="A205" s="7"/>
      <c r="B205" s="79" t="s">
        <v>69</v>
      </c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Q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79"/>
      <c r="BE205" s="79"/>
      <c r="BF205" s="79"/>
      <c r="BG205" s="79"/>
      <c r="BH205" s="79"/>
      <c r="BI205" s="79"/>
      <c r="BJ205" s="79"/>
      <c r="BK205" s="79"/>
      <c r="BL205" s="79"/>
      <c r="BM205" s="79"/>
      <c r="BN205" s="79"/>
      <c r="BO205" s="79"/>
      <c r="BP205" s="79"/>
      <c r="BQ205" s="79"/>
      <c r="BR205" s="79"/>
      <c r="BS205" s="79"/>
      <c r="BT205" s="79"/>
      <c r="BU205" s="79"/>
      <c r="BV205" s="79"/>
      <c r="BW205" s="79"/>
      <c r="BX205" s="79"/>
      <c r="BY205" s="79"/>
      <c r="BZ205" s="79"/>
      <c r="CA205" s="69"/>
      <c r="CB205" s="29" t="str">
        <f aca="false">+IF(DA205=0,"Riadok bude skrytý.","Riadok bude vidieť.")</f>
        <v>Riadok bude vidieť.</v>
      </c>
      <c r="CC205" s="33" t="s">
        <v>10</v>
      </c>
      <c r="CW205" s="3" t="n">
        <f aca="false">+IF(B205="",0,1)</f>
        <v>1</v>
      </c>
      <c r="CZ205" s="3" t="n">
        <f aca="false">IF(CC205="",1,IF(CC205="Chcem skryť riadok.",0,1))</f>
        <v>1</v>
      </c>
      <c r="DA205" s="3" t="n">
        <f aca="false">+IF(CW205+CX205+CY205=0,0,IF(CZ205=0,0,1))</f>
        <v>1</v>
      </c>
      <c r="DZ205" s="10"/>
    </row>
    <row r="206" customFormat="false" ht="15" hidden="false" customHeight="false" outlineLevel="0" collapsed="false">
      <c r="A206" s="7"/>
      <c r="B206" s="79" t="s">
        <v>70</v>
      </c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  <c r="BE206" s="79"/>
      <c r="BF206" s="79"/>
      <c r="BG206" s="79"/>
      <c r="BH206" s="79"/>
      <c r="BI206" s="79"/>
      <c r="BJ206" s="79"/>
      <c r="BK206" s="79"/>
      <c r="BL206" s="79"/>
      <c r="BM206" s="79"/>
      <c r="BN206" s="79"/>
      <c r="BO206" s="79"/>
      <c r="BP206" s="79"/>
      <c r="BQ206" s="79"/>
      <c r="BR206" s="79"/>
      <c r="BS206" s="79"/>
      <c r="BT206" s="79"/>
      <c r="BU206" s="79"/>
      <c r="BV206" s="79"/>
      <c r="BW206" s="79"/>
      <c r="BX206" s="79"/>
      <c r="BY206" s="79"/>
      <c r="BZ206" s="79"/>
      <c r="CA206" s="69"/>
      <c r="CB206" s="29" t="str">
        <f aca="false">+IF(DA206=0,"Riadok bude skrytý.","Riadok bude vidieť.")</f>
        <v>Riadok bude vidieť.</v>
      </c>
      <c r="CC206" s="33" t="s">
        <v>10</v>
      </c>
      <c r="CW206" s="3" t="n">
        <f aca="false">+IF(B206="",0,1)</f>
        <v>1</v>
      </c>
      <c r="CZ206" s="3" t="n">
        <f aca="false">IF(CC206="",1,IF(CC206="Chcem skryť riadok.",0,1))</f>
        <v>1</v>
      </c>
      <c r="DA206" s="3" t="n">
        <f aca="false">+IF(CW206+CX206+CY206=0,0,IF(CZ206=0,0,1))</f>
        <v>1</v>
      </c>
      <c r="DZ206" s="10"/>
    </row>
    <row r="207" customFormat="false" ht="15" hidden="false" customHeight="false" outlineLevel="0" collapsed="false">
      <c r="A207" s="7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  <c r="BE207" s="79"/>
      <c r="BF207" s="79"/>
      <c r="BG207" s="79"/>
      <c r="BH207" s="79"/>
      <c r="BI207" s="79"/>
      <c r="BJ207" s="79"/>
      <c r="BK207" s="79"/>
      <c r="BL207" s="79"/>
      <c r="BM207" s="79"/>
      <c r="BN207" s="79"/>
      <c r="BO207" s="79"/>
      <c r="BP207" s="79"/>
      <c r="BQ207" s="79"/>
      <c r="BR207" s="79"/>
      <c r="BS207" s="79"/>
      <c r="BT207" s="79"/>
      <c r="BU207" s="79"/>
      <c r="BV207" s="79"/>
      <c r="BW207" s="79"/>
      <c r="BX207" s="79"/>
      <c r="BY207" s="79"/>
      <c r="BZ207" s="79"/>
      <c r="CA207" s="69"/>
      <c r="CB207" s="29" t="str">
        <f aca="false">+IF(DA207=0,"Riadok bude skrytý.","Riadok bude vidieť.")</f>
        <v>Riadok bude skrytý.</v>
      </c>
      <c r="CC207" s="33" t="s">
        <v>10</v>
      </c>
      <c r="CW207" s="3" t="n">
        <f aca="false">+IF(B207="",0,1)</f>
        <v>0</v>
      </c>
      <c r="CZ207" s="3" t="n">
        <f aca="false">IF(CC207="",1,IF(CC207="Chcem skryť riadok.",0,1))</f>
        <v>1</v>
      </c>
      <c r="DA207" s="3" t="n">
        <f aca="false">+IF(CW207+CX207+CY207=0,0,IF(CZ207=0,0,1))</f>
        <v>0</v>
      </c>
      <c r="DZ207" s="10"/>
    </row>
    <row r="208" customFormat="false" ht="15" hidden="false" customHeight="false" outlineLevel="0" collapsed="false">
      <c r="A208" s="7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  <c r="BE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  <c r="BP208" s="79"/>
      <c r="BQ208" s="79"/>
      <c r="BR208" s="79"/>
      <c r="BS208" s="79"/>
      <c r="BT208" s="79"/>
      <c r="BU208" s="79"/>
      <c r="BV208" s="79"/>
      <c r="BW208" s="79"/>
      <c r="BX208" s="79"/>
      <c r="BY208" s="79"/>
      <c r="BZ208" s="79"/>
      <c r="CA208" s="69"/>
      <c r="CB208" s="29" t="str">
        <f aca="false">+IF(DA208=0,"Riadok bude skrytý.","Riadok bude vidieť.")</f>
        <v>Riadok bude skrytý.</v>
      </c>
      <c r="CC208" s="33" t="s">
        <v>10</v>
      </c>
      <c r="CW208" s="3" t="n">
        <f aca="false">+IF(B208="",0,1)</f>
        <v>0</v>
      </c>
      <c r="CZ208" s="3" t="n">
        <f aca="false">IF(CC208="",1,IF(CC208="Chcem skryť riadok.",0,1))</f>
        <v>1</v>
      </c>
      <c r="DA208" s="3" t="n">
        <f aca="false">+IF(CW208+CX208+CY208=0,0,IF(CZ208=0,0,1))</f>
        <v>0</v>
      </c>
      <c r="DZ208" s="10"/>
    </row>
    <row r="209" customFormat="false" ht="15" hidden="false" customHeight="false" outlineLevel="0" collapsed="false">
      <c r="A209" s="7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69"/>
      <c r="CB209" s="29" t="str">
        <f aca="false">+IF(DA209=0,"Riadok bude skrytý.","Riadok bude vidieť.")</f>
        <v>Riadok bude skrytý.</v>
      </c>
      <c r="CC209" s="33" t="s">
        <v>10</v>
      </c>
      <c r="CW209" s="3" t="n">
        <f aca="false">+IF(B209="",0,1)</f>
        <v>0</v>
      </c>
      <c r="CZ209" s="3" t="n">
        <f aca="false">IF(CC209="",1,IF(CC209="Chcem skryť riadok.",0,1))</f>
        <v>1</v>
      </c>
      <c r="DA209" s="3" t="n">
        <f aca="false">+IF(CW209+CX209+CY209=0,0,IF(CZ209=0,0,1))</f>
        <v>0</v>
      </c>
      <c r="DZ209" s="10"/>
    </row>
    <row r="210" customFormat="false" ht="15" hidden="false" customHeight="false" outlineLevel="0" collapsed="false">
      <c r="A210" s="7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69"/>
      <c r="CB210" s="29" t="str">
        <f aca="false">+IF(DA210=0,"Riadok bude skrytý.","Riadok bude vidieť.")</f>
        <v>Riadok bude skrytý.</v>
      </c>
      <c r="CC210" s="33" t="s">
        <v>10</v>
      </c>
      <c r="CW210" s="3" t="n">
        <f aca="false">+IF(B210="",0,1)</f>
        <v>0</v>
      </c>
      <c r="CZ210" s="3" t="n">
        <f aca="false">IF(CC210="",1,IF(CC210="Chcem skryť riadok.",0,1))</f>
        <v>1</v>
      </c>
      <c r="DA210" s="3" t="n">
        <f aca="false">+IF(CW210+CX210+CY210=0,0,IF(CZ210=0,0,1))</f>
        <v>0</v>
      </c>
      <c r="DZ210" s="10"/>
    </row>
    <row r="211" customFormat="false" ht="15" hidden="false" customHeight="false" outlineLevel="0" collapsed="false">
      <c r="A211" s="7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  <c r="BS211" s="79"/>
      <c r="BT211" s="79"/>
      <c r="BU211" s="79"/>
      <c r="BV211" s="79"/>
      <c r="BW211" s="79"/>
      <c r="BX211" s="79"/>
      <c r="BY211" s="79"/>
      <c r="BZ211" s="79"/>
      <c r="CA211" s="69"/>
      <c r="CB211" s="29" t="str">
        <f aca="false">+IF(DA211=0,"Riadok bude skrytý.","Riadok bude vidieť.")</f>
        <v>Riadok bude skrytý.</v>
      </c>
      <c r="CC211" s="33" t="s">
        <v>10</v>
      </c>
      <c r="CW211" s="3" t="n">
        <f aca="false">+IF(B211="",0,1)</f>
        <v>0</v>
      </c>
      <c r="CZ211" s="3" t="n">
        <f aca="false">IF(CC211="",1,IF(CC211="Chcem skryť riadok.",0,1))</f>
        <v>1</v>
      </c>
      <c r="DA211" s="3" t="n">
        <f aca="false">+IF(CW211+CX211+CY211=0,0,IF(CZ211=0,0,1))</f>
        <v>0</v>
      </c>
      <c r="DZ211" s="10"/>
    </row>
    <row r="212" customFormat="false" ht="15" hidden="false" customHeight="false" outlineLevel="0" collapsed="false">
      <c r="A212" s="7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E212" s="79"/>
      <c r="BF212" s="79"/>
      <c r="BG212" s="79"/>
      <c r="BH212" s="79"/>
      <c r="BI212" s="79"/>
      <c r="BJ212" s="79"/>
      <c r="BK212" s="79"/>
      <c r="BL212" s="79"/>
      <c r="BM212" s="79"/>
      <c r="BN212" s="79"/>
      <c r="BO212" s="79"/>
      <c r="BP212" s="79"/>
      <c r="BQ212" s="79"/>
      <c r="BR212" s="79"/>
      <c r="BS212" s="79"/>
      <c r="BT212" s="79"/>
      <c r="BU212" s="79"/>
      <c r="BV212" s="79"/>
      <c r="BW212" s="79"/>
      <c r="BX212" s="79"/>
      <c r="BY212" s="79"/>
      <c r="BZ212" s="79"/>
      <c r="CA212" s="69"/>
      <c r="CB212" s="29" t="str">
        <f aca="false">+IF(DA212=0,"Riadok bude skrytý.","Riadok bude vidieť.")</f>
        <v>Riadok bude skrytý.</v>
      </c>
      <c r="CC212" s="33" t="s">
        <v>10</v>
      </c>
      <c r="CW212" s="3" t="n">
        <f aca="false">+IF(B212="",0,1)</f>
        <v>0</v>
      </c>
      <c r="CZ212" s="3" t="n">
        <f aca="false">IF(CC212="",1,IF(CC212="Chcem skryť riadok.",0,1))</f>
        <v>1</v>
      </c>
      <c r="DA212" s="3" t="n">
        <f aca="false">+IF(CW212+CX212+CY212=0,0,IF(CZ212=0,0,1))</f>
        <v>0</v>
      </c>
      <c r="DZ212" s="10"/>
    </row>
    <row r="213" customFormat="false" ht="15" hidden="false" customHeight="false" outlineLevel="0" collapsed="false">
      <c r="A213" s="7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E213" s="79"/>
      <c r="BF213" s="79"/>
      <c r="BG213" s="79"/>
      <c r="BH213" s="79"/>
      <c r="BI213" s="79"/>
      <c r="BJ213" s="79"/>
      <c r="BK213" s="79"/>
      <c r="BL213" s="79"/>
      <c r="BM213" s="79"/>
      <c r="BN213" s="79"/>
      <c r="BO213" s="79"/>
      <c r="BP213" s="79"/>
      <c r="BQ213" s="79"/>
      <c r="BR213" s="79"/>
      <c r="BS213" s="79"/>
      <c r="BT213" s="79"/>
      <c r="BU213" s="79"/>
      <c r="BV213" s="79"/>
      <c r="BW213" s="79"/>
      <c r="BX213" s="79"/>
      <c r="BY213" s="79"/>
      <c r="BZ213" s="79"/>
      <c r="CA213" s="69"/>
      <c r="CB213" s="29" t="str">
        <f aca="false">+IF(DA213=0,"Riadok bude skrytý.","Riadok bude vidieť.")</f>
        <v>Riadok bude skrytý.</v>
      </c>
      <c r="CC213" s="33" t="s">
        <v>10</v>
      </c>
      <c r="CW213" s="3" t="n">
        <f aca="false">+IF(B213="",0,1)</f>
        <v>0</v>
      </c>
      <c r="CZ213" s="3" t="n">
        <f aca="false">IF(CC213="",1,IF(CC213="Chcem skryť riadok.",0,1))</f>
        <v>1</v>
      </c>
      <c r="DA213" s="3" t="n">
        <f aca="false">+IF(CW213+CX213+CY213=0,0,IF(CZ213=0,0,1))</f>
        <v>0</v>
      </c>
      <c r="DZ213" s="10"/>
    </row>
    <row r="214" customFormat="false" ht="15" hidden="false" customHeight="false" outlineLevel="0" collapsed="false">
      <c r="A214" s="7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79"/>
      <c r="BD214" s="79"/>
      <c r="BE214" s="79"/>
      <c r="BF214" s="79"/>
      <c r="BG214" s="79"/>
      <c r="BH214" s="79"/>
      <c r="BI214" s="79"/>
      <c r="BJ214" s="79"/>
      <c r="BK214" s="79"/>
      <c r="BL214" s="79"/>
      <c r="BM214" s="79"/>
      <c r="BN214" s="79"/>
      <c r="BO214" s="79"/>
      <c r="BP214" s="79"/>
      <c r="BQ214" s="79"/>
      <c r="BR214" s="79"/>
      <c r="BS214" s="79"/>
      <c r="BT214" s="79"/>
      <c r="BU214" s="79"/>
      <c r="BV214" s="79"/>
      <c r="BW214" s="79"/>
      <c r="BX214" s="79"/>
      <c r="BY214" s="79"/>
      <c r="BZ214" s="79"/>
      <c r="CA214" s="69"/>
      <c r="CB214" s="29" t="str">
        <f aca="false">+IF(DA214=0,"Riadok bude skrytý.","Riadok bude vidieť.")</f>
        <v>Riadok bude skrytý.</v>
      </c>
      <c r="CC214" s="33" t="s">
        <v>10</v>
      </c>
      <c r="CW214" s="3" t="n">
        <f aca="false">+IF(B214="",0,1)</f>
        <v>0</v>
      </c>
      <c r="CZ214" s="3" t="n">
        <f aca="false">IF(CC214="",1,IF(CC214="Chcem skryť riadok.",0,1))</f>
        <v>1</v>
      </c>
      <c r="DA214" s="3" t="n">
        <f aca="false">+IF(CW214+CX214+CY214=0,0,IF(CZ214=0,0,1))</f>
        <v>0</v>
      </c>
      <c r="DZ214" s="10"/>
    </row>
    <row r="215" customFormat="false" ht="15" hidden="false" customHeight="false" outlineLevel="0" collapsed="false">
      <c r="A215" s="7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  <c r="BE215" s="79"/>
      <c r="BF215" s="79"/>
      <c r="BG215" s="79"/>
      <c r="BH215" s="79"/>
      <c r="BI215" s="79"/>
      <c r="BJ215" s="79"/>
      <c r="BK215" s="79"/>
      <c r="BL215" s="79"/>
      <c r="BM215" s="79"/>
      <c r="BN215" s="79"/>
      <c r="BO215" s="79"/>
      <c r="BP215" s="79"/>
      <c r="BQ215" s="79"/>
      <c r="BR215" s="79"/>
      <c r="BS215" s="79"/>
      <c r="BT215" s="79"/>
      <c r="BU215" s="79"/>
      <c r="BV215" s="79"/>
      <c r="BW215" s="79"/>
      <c r="BX215" s="79"/>
      <c r="BY215" s="79"/>
      <c r="BZ215" s="79"/>
      <c r="CA215" s="69"/>
      <c r="CB215" s="29" t="str">
        <f aca="false">+IF(DA215=0,"Riadok bude skrytý.","Riadok bude vidieť.")</f>
        <v>Riadok bude skrytý.</v>
      </c>
      <c r="CC215" s="33" t="s">
        <v>10</v>
      </c>
      <c r="CW215" s="3" t="n">
        <f aca="false">+IF(B215="",0,1)</f>
        <v>0</v>
      </c>
      <c r="CZ215" s="3" t="n">
        <f aca="false">IF(CC215="",1,IF(CC215="Chcem skryť riadok.",0,1))</f>
        <v>1</v>
      </c>
      <c r="DA215" s="3" t="n">
        <f aca="false">+IF(CW215+CX215+CY215=0,0,IF(CZ215=0,0,1))</f>
        <v>0</v>
      </c>
      <c r="DZ215" s="10"/>
    </row>
    <row r="216" customFormat="false" ht="15" hidden="false" customHeight="false" outlineLevel="0" collapsed="false">
      <c r="A216" s="7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  <c r="BE216" s="79"/>
      <c r="BF216" s="79"/>
      <c r="BG216" s="79"/>
      <c r="BH216" s="79"/>
      <c r="BI216" s="79"/>
      <c r="BJ216" s="79"/>
      <c r="BK216" s="79"/>
      <c r="BL216" s="79"/>
      <c r="BM216" s="79"/>
      <c r="BN216" s="79"/>
      <c r="BO216" s="79"/>
      <c r="BP216" s="79"/>
      <c r="BQ216" s="79"/>
      <c r="BR216" s="79"/>
      <c r="BS216" s="79"/>
      <c r="BT216" s="79"/>
      <c r="BU216" s="79"/>
      <c r="BV216" s="79"/>
      <c r="BW216" s="79"/>
      <c r="BX216" s="79"/>
      <c r="BY216" s="79"/>
      <c r="BZ216" s="79"/>
      <c r="CA216" s="69"/>
      <c r="CB216" s="29" t="str">
        <f aca="false">+IF(DA216=0,"Riadok bude skrytý.","Riadok bude vidieť.")</f>
        <v>Riadok bude skrytý.</v>
      </c>
      <c r="CC216" s="33" t="s">
        <v>10</v>
      </c>
      <c r="CW216" s="3" t="n">
        <f aca="false">+IF(B216="",0,1)</f>
        <v>0</v>
      </c>
      <c r="CZ216" s="3" t="n">
        <f aca="false">IF(CC216="",1,IF(CC216="Chcem skryť riadok.",0,1))</f>
        <v>1</v>
      </c>
      <c r="DA216" s="3" t="n">
        <f aca="false">+IF(CW216+CX216+CY216=0,0,IF(CZ216=0,0,1))</f>
        <v>0</v>
      </c>
      <c r="DZ216" s="10"/>
    </row>
    <row r="217" customFormat="false" ht="15" hidden="false" customHeight="false" outlineLevel="0" collapsed="false">
      <c r="A217" s="7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  <c r="BE217" s="79"/>
      <c r="BF217" s="79"/>
      <c r="BG217" s="79"/>
      <c r="BH217" s="79"/>
      <c r="BI217" s="79"/>
      <c r="BJ217" s="79"/>
      <c r="BK217" s="79"/>
      <c r="BL217" s="79"/>
      <c r="BM217" s="79"/>
      <c r="BN217" s="79"/>
      <c r="BO217" s="79"/>
      <c r="BP217" s="79"/>
      <c r="BQ217" s="79"/>
      <c r="BR217" s="79"/>
      <c r="BS217" s="79"/>
      <c r="BT217" s="79"/>
      <c r="BU217" s="79"/>
      <c r="BV217" s="79"/>
      <c r="BW217" s="79"/>
      <c r="BX217" s="79"/>
      <c r="BY217" s="79"/>
      <c r="BZ217" s="79"/>
      <c r="CA217" s="69"/>
      <c r="CB217" s="29" t="str">
        <f aca="false">+IF(DA217=0,"Riadok bude skrytý.","Riadok bude vidieť.")</f>
        <v>Riadok bude skrytý.</v>
      </c>
      <c r="CC217" s="33" t="s">
        <v>10</v>
      </c>
      <c r="CW217" s="3" t="n">
        <f aca="false">+IF(B217="",0,1)</f>
        <v>0</v>
      </c>
      <c r="CZ217" s="3" t="n">
        <f aca="false">IF(CC217="",1,IF(CC217="Chcem skryť riadok.",0,1))</f>
        <v>1</v>
      </c>
      <c r="DA217" s="3" t="n">
        <f aca="false">+IF(CW217+CX217+CY217=0,0,IF(CZ217=0,0,1))</f>
        <v>0</v>
      </c>
      <c r="DZ217" s="10"/>
    </row>
    <row r="218" customFormat="false" ht="15" hidden="false" customHeight="false" outlineLevel="0" collapsed="false">
      <c r="A218" s="7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79"/>
      <c r="BD218" s="79"/>
      <c r="BE218" s="79"/>
      <c r="BF218" s="79"/>
      <c r="BG218" s="79"/>
      <c r="BH218" s="79"/>
      <c r="BI218" s="79"/>
      <c r="BJ218" s="79"/>
      <c r="BK218" s="79"/>
      <c r="BL218" s="79"/>
      <c r="BM218" s="79"/>
      <c r="BN218" s="79"/>
      <c r="BO218" s="79"/>
      <c r="BP218" s="79"/>
      <c r="BQ218" s="79"/>
      <c r="BR218" s="79"/>
      <c r="BS218" s="79"/>
      <c r="BT218" s="79"/>
      <c r="BU218" s="79"/>
      <c r="BV218" s="79"/>
      <c r="BW218" s="79"/>
      <c r="BX218" s="79"/>
      <c r="BY218" s="79"/>
      <c r="BZ218" s="79"/>
      <c r="CA218" s="69"/>
      <c r="CB218" s="29" t="str">
        <f aca="false">+IF(DA218=0,"Riadok bude skrytý.","Riadok bude vidieť.")</f>
        <v>Riadok bude skrytý.</v>
      </c>
      <c r="CC218" s="33" t="s">
        <v>10</v>
      </c>
      <c r="CW218" s="3" t="n">
        <f aca="false">+IF(B218="",0,1)</f>
        <v>0</v>
      </c>
      <c r="CZ218" s="3" t="n">
        <f aca="false">IF(CC218="",1,IF(CC218="Chcem skryť riadok.",0,1))</f>
        <v>1</v>
      </c>
      <c r="DA218" s="3" t="n">
        <f aca="false">+IF(CW218+CX218+CY218=0,0,IF(CZ218=0,0,1))</f>
        <v>0</v>
      </c>
      <c r="DZ218" s="10"/>
    </row>
    <row r="219" customFormat="false" ht="15" hidden="false" customHeight="false" outlineLevel="0" collapsed="false">
      <c r="A219" s="7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  <c r="AQ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  <c r="BB219" s="79"/>
      <c r="BC219" s="79"/>
      <c r="BD219" s="79"/>
      <c r="BE219" s="79"/>
      <c r="BF219" s="79"/>
      <c r="BG219" s="79"/>
      <c r="BH219" s="79"/>
      <c r="BI219" s="79"/>
      <c r="BJ219" s="79"/>
      <c r="BK219" s="79"/>
      <c r="BL219" s="79"/>
      <c r="BM219" s="79"/>
      <c r="BN219" s="79"/>
      <c r="BO219" s="79"/>
      <c r="BP219" s="79"/>
      <c r="BQ219" s="79"/>
      <c r="BR219" s="79"/>
      <c r="BS219" s="79"/>
      <c r="BT219" s="79"/>
      <c r="BU219" s="79"/>
      <c r="BV219" s="79"/>
      <c r="BW219" s="79"/>
      <c r="BX219" s="79"/>
      <c r="BY219" s="79"/>
      <c r="BZ219" s="79"/>
      <c r="CA219" s="69"/>
      <c r="CB219" s="29" t="str">
        <f aca="false">+IF(DA219=0,"Riadok bude skrytý.","Riadok bude vidieť.")</f>
        <v>Riadok bude skrytý.</v>
      </c>
      <c r="CC219" s="33" t="s">
        <v>10</v>
      </c>
      <c r="CW219" s="3" t="n">
        <f aca="false">+IF(B219="",0,1)</f>
        <v>0</v>
      </c>
      <c r="CZ219" s="3" t="n">
        <f aca="false">IF(CC219="",1,IF(CC219="Chcem skryť riadok.",0,1))</f>
        <v>1</v>
      </c>
      <c r="DA219" s="3" t="n">
        <f aca="false">+IF(CW219+CX219+CY219=0,0,IF(CZ219=0,0,1))</f>
        <v>0</v>
      </c>
      <c r="DZ219" s="10"/>
    </row>
    <row r="220" customFormat="false" ht="15" hidden="false" customHeight="false" outlineLevel="0" collapsed="false">
      <c r="A220" s="7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  <c r="BE220" s="79"/>
      <c r="BF220" s="79"/>
      <c r="BG220" s="79"/>
      <c r="BH220" s="79"/>
      <c r="BI220" s="79"/>
      <c r="BJ220" s="79"/>
      <c r="BK220" s="79"/>
      <c r="BL220" s="79"/>
      <c r="BM220" s="79"/>
      <c r="BN220" s="79"/>
      <c r="BO220" s="79"/>
      <c r="BP220" s="79"/>
      <c r="BQ220" s="79"/>
      <c r="BR220" s="79"/>
      <c r="BS220" s="79"/>
      <c r="BT220" s="79"/>
      <c r="BU220" s="79"/>
      <c r="BV220" s="79"/>
      <c r="BW220" s="79"/>
      <c r="BX220" s="79"/>
      <c r="BY220" s="79"/>
      <c r="BZ220" s="79"/>
      <c r="CA220" s="69"/>
      <c r="CB220" s="29" t="str">
        <f aca="false">+IF(DA220=0,"Riadok bude skrytý.","Riadok bude vidieť.")</f>
        <v>Riadok bude skrytý.</v>
      </c>
      <c r="CC220" s="33" t="s">
        <v>10</v>
      </c>
      <c r="CW220" s="3" t="n">
        <f aca="false">+IF(B220="",0,1)</f>
        <v>0</v>
      </c>
      <c r="CZ220" s="3" t="n">
        <f aca="false">IF(CC220="",1,IF(CC220="Chcem skryť riadok.",0,1))</f>
        <v>1</v>
      </c>
      <c r="DA220" s="3" t="n">
        <f aca="false">+IF(CW220+CX220+CY220=0,0,IF(CZ220=0,0,1))</f>
        <v>0</v>
      </c>
      <c r="DZ220" s="10"/>
    </row>
    <row r="221" customFormat="false" ht="15" hidden="false" customHeight="false" outlineLevel="0" collapsed="false">
      <c r="A221" s="7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Q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  <c r="BB221" s="79"/>
      <c r="BC221" s="79"/>
      <c r="BD221" s="79"/>
      <c r="BE221" s="79"/>
      <c r="BF221" s="79"/>
      <c r="BG221" s="79"/>
      <c r="BH221" s="79"/>
      <c r="BI221" s="79"/>
      <c r="BJ221" s="79"/>
      <c r="BK221" s="79"/>
      <c r="BL221" s="79"/>
      <c r="BM221" s="79"/>
      <c r="BN221" s="79"/>
      <c r="BO221" s="79"/>
      <c r="BP221" s="79"/>
      <c r="BQ221" s="79"/>
      <c r="BR221" s="79"/>
      <c r="BS221" s="79"/>
      <c r="BT221" s="79"/>
      <c r="BU221" s="79"/>
      <c r="BV221" s="79"/>
      <c r="BW221" s="79"/>
      <c r="BX221" s="79"/>
      <c r="BY221" s="79"/>
      <c r="BZ221" s="79"/>
      <c r="CA221" s="69"/>
      <c r="CB221" s="29" t="str">
        <f aca="false">+IF(DA221=0,"Riadok bude skrytý.","Riadok bude vidieť.")</f>
        <v>Riadok bude skrytý.</v>
      </c>
      <c r="CC221" s="33" t="s">
        <v>10</v>
      </c>
      <c r="CW221" s="3" t="n">
        <f aca="false">+IF(B221="",0,1)</f>
        <v>0</v>
      </c>
      <c r="CZ221" s="3" t="n">
        <f aca="false">IF(CC221="",1,IF(CC221="Chcem skryť riadok.",0,1))</f>
        <v>1</v>
      </c>
      <c r="DA221" s="3" t="n">
        <f aca="false">+IF(CW221+CX221+CY221=0,0,IF(CZ221=0,0,1))</f>
        <v>0</v>
      </c>
      <c r="DZ221" s="10"/>
    </row>
    <row r="222" customFormat="false" ht="15" hidden="false" customHeight="false" outlineLevel="0" collapsed="false">
      <c r="A222" s="7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E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  <c r="BP222" s="79"/>
      <c r="BQ222" s="79"/>
      <c r="BR222" s="79"/>
      <c r="BS222" s="79"/>
      <c r="BT222" s="79"/>
      <c r="BU222" s="79"/>
      <c r="BV222" s="79"/>
      <c r="BW222" s="79"/>
      <c r="BX222" s="79"/>
      <c r="BY222" s="79"/>
      <c r="BZ222" s="79"/>
      <c r="CA222" s="69"/>
      <c r="CB222" s="29" t="str">
        <f aca="false">+IF(DA222=0,"Riadok bude skrytý.","Riadok bude vidieť.")</f>
        <v>Riadok bude skrytý.</v>
      </c>
      <c r="CC222" s="33" t="s">
        <v>10</v>
      </c>
      <c r="CW222" s="3" t="n">
        <f aca="false">+IF(B222="",0,1)</f>
        <v>0</v>
      </c>
      <c r="CZ222" s="3" t="n">
        <f aca="false">IF(CC222="",1,IF(CC222="Chcem skryť riadok.",0,1))</f>
        <v>1</v>
      </c>
      <c r="DA222" s="3" t="n">
        <f aca="false">+IF(CW222+CX222+CY222=0,0,IF(CZ222=0,0,1))</f>
        <v>0</v>
      </c>
      <c r="DZ222" s="10"/>
    </row>
    <row r="223" customFormat="false" ht="15" hidden="false" customHeight="false" outlineLevel="0" collapsed="false">
      <c r="A223" s="7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79"/>
      <c r="BC223" s="79"/>
      <c r="BD223" s="79"/>
      <c r="BE223" s="79"/>
      <c r="BF223" s="79"/>
      <c r="BG223" s="79"/>
      <c r="BH223" s="79"/>
      <c r="BI223" s="79"/>
      <c r="BJ223" s="79"/>
      <c r="BK223" s="79"/>
      <c r="BL223" s="79"/>
      <c r="BM223" s="79"/>
      <c r="BN223" s="79"/>
      <c r="BO223" s="79"/>
      <c r="BP223" s="79"/>
      <c r="BQ223" s="79"/>
      <c r="BR223" s="79"/>
      <c r="BS223" s="79"/>
      <c r="BT223" s="79"/>
      <c r="BU223" s="79"/>
      <c r="BV223" s="79"/>
      <c r="BW223" s="79"/>
      <c r="BX223" s="79"/>
      <c r="BY223" s="79"/>
      <c r="BZ223" s="79"/>
      <c r="CA223" s="69"/>
      <c r="CB223" s="29" t="str">
        <f aca="false">+IF(DA223=0,"Riadok bude skrytý.","Riadok bude vidieť.")</f>
        <v>Riadok bude skrytý.</v>
      </c>
      <c r="CC223" s="33" t="s">
        <v>10</v>
      </c>
      <c r="CW223" s="3" t="n">
        <f aca="false">+IF(B223="",0,1)</f>
        <v>0</v>
      </c>
      <c r="CZ223" s="3" t="n">
        <f aca="false">IF(CC223="",1,IF(CC223="Chcem skryť riadok.",0,1))</f>
        <v>1</v>
      </c>
      <c r="DA223" s="3" t="n">
        <f aca="false">+IF(CW223+CX223+CY223=0,0,IF(CZ223=0,0,1))</f>
        <v>0</v>
      </c>
      <c r="DZ223" s="10"/>
    </row>
    <row r="224" customFormat="false" ht="15" hidden="false" customHeight="false" outlineLevel="0" collapsed="false">
      <c r="A224" s="7"/>
      <c r="CA224" s="40"/>
      <c r="CB224" s="29" t="str">
        <f aca="false">+IF(DA224=0,"Riadok bude skrytý.","Riadok bude vidieť.")</f>
        <v>Riadok bude vidieť.</v>
      </c>
      <c r="CC224" s="33" t="s">
        <v>10</v>
      </c>
      <c r="CW224" s="70" t="n">
        <f aca="false">+IF(SUM(CW226:CW245)=0,0,1)</f>
        <v>1</v>
      </c>
      <c r="CZ224" s="3" t="n">
        <f aca="false">IF(CC224="",1,IF(CC224="Chcem skryť riadok.",0,1))</f>
        <v>1</v>
      </c>
      <c r="DA224" s="3" t="n">
        <f aca="false">+IF(CW224+CX224+CY224=0,0,IF(CZ224=0,0,1))</f>
        <v>1</v>
      </c>
      <c r="DZ224" s="10"/>
    </row>
    <row r="225" customFormat="false" ht="15" hidden="false" customHeight="false" outlineLevel="0" collapsed="false">
      <c r="A225" s="7"/>
      <c r="B225" s="61" t="s">
        <v>27</v>
      </c>
      <c r="C225" s="77" t="s">
        <v>71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14" t="s">
        <v>4</v>
      </c>
      <c r="CB225" s="29" t="str">
        <f aca="false">+IF(DA225=0,"Riadok bude skrytý.","Riadok bude vidieť.")</f>
        <v>Riadok bude vidieť.</v>
      </c>
      <c r="CC225" s="33" t="s">
        <v>10</v>
      </c>
      <c r="CW225" s="3" t="n">
        <f aca="false">+IF(SUM(CW226:CW245)=0,0,1)</f>
        <v>1</v>
      </c>
      <c r="CZ225" s="3" t="n">
        <f aca="false">IF(CC225="",1,IF(CC225="Chcem skryť riadok.",0,1))</f>
        <v>1</v>
      </c>
      <c r="DA225" s="3" t="n">
        <f aca="false">+IF(CW225+CX225+CY225=0,0,IF(CZ225=0,0,1))</f>
        <v>1</v>
      </c>
      <c r="DZ225" s="10"/>
    </row>
    <row r="226" customFormat="false" ht="15" hidden="false" customHeight="false" outlineLevel="0" collapsed="false">
      <c r="A226" s="7"/>
      <c r="B226" s="79" t="s">
        <v>72</v>
      </c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79"/>
      <c r="BD226" s="79"/>
      <c r="BE226" s="79"/>
      <c r="BF226" s="79"/>
      <c r="BG226" s="79"/>
      <c r="BH226" s="79"/>
      <c r="BI226" s="79"/>
      <c r="BJ226" s="79"/>
      <c r="BK226" s="79"/>
      <c r="BL226" s="79"/>
      <c r="BM226" s="79"/>
      <c r="BN226" s="79"/>
      <c r="BO226" s="79"/>
      <c r="BP226" s="79"/>
      <c r="BQ226" s="79"/>
      <c r="BR226" s="79"/>
      <c r="BS226" s="79"/>
      <c r="BT226" s="79"/>
      <c r="BU226" s="79"/>
      <c r="BV226" s="79"/>
      <c r="BW226" s="79"/>
      <c r="BX226" s="79"/>
      <c r="BY226" s="79"/>
      <c r="BZ226" s="79"/>
      <c r="CA226" s="69"/>
      <c r="CB226" s="29" t="str">
        <f aca="false">+IF(DA226=0,"Riadok bude skrytý.","Riadok bude vidieť.")</f>
        <v>Riadok bude vidieť.</v>
      </c>
      <c r="CC226" s="33" t="s">
        <v>10</v>
      </c>
      <c r="CW226" s="3" t="n">
        <f aca="false">+IF(B226="",0,1)</f>
        <v>1</v>
      </c>
      <c r="CZ226" s="3" t="n">
        <f aca="false">IF(CC226="",1,IF(CC226="Chcem skryť riadok.",0,1))</f>
        <v>1</v>
      </c>
      <c r="DA226" s="3" t="n">
        <f aca="false">+IF(CW226+CX226+CY226=0,0,IF(CZ226=0,0,1))</f>
        <v>1</v>
      </c>
      <c r="DZ226" s="10"/>
    </row>
    <row r="227" customFormat="false" ht="15" hidden="false" customHeight="false" outlineLevel="0" collapsed="false">
      <c r="A227" s="7"/>
      <c r="B227" s="79" t="s">
        <v>73</v>
      </c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  <c r="AO227" s="79"/>
      <c r="AP227" s="79"/>
      <c r="AQ227" s="79"/>
      <c r="AR227" s="79"/>
      <c r="AS227" s="79"/>
      <c r="AT227" s="79"/>
      <c r="AU227" s="79"/>
      <c r="AV227" s="79"/>
      <c r="AW227" s="79"/>
      <c r="AX227" s="79"/>
      <c r="AY227" s="79"/>
      <c r="AZ227" s="79"/>
      <c r="BA227" s="79"/>
      <c r="BB227" s="79"/>
      <c r="BC227" s="79"/>
      <c r="BD227" s="79"/>
      <c r="BE227" s="79"/>
      <c r="BF227" s="79"/>
      <c r="BG227" s="79"/>
      <c r="BH227" s="79"/>
      <c r="BI227" s="79"/>
      <c r="BJ227" s="79"/>
      <c r="BK227" s="79"/>
      <c r="BL227" s="79"/>
      <c r="BM227" s="79"/>
      <c r="BN227" s="79"/>
      <c r="BO227" s="79"/>
      <c r="BP227" s="79"/>
      <c r="BQ227" s="79"/>
      <c r="BR227" s="79"/>
      <c r="BS227" s="79"/>
      <c r="BT227" s="79"/>
      <c r="BU227" s="79"/>
      <c r="BV227" s="79"/>
      <c r="BW227" s="79"/>
      <c r="BX227" s="79"/>
      <c r="BY227" s="79"/>
      <c r="BZ227" s="79"/>
      <c r="CA227" s="69"/>
      <c r="CB227" s="29" t="str">
        <f aca="false">+IF(DA227=0,"Riadok bude skrytý.","Riadok bude vidieť.")</f>
        <v>Riadok bude vidieť.</v>
      </c>
      <c r="CC227" s="33" t="s">
        <v>10</v>
      </c>
      <c r="CW227" s="3" t="n">
        <f aca="false">+IF(B227="",0,1)</f>
        <v>1</v>
      </c>
      <c r="CZ227" s="3" t="n">
        <f aca="false">IF(CC227="",1,IF(CC227="Chcem skryť riadok.",0,1))</f>
        <v>1</v>
      </c>
      <c r="DA227" s="3" t="n">
        <f aca="false">+IF(CW227+CX227+CY227=0,0,IF(CZ227=0,0,1))</f>
        <v>1</v>
      </c>
      <c r="DZ227" s="10"/>
    </row>
    <row r="228" customFormat="false" ht="15" hidden="false" customHeight="false" outlineLevel="0" collapsed="false">
      <c r="A228" s="7"/>
      <c r="B228" s="79" t="s">
        <v>74</v>
      </c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  <c r="AO228" s="79"/>
      <c r="AP228" s="79"/>
      <c r="AQ228" s="79"/>
      <c r="AR228" s="79"/>
      <c r="AS228" s="79"/>
      <c r="AT228" s="79"/>
      <c r="AU228" s="79"/>
      <c r="AV228" s="79"/>
      <c r="AW228" s="79"/>
      <c r="AX228" s="79"/>
      <c r="AY228" s="79"/>
      <c r="AZ228" s="79"/>
      <c r="BA228" s="79"/>
      <c r="BB228" s="79"/>
      <c r="BC228" s="79"/>
      <c r="BD228" s="79"/>
      <c r="BE228" s="79"/>
      <c r="BF228" s="79"/>
      <c r="BG228" s="79"/>
      <c r="BH228" s="79"/>
      <c r="BI228" s="79"/>
      <c r="BJ228" s="79"/>
      <c r="BK228" s="79"/>
      <c r="BL228" s="79"/>
      <c r="BM228" s="79"/>
      <c r="BN228" s="79"/>
      <c r="BO228" s="79"/>
      <c r="BP228" s="79"/>
      <c r="BQ228" s="79"/>
      <c r="BR228" s="79"/>
      <c r="BS228" s="79"/>
      <c r="BT228" s="79"/>
      <c r="BU228" s="79"/>
      <c r="BV228" s="79"/>
      <c r="BW228" s="79"/>
      <c r="BX228" s="79"/>
      <c r="BY228" s="79"/>
      <c r="BZ228" s="79"/>
      <c r="CA228" s="69"/>
      <c r="CB228" s="29" t="str">
        <f aca="false">+IF(DA228=0,"Riadok bude skrytý.","Riadok bude vidieť.")</f>
        <v>Riadok bude vidieť.</v>
      </c>
      <c r="CC228" s="33" t="s">
        <v>10</v>
      </c>
      <c r="CW228" s="3" t="n">
        <f aca="false">+IF(B228="",0,1)</f>
        <v>1</v>
      </c>
      <c r="CZ228" s="3" t="n">
        <f aca="false">IF(CC228="",1,IF(CC228="Chcem skryť riadok.",0,1))</f>
        <v>1</v>
      </c>
      <c r="DA228" s="3" t="n">
        <f aca="false">+IF(CW228+CX228+CY228=0,0,IF(CZ228=0,0,1))</f>
        <v>1</v>
      </c>
      <c r="DZ228" s="10"/>
    </row>
    <row r="229" customFormat="false" ht="15" hidden="false" customHeight="false" outlineLevel="0" collapsed="false">
      <c r="A229" s="7"/>
      <c r="B229" s="79" t="s">
        <v>75</v>
      </c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79"/>
      <c r="AN229" s="79"/>
      <c r="AO229" s="79"/>
      <c r="AP229" s="79"/>
      <c r="AQ229" s="79"/>
      <c r="AR229" s="79"/>
      <c r="AS229" s="79"/>
      <c r="AT229" s="79"/>
      <c r="AU229" s="79"/>
      <c r="AV229" s="79"/>
      <c r="AW229" s="79"/>
      <c r="AX229" s="79"/>
      <c r="AY229" s="79"/>
      <c r="AZ229" s="79"/>
      <c r="BA229" s="79"/>
      <c r="BB229" s="79"/>
      <c r="BC229" s="79"/>
      <c r="BD229" s="79"/>
      <c r="BE229" s="79"/>
      <c r="BF229" s="79"/>
      <c r="BG229" s="79"/>
      <c r="BH229" s="79"/>
      <c r="BI229" s="79"/>
      <c r="BJ229" s="79"/>
      <c r="BK229" s="79"/>
      <c r="BL229" s="79"/>
      <c r="BM229" s="79"/>
      <c r="BN229" s="79"/>
      <c r="BO229" s="79"/>
      <c r="BP229" s="79"/>
      <c r="BQ229" s="79"/>
      <c r="BR229" s="79"/>
      <c r="BS229" s="79"/>
      <c r="BT229" s="79"/>
      <c r="BU229" s="79"/>
      <c r="BV229" s="79"/>
      <c r="BW229" s="79"/>
      <c r="BX229" s="79"/>
      <c r="BY229" s="79"/>
      <c r="BZ229" s="79"/>
      <c r="CA229" s="69"/>
      <c r="CB229" s="29" t="str">
        <f aca="false">+IF(DA229=0,"Riadok bude skrytý.","Riadok bude vidieť.")</f>
        <v>Riadok bude vidieť.</v>
      </c>
      <c r="CC229" s="33" t="s">
        <v>10</v>
      </c>
      <c r="CW229" s="3" t="n">
        <f aca="false">+IF(B229="",0,1)</f>
        <v>1</v>
      </c>
      <c r="CZ229" s="3" t="n">
        <f aca="false">IF(CC229="",1,IF(CC229="Chcem skryť riadok.",0,1))</f>
        <v>1</v>
      </c>
      <c r="DA229" s="3" t="n">
        <f aca="false">+IF(CW229+CX229+CY229=0,0,IF(CZ229=0,0,1))</f>
        <v>1</v>
      </c>
      <c r="DZ229" s="10"/>
    </row>
    <row r="230" customFormat="false" ht="15" hidden="false" customHeight="false" outlineLevel="0" collapsed="false">
      <c r="A230" s="7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  <c r="AO230" s="79"/>
      <c r="AP230" s="79"/>
      <c r="AQ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  <c r="BB230" s="79"/>
      <c r="BC230" s="79"/>
      <c r="BD230" s="79"/>
      <c r="BE230" s="79"/>
      <c r="BF230" s="79"/>
      <c r="BG230" s="79"/>
      <c r="BH230" s="79"/>
      <c r="BI230" s="79"/>
      <c r="BJ230" s="79"/>
      <c r="BK230" s="79"/>
      <c r="BL230" s="79"/>
      <c r="BM230" s="79"/>
      <c r="BN230" s="79"/>
      <c r="BO230" s="79"/>
      <c r="BP230" s="79"/>
      <c r="BQ230" s="79"/>
      <c r="BR230" s="79"/>
      <c r="BS230" s="79"/>
      <c r="BT230" s="79"/>
      <c r="BU230" s="79"/>
      <c r="BV230" s="79"/>
      <c r="BW230" s="79"/>
      <c r="BX230" s="79"/>
      <c r="BY230" s="79"/>
      <c r="BZ230" s="79"/>
      <c r="CA230" s="69"/>
      <c r="CB230" s="29" t="str">
        <f aca="false">+IF(DA230=0,"Riadok bude skrytý.","Riadok bude vidieť.")</f>
        <v>Riadok bude skrytý.</v>
      </c>
      <c r="CC230" s="33" t="s">
        <v>10</v>
      </c>
      <c r="CW230" s="3" t="n">
        <f aca="false">+IF(B230="",0,1)</f>
        <v>0</v>
      </c>
      <c r="CZ230" s="3" t="n">
        <f aca="false">IF(CC230="",1,IF(CC230="Chcem skryť riadok.",0,1))</f>
        <v>1</v>
      </c>
      <c r="DA230" s="3" t="n">
        <f aca="false">+IF(CW230+CX230+CY230=0,0,IF(CZ230=0,0,1))</f>
        <v>0</v>
      </c>
      <c r="DZ230" s="10"/>
    </row>
    <row r="231" customFormat="false" ht="15" hidden="false" customHeight="false" outlineLevel="0" collapsed="false">
      <c r="A231" s="7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79"/>
      <c r="AK231" s="79"/>
      <c r="AL231" s="79"/>
      <c r="AM231" s="79"/>
      <c r="AN231" s="79"/>
      <c r="AO231" s="79"/>
      <c r="AP231" s="79"/>
      <c r="AQ231" s="79"/>
      <c r="AR231" s="79"/>
      <c r="AS231" s="79"/>
      <c r="AT231" s="79"/>
      <c r="AU231" s="79"/>
      <c r="AV231" s="79"/>
      <c r="AW231" s="79"/>
      <c r="AX231" s="79"/>
      <c r="AY231" s="79"/>
      <c r="AZ231" s="79"/>
      <c r="BA231" s="79"/>
      <c r="BB231" s="79"/>
      <c r="BC231" s="79"/>
      <c r="BD231" s="79"/>
      <c r="BE231" s="79"/>
      <c r="BF231" s="79"/>
      <c r="BG231" s="79"/>
      <c r="BH231" s="79"/>
      <c r="BI231" s="79"/>
      <c r="BJ231" s="79"/>
      <c r="BK231" s="79"/>
      <c r="BL231" s="79"/>
      <c r="BM231" s="79"/>
      <c r="BN231" s="79"/>
      <c r="BO231" s="79"/>
      <c r="BP231" s="79"/>
      <c r="BQ231" s="79"/>
      <c r="BR231" s="79"/>
      <c r="BS231" s="79"/>
      <c r="BT231" s="79"/>
      <c r="BU231" s="79"/>
      <c r="BV231" s="79"/>
      <c r="BW231" s="79"/>
      <c r="BX231" s="79"/>
      <c r="BY231" s="79"/>
      <c r="BZ231" s="79"/>
      <c r="CA231" s="69"/>
      <c r="CB231" s="29" t="str">
        <f aca="false">+IF(DA231=0,"Riadok bude skrytý.","Riadok bude vidieť.")</f>
        <v>Riadok bude skrytý.</v>
      </c>
      <c r="CC231" s="33" t="s">
        <v>10</v>
      </c>
      <c r="CW231" s="3" t="n">
        <f aca="false">+IF(B231="",0,1)</f>
        <v>0</v>
      </c>
      <c r="CZ231" s="3" t="n">
        <f aca="false">IF(CC231="",1,IF(CC231="Chcem skryť riadok.",0,1))</f>
        <v>1</v>
      </c>
      <c r="DA231" s="3" t="n">
        <f aca="false">+IF(CW231+CX231+CY231=0,0,IF(CZ231=0,0,1))</f>
        <v>0</v>
      </c>
      <c r="DZ231" s="10"/>
    </row>
    <row r="232" customFormat="false" ht="15" hidden="false" customHeight="false" outlineLevel="0" collapsed="false">
      <c r="A232" s="7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79"/>
      <c r="AP232" s="79"/>
      <c r="AQ232" s="79"/>
      <c r="AR232" s="79"/>
      <c r="AS232" s="79"/>
      <c r="AT232" s="79"/>
      <c r="AU232" s="79"/>
      <c r="AV232" s="79"/>
      <c r="AW232" s="79"/>
      <c r="AX232" s="79"/>
      <c r="AY232" s="79"/>
      <c r="AZ232" s="79"/>
      <c r="BA232" s="79"/>
      <c r="BB232" s="79"/>
      <c r="BC232" s="79"/>
      <c r="BD232" s="79"/>
      <c r="BE232" s="79"/>
      <c r="BF232" s="79"/>
      <c r="BG232" s="79"/>
      <c r="BH232" s="79"/>
      <c r="BI232" s="79"/>
      <c r="BJ232" s="79"/>
      <c r="BK232" s="79"/>
      <c r="BL232" s="79"/>
      <c r="BM232" s="79"/>
      <c r="BN232" s="79"/>
      <c r="BO232" s="79"/>
      <c r="BP232" s="79"/>
      <c r="BQ232" s="79"/>
      <c r="BR232" s="79"/>
      <c r="BS232" s="79"/>
      <c r="BT232" s="79"/>
      <c r="BU232" s="79"/>
      <c r="BV232" s="79"/>
      <c r="BW232" s="79"/>
      <c r="BX232" s="79"/>
      <c r="BY232" s="79"/>
      <c r="BZ232" s="79"/>
      <c r="CA232" s="69"/>
      <c r="CB232" s="29" t="str">
        <f aca="false">+IF(DA232=0,"Riadok bude skrytý.","Riadok bude vidieť.")</f>
        <v>Riadok bude skrytý.</v>
      </c>
      <c r="CC232" s="33" t="s">
        <v>10</v>
      </c>
      <c r="CW232" s="3" t="n">
        <f aca="false">+IF(B232="",0,1)</f>
        <v>0</v>
      </c>
      <c r="CZ232" s="3" t="n">
        <f aca="false">IF(CC232="",1,IF(CC232="Chcem skryť riadok.",0,1))</f>
        <v>1</v>
      </c>
      <c r="DA232" s="3" t="n">
        <f aca="false">+IF(CW232+CX232+CY232=0,0,IF(CZ232=0,0,1))</f>
        <v>0</v>
      </c>
      <c r="DZ232" s="10"/>
    </row>
    <row r="233" customFormat="false" ht="15" hidden="false" customHeight="false" outlineLevel="0" collapsed="false">
      <c r="A233" s="7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79"/>
      <c r="AP233" s="79"/>
      <c r="AQ233" s="79"/>
      <c r="AR233" s="79"/>
      <c r="AS233" s="79"/>
      <c r="AT233" s="79"/>
      <c r="AU233" s="79"/>
      <c r="AV233" s="79"/>
      <c r="AW233" s="79"/>
      <c r="AX233" s="79"/>
      <c r="AY233" s="79"/>
      <c r="AZ233" s="79"/>
      <c r="BA233" s="79"/>
      <c r="BB233" s="79"/>
      <c r="BC233" s="79"/>
      <c r="BD233" s="79"/>
      <c r="BE233" s="79"/>
      <c r="BF233" s="79"/>
      <c r="BG233" s="79"/>
      <c r="BH233" s="79"/>
      <c r="BI233" s="79"/>
      <c r="BJ233" s="79"/>
      <c r="BK233" s="79"/>
      <c r="BL233" s="79"/>
      <c r="BM233" s="79"/>
      <c r="BN233" s="79"/>
      <c r="BO233" s="79"/>
      <c r="BP233" s="79"/>
      <c r="BQ233" s="79"/>
      <c r="BR233" s="79"/>
      <c r="BS233" s="79"/>
      <c r="BT233" s="79"/>
      <c r="BU233" s="79"/>
      <c r="BV233" s="79"/>
      <c r="BW233" s="79"/>
      <c r="BX233" s="79"/>
      <c r="BY233" s="79"/>
      <c r="BZ233" s="79"/>
      <c r="CA233" s="69"/>
      <c r="CB233" s="29" t="str">
        <f aca="false">+IF(DA233=0,"Riadok bude skrytý.","Riadok bude vidieť.")</f>
        <v>Riadok bude skrytý.</v>
      </c>
      <c r="CC233" s="33" t="s">
        <v>10</v>
      </c>
      <c r="CW233" s="3" t="n">
        <f aca="false">+IF(B233="",0,1)</f>
        <v>0</v>
      </c>
      <c r="CZ233" s="3" t="n">
        <f aca="false">IF(CC233="",1,IF(CC233="Chcem skryť riadok.",0,1))</f>
        <v>1</v>
      </c>
      <c r="DA233" s="3" t="n">
        <f aca="false">+IF(CW233+CX233+CY233=0,0,IF(CZ233=0,0,1))</f>
        <v>0</v>
      </c>
      <c r="DZ233" s="10"/>
    </row>
    <row r="234" customFormat="false" ht="15" hidden="false" customHeight="false" outlineLevel="0" collapsed="false">
      <c r="A234" s="7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79"/>
      <c r="BD234" s="79"/>
      <c r="BE234" s="79"/>
      <c r="BF234" s="79"/>
      <c r="BG234" s="79"/>
      <c r="BH234" s="79"/>
      <c r="BI234" s="79"/>
      <c r="BJ234" s="79"/>
      <c r="BK234" s="79"/>
      <c r="BL234" s="79"/>
      <c r="BM234" s="79"/>
      <c r="BN234" s="79"/>
      <c r="BO234" s="79"/>
      <c r="BP234" s="79"/>
      <c r="BQ234" s="79"/>
      <c r="BR234" s="79"/>
      <c r="BS234" s="79"/>
      <c r="BT234" s="79"/>
      <c r="BU234" s="79"/>
      <c r="BV234" s="79"/>
      <c r="BW234" s="79"/>
      <c r="BX234" s="79"/>
      <c r="BY234" s="79"/>
      <c r="BZ234" s="79"/>
      <c r="CA234" s="69"/>
      <c r="CB234" s="29" t="str">
        <f aca="false">+IF(DA234=0,"Riadok bude skrytý.","Riadok bude vidieť.")</f>
        <v>Riadok bude skrytý.</v>
      </c>
      <c r="CC234" s="33" t="s">
        <v>10</v>
      </c>
      <c r="CW234" s="3" t="n">
        <f aca="false">+IF(B234="",0,1)</f>
        <v>0</v>
      </c>
      <c r="CZ234" s="3" t="n">
        <f aca="false">IF(CC234="",1,IF(CC234="Chcem skryť riadok.",0,1))</f>
        <v>1</v>
      </c>
      <c r="DA234" s="3" t="n">
        <f aca="false">+IF(CW234+CX234+CY234=0,0,IF(CZ234=0,0,1))</f>
        <v>0</v>
      </c>
      <c r="DZ234" s="10"/>
    </row>
    <row r="235" customFormat="false" ht="15" hidden="false" customHeight="false" outlineLevel="0" collapsed="false">
      <c r="A235" s="7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79"/>
      <c r="AP235" s="79"/>
      <c r="AQ235" s="79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  <c r="BB235" s="79"/>
      <c r="BC235" s="79"/>
      <c r="BD235" s="79"/>
      <c r="BE235" s="79"/>
      <c r="BF235" s="79"/>
      <c r="BG235" s="79"/>
      <c r="BH235" s="79"/>
      <c r="BI235" s="79"/>
      <c r="BJ235" s="79"/>
      <c r="BK235" s="79"/>
      <c r="BL235" s="79"/>
      <c r="BM235" s="79"/>
      <c r="BN235" s="79"/>
      <c r="BO235" s="79"/>
      <c r="BP235" s="79"/>
      <c r="BQ235" s="79"/>
      <c r="BR235" s="79"/>
      <c r="BS235" s="79"/>
      <c r="BT235" s="79"/>
      <c r="BU235" s="79"/>
      <c r="BV235" s="79"/>
      <c r="BW235" s="79"/>
      <c r="BX235" s="79"/>
      <c r="BY235" s="79"/>
      <c r="BZ235" s="79"/>
      <c r="CA235" s="69"/>
      <c r="CB235" s="29" t="str">
        <f aca="false">+IF(DA235=0,"Riadok bude skrytý.","Riadok bude vidieť.")</f>
        <v>Riadok bude skrytý.</v>
      </c>
      <c r="CC235" s="33" t="s">
        <v>10</v>
      </c>
      <c r="CW235" s="3" t="n">
        <f aca="false">+IF(B235="",0,1)</f>
        <v>0</v>
      </c>
      <c r="CZ235" s="3" t="n">
        <f aca="false">IF(CC235="",1,IF(CC235="Chcem skryť riadok.",0,1))</f>
        <v>1</v>
      </c>
      <c r="DA235" s="3" t="n">
        <f aca="false">+IF(CW235+CX235+CY235=0,0,IF(CZ235=0,0,1))</f>
        <v>0</v>
      </c>
      <c r="DZ235" s="10"/>
    </row>
    <row r="236" customFormat="false" ht="15" hidden="false" customHeight="false" outlineLevel="0" collapsed="false">
      <c r="A236" s="7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79"/>
      <c r="AP236" s="79"/>
      <c r="AQ236" s="79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  <c r="BB236" s="79"/>
      <c r="BC236" s="79"/>
      <c r="BD236" s="79"/>
      <c r="BE236" s="79"/>
      <c r="BF236" s="79"/>
      <c r="BG236" s="79"/>
      <c r="BH236" s="79"/>
      <c r="BI236" s="79"/>
      <c r="BJ236" s="79"/>
      <c r="BK236" s="79"/>
      <c r="BL236" s="79"/>
      <c r="BM236" s="79"/>
      <c r="BN236" s="79"/>
      <c r="BO236" s="79"/>
      <c r="BP236" s="79"/>
      <c r="BQ236" s="79"/>
      <c r="BR236" s="79"/>
      <c r="BS236" s="79"/>
      <c r="BT236" s="79"/>
      <c r="BU236" s="79"/>
      <c r="BV236" s="79"/>
      <c r="BW236" s="79"/>
      <c r="BX236" s="79"/>
      <c r="BY236" s="79"/>
      <c r="BZ236" s="79"/>
      <c r="CA236" s="69"/>
      <c r="CB236" s="29" t="str">
        <f aca="false">+IF(DA236=0,"Riadok bude skrytý.","Riadok bude vidieť.")</f>
        <v>Riadok bude skrytý.</v>
      </c>
      <c r="CC236" s="33" t="s">
        <v>10</v>
      </c>
      <c r="CW236" s="3" t="n">
        <f aca="false">+IF(B236="",0,1)</f>
        <v>0</v>
      </c>
      <c r="CZ236" s="3" t="n">
        <f aca="false">IF(CC236="",1,IF(CC236="Chcem skryť riadok.",0,1))</f>
        <v>1</v>
      </c>
      <c r="DA236" s="3" t="n">
        <f aca="false">+IF(CW236+CX236+CY236=0,0,IF(CZ236=0,0,1))</f>
        <v>0</v>
      </c>
      <c r="DZ236" s="10"/>
    </row>
    <row r="237" customFormat="false" ht="15" hidden="false" customHeight="false" outlineLevel="0" collapsed="false">
      <c r="A237" s="7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79"/>
      <c r="AP237" s="79"/>
      <c r="AQ237" s="79"/>
      <c r="AR237" s="79"/>
      <c r="AS237" s="79"/>
      <c r="AT237" s="79"/>
      <c r="AU237" s="79"/>
      <c r="AV237" s="79"/>
      <c r="AW237" s="79"/>
      <c r="AX237" s="79"/>
      <c r="AY237" s="79"/>
      <c r="AZ237" s="79"/>
      <c r="BA237" s="79"/>
      <c r="BB237" s="79"/>
      <c r="BC237" s="79"/>
      <c r="BD237" s="79"/>
      <c r="BE237" s="79"/>
      <c r="BF237" s="79"/>
      <c r="BG237" s="79"/>
      <c r="BH237" s="79"/>
      <c r="BI237" s="79"/>
      <c r="BJ237" s="79"/>
      <c r="BK237" s="79"/>
      <c r="BL237" s="79"/>
      <c r="BM237" s="79"/>
      <c r="BN237" s="79"/>
      <c r="BO237" s="79"/>
      <c r="BP237" s="79"/>
      <c r="BQ237" s="79"/>
      <c r="BR237" s="79"/>
      <c r="BS237" s="79"/>
      <c r="BT237" s="79"/>
      <c r="BU237" s="79"/>
      <c r="BV237" s="79"/>
      <c r="BW237" s="79"/>
      <c r="BX237" s="79"/>
      <c r="BY237" s="79"/>
      <c r="BZ237" s="79"/>
      <c r="CA237" s="69"/>
      <c r="CB237" s="29" t="str">
        <f aca="false">+IF(DA237=0,"Riadok bude skrytý.","Riadok bude vidieť.")</f>
        <v>Riadok bude skrytý.</v>
      </c>
      <c r="CC237" s="33" t="s">
        <v>10</v>
      </c>
      <c r="CW237" s="3" t="n">
        <f aca="false">+IF(B237="",0,1)</f>
        <v>0</v>
      </c>
      <c r="CZ237" s="3" t="n">
        <f aca="false">IF(CC237="",1,IF(CC237="Chcem skryť riadok.",0,1))</f>
        <v>1</v>
      </c>
      <c r="DA237" s="3" t="n">
        <f aca="false">+IF(CW237+CX237+CY237=0,0,IF(CZ237=0,0,1))</f>
        <v>0</v>
      </c>
      <c r="DZ237" s="10"/>
    </row>
    <row r="238" customFormat="false" ht="15" hidden="false" customHeight="false" outlineLevel="0" collapsed="false">
      <c r="A238" s="7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79"/>
      <c r="BD238" s="79"/>
      <c r="BE238" s="79"/>
      <c r="BF238" s="79"/>
      <c r="BG238" s="79"/>
      <c r="BH238" s="79"/>
      <c r="BI238" s="79"/>
      <c r="BJ238" s="79"/>
      <c r="BK238" s="79"/>
      <c r="BL238" s="79"/>
      <c r="BM238" s="79"/>
      <c r="BN238" s="79"/>
      <c r="BO238" s="79"/>
      <c r="BP238" s="79"/>
      <c r="BQ238" s="79"/>
      <c r="BR238" s="79"/>
      <c r="BS238" s="79"/>
      <c r="BT238" s="79"/>
      <c r="BU238" s="79"/>
      <c r="BV238" s="79"/>
      <c r="BW238" s="79"/>
      <c r="BX238" s="79"/>
      <c r="BY238" s="79"/>
      <c r="BZ238" s="79"/>
      <c r="CA238" s="69"/>
      <c r="CB238" s="29" t="str">
        <f aca="false">+IF(DA238=0,"Riadok bude skrytý.","Riadok bude vidieť.")</f>
        <v>Riadok bude skrytý.</v>
      </c>
      <c r="CC238" s="33" t="s">
        <v>10</v>
      </c>
      <c r="CW238" s="3" t="n">
        <f aca="false">+IF(B238="",0,1)</f>
        <v>0</v>
      </c>
      <c r="CZ238" s="3" t="n">
        <f aca="false">IF(CC238="",1,IF(CC238="Chcem skryť riadok.",0,1))</f>
        <v>1</v>
      </c>
      <c r="DA238" s="3" t="n">
        <f aca="false">+IF(CW238+CX238+CY238=0,0,IF(CZ238=0,0,1))</f>
        <v>0</v>
      </c>
      <c r="DZ238" s="10"/>
    </row>
    <row r="239" customFormat="false" ht="15" hidden="false" customHeight="false" outlineLevel="0" collapsed="false">
      <c r="A239" s="7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79"/>
      <c r="BG239" s="79"/>
      <c r="BH239" s="79"/>
      <c r="BI239" s="79"/>
      <c r="BJ239" s="79"/>
      <c r="BK239" s="79"/>
      <c r="BL239" s="79"/>
      <c r="BM239" s="79"/>
      <c r="BN239" s="79"/>
      <c r="BO239" s="79"/>
      <c r="BP239" s="79"/>
      <c r="BQ239" s="79"/>
      <c r="BR239" s="79"/>
      <c r="BS239" s="79"/>
      <c r="BT239" s="79"/>
      <c r="BU239" s="79"/>
      <c r="BV239" s="79"/>
      <c r="BW239" s="79"/>
      <c r="BX239" s="79"/>
      <c r="BY239" s="79"/>
      <c r="BZ239" s="79"/>
      <c r="CA239" s="69"/>
      <c r="CB239" s="29" t="str">
        <f aca="false">+IF(DA239=0,"Riadok bude skrytý.","Riadok bude vidieť.")</f>
        <v>Riadok bude skrytý.</v>
      </c>
      <c r="CC239" s="33" t="s">
        <v>10</v>
      </c>
      <c r="CW239" s="3" t="n">
        <f aca="false">+IF(B239="",0,1)</f>
        <v>0</v>
      </c>
      <c r="CZ239" s="3" t="n">
        <f aca="false">IF(CC239="",1,IF(CC239="Chcem skryť riadok.",0,1))</f>
        <v>1</v>
      </c>
      <c r="DA239" s="3" t="n">
        <f aca="false">+IF(CW239+CX239+CY239=0,0,IF(CZ239=0,0,1))</f>
        <v>0</v>
      </c>
      <c r="DZ239" s="10"/>
    </row>
    <row r="240" customFormat="false" ht="15" hidden="false" customHeight="false" outlineLevel="0" collapsed="false">
      <c r="A240" s="7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  <c r="AQ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  <c r="BB240" s="79"/>
      <c r="BC240" s="79"/>
      <c r="BD240" s="79"/>
      <c r="BE240" s="79"/>
      <c r="BF240" s="79"/>
      <c r="BG240" s="79"/>
      <c r="BH240" s="79"/>
      <c r="BI240" s="79"/>
      <c r="BJ240" s="79"/>
      <c r="BK240" s="79"/>
      <c r="BL240" s="79"/>
      <c r="BM240" s="79"/>
      <c r="BN240" s="79"/>
      <c r="BO240" s="79"/>
      <c r="BP240" s="79"/>
      <c r="BQ240" s="79"/>
      <c r="BR240" s="79"/>
      <c r="BS240" s="79"/>
      <c r="BT240" s="79"/>
      <c r="BU240" s="79"/>
      <c r="BV240" s="79"/>
      <c r="BW240" s="79"/>
      <c r="BX240" s="79"/>
      <c r="BY240" s="79"/>
      <c r="BZ240" s="79"/>
      <c r="CA240" s="69"/>
      <c r="CB240" s="29" t="str">
        <f aca="false">+IF(DA240=0,"Riadok bude skrytý.","Riadok bude vidieť.")</f>
        <v>Riadok bude skrytý.</v>
      </c>
      <c r="CC240" s="33" t="s">
        <v>10</v>
      </c>
      <c r="CW240" s="3" t="n">
        <f aca="false">+IF(B240="",0,1)</f>
        <v>0</v>
      </c>
      <c r="CZ240" s="3" t="n">
        <f aca="false">IF(CC240="",1,IF(CC240="Chcem skryť riadok.",0,1))</f>
        <v>1</v>
      </c>
      <c r="DA240" s="3" t="n">
        <f aca="false">+IF(CW240+CX240+CY240=0,0,IF(CZ240=0,0,1))</f>
        <v>0</v>
      </c>
      <c r="DZ240" s="10"/>
    </row>
    <row r="241" customFormat="false" ht="15" hidden="false" customHeight="false" outlineLevel="0" collapsed="false">
      <c r="A241" s="7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  <c r="AQ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  <c r="BB241" s="79"/>
      <c r="BC241" s="79"/>
      <c r="BD241" s="79"/>
      <c r="BE241" s="79"/>
      <c r="BF241" s="79"/>
      <c r="BG241" s="79"/>
      <c r="BH241" s="79"/>
      <c r="BI241" s="79"/>
      <c r="BJ241" s="79"/>
      <c r="BK241" s="79"/>
      <c r="BL241" s="79"/>
      <c r="BM241" s="79"/>
      <c r="BN241" s="79"/>
      <c r="BO241" s="79"/>
      <c r="BP241" s="79"/>
      <c r="BQ241" s="79"/>
      <c r="BR241" s="79"/>
      <c r="BS241" s="79"/>
      <c r="BT241" s="79"/>
      <c r="BU241" s="79"/>
      <c r="BV241" s="79"/>
      <c r="BW241" s="79"/>
      <c r="BX241" s="79"/>
      <c r="BY241" s="79"/>
      <c r="BZ241" s="79"/>
      <c r="CA241" s="69"/>
      <c r="CB241" s="29" t="str">
        <f aca="false">+IF(DA241=0,"Riadok bude skrytý.","Riadok bude vidieť.")</f>
        <v>Riadok bude skrytý.</v>
      </c>
      <c r="CC241" s="33" t="s">
        <v>10</v>
      </c>
      <c r="CW241" s="3" t="n">
        <f aca="false">+IF(B241="",0,1)</f>
        <v>0</v>
      </c>
      <c r="CZ241" s="3" t="n">
        <f aca="false">IF(CC241="",1,IF(CC241="Chcem skryť riadok.",0,1))</f>
        <v>1</v>
      </c>
      <c r="DA241" s="3" t="n">
        <f aca="false">+IF(CW241+CX241+CY241=0,0,IF(CZ241=0,0,1))</f>
        <v>0</v>
      </c>
      <c r="DZ241" s="10"/>
    </row>
    <row r="242" customFormat="false" ht="15" hidden="false" customHeight="false" outlineLevel="0" collapsed="false">
      <c r="A242" s="7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  <c r="BP242" s="79"/>
      <c r="BQ242" s="79"/>
      <c r="BR242" s="79"/>
      <c r="BS242" s="79"/>
      <c r="BT242" s="79"/>
      <c r="BU242" s="79"/>
      <c r="BV242" s="79"/>
      <c r="BW242" s="79"/>
      <c r="BX242" s="79"/>
      <c r="BY242" s="79"/>
      <c r="BZ242" s="79"/>
      <c r="CA242" s="69"/>
      <c r="CB242" s="29" t="str">
        <f aca="false">+IF(DA242=0,"Riadok bude skrytý.","Riadok bude vidieť.")</f>
        <v>Riadok bude skrytý.</v>
      </c>
      <c r="CC242" s="33" t="s">
        <v>10</v>
      </c>
      <c r="CW242" s="3" t="n">
        <f aca="false">+IF(B242="",0,1)</f>
        <v>0</v>
      </c>
      <c r="CZ242" s="3" t="n">
        <f aca="false">IF(CC242="",1,IF(CC242="Chcem skryť riadok.",0,1))</f>
        <v>1</v>
      </c>
      <c r="DA242" s="3" t="n">
        <f aca="false">+IF(CW242+CX242+CY242=0,0,IF(CZ242=0,0,1))</f>
        <v>0</v>
      </c>
      <c r="DZ242" s="10"/>
    </row>
    <row r="243" customFormat="false" ht="15" hidden="false" customHeight="false" outlineLevel="0" collapsed="false">
      <c r="A243" s="7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  <c r="BP243" s="79"/>
      <c r="BQ243" s="79"/>
      <c r="BR243" s="79"/>
      <c r="BS243" s="79"/>
      <c r="BT243" s="79"/>
      <c r="BU243" s="79"/>
      <c r="BV243" s="79"/>
      <c r="BW243" s="79"/>
      <c r="BX243" s="79"/>
      <c r="BY243" s="79"/>
      <c r="BZ243" s="79"/>
      <c r="CA243" s="69"/>
      <c r="CB243" s="29" t="str">
        <f aca="false">+IF(DA243=0,"Riadok bude skrytý.","Riadok bude vidieť.")</f>
        <v>Riadok bude skrytý.</v>
      </c>
      <c r="CC243" s="33" t="s">
        <v>10</v>
      </c>
      <c r="CW243" s="3" t="n">
        <f aca="false">+IF(B243="",0,1)</f>
        <v>0</v>
      </c>
      <c r="CZ243" s="3" t="n">
        <f aca="false">IF(CC243="",1,IF(CC243="Chcem skryť riadok.",0,1))</f>
        <v>1</v>
      </c>
      <c r="DA243" s="3" t="n">
        <f aca="false">+IF(CW243+CX243+CY243=0,0,IF(CZ243=0,0,1))</f>
        <v>0</v>
      </c>
      <c r="DZ243" s="10"/>
    </row>
    <row r="244" customFormat="false" ht="15" hidden="false" customHeight="false" outlineLevel="0" collapsed="false">
      <c r="A244" s="7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  <c r="BP244" s="79"/>
      <c r="BQ244" s="79"/>
      <c r="BR244" s="79"/>
      <c r="BS244" s="79"/>
      <c r="BT244" s="79"/>
      <c r="BU244" s="79"/>
      <c r="BV244" s="79"/>
      <c r="BW244" s="79"/>
      <c r="BX244" s="79"/>
      <c r="BY244" s="79"/>
      <c r="BZ244" s="79"/>
      <c r="CA244" s="69"/>
      <c r="CB244" s="29" t="str">
        <f aca="false">+IF(DA244=0,"Riadok bude skrytý.","Riadok bude vidieť.")</f>
        <v>Riadok bude skrytý.</v>
      </c>
      <c r="CC244" s="33" t="s">
        <v>10</v>
      </c>
      <c r="CW244" s="3" t="n">
        <f aca="false">+IF(B244="",0,1)</f>
        <v>0</v>
      </c>
      <c r="CZ244" s="3" t="n">
        <f aca="false">IF(CC244="",1,IF(CC244="Chcem skryť riadok.",0,1))</f>
        <v>1</v>
      </c>
      <c r="DA244" s="3" t="n">
        <f aca="false">+IF(CW244+CX244+CY244=0,0,IF(CZ244=0,0,1))</f>
        <v>0</v>
      </c>
      <c r="DZ244" s="10"/>
    </row>
    <row r="245" customFormat="false" ht="15" hidden="false" customHeight="false" outlineLevel="0" collapsed="false">
      <c r="A245" s="7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69"/>
      <c r="CB245" s="29" t="str">
        <f aca="false">+IF(DA245=0,"Riadok bude skrytý.","Riadok bude vidieť.")</f>
        <v>Riadok bude skrytý.</v>
      </c>
      <c r="CC245" s="33" t="s">
        <v>10</v>
      </c>
      <c r="CW245" s="3" t="n">
        <f aca="false">+IF(B245="",0,1)</f>
        <v>0</v>
      </c>
      <c r="CZ245" s="3" t="n">
        <f aca="false">IF(CC245="",1,IF(CC245="Chcem skryť riadok.",0,1))</f>
        <v>1</v>
      </c>
      <c r="DA245" s="3" t="n">
        <f aca="false">+IF(CW245+CX245+CY245=0,0,IF(CZ245=0,0,1))</f>
        <v>0</v>
      </c>
      <c r="DZ245" s="10"/>
    </row>
    <row r="246" customFormat="false" ht="15" hidden="false" customHeight="false" outlineLevel="0" collapsed="false">
      <c r="A246" s="7"/>
      <c r="CA246" s="40"/>
      <c r="CB246" s="29" t="str">
        <f aca="false">+IF(DA246=0,"Riadok bude skrytý.","Riadok bude vidieť.")</f>
        <v>Riadok bude vidieť.</v>
      </c>
      <c r="CC246" s="33" t="s">
        <v>10</v>
      </c>
      <c r="CW246" s="70" t="n">
        <f aca="false">+IF(SUM(CW248:CW267)=0,0,1)</f>
        <v>1</v>
      </c>
      <c r="CZ246" s="3" t="n">
        <f aca="false">IF(CC246="",1,IF(CC246="Chcem skryť riadok.",0,1))</f>
        <v>1</v>
      </c>
      <c r="DA246" s="3" t="n">
        <f aca="false">+IF(CW246+CX246+CY246=0,0,IF(CZ246=0,0,1))</f>
        <v>1</v>
      </c>
      <c r="DZ246" s="10"/>
    </row>
    <row r="247" customFormat="false" ht="15" hidden="false" customHeight="false" outlineLevel="0" collapsed="false">
      <c r="A247" s="7"/>
      <c r="B247" s="61" t="s">
        <v>27</v>
      </c>
      <c r="C247" s="53" t="s">
        <v>76</v>
      </c>
      <c r="D247" s="53"/>
      <c r="E247" s="53"/>
      <c r="F247" s="53"/>
      <c r="CA247" s="14" t="s">
        <v>4</v>
      </c>
      <c r="CB247" s="29" t="str">
        <f aca="false">+IF(DA247=0,"Riadok bude skrytý.","Riadok bude vidieť.")</f>
        <v>Riadok bude vidieť.</v>
      </c>
      <c r="CC247" s="33" t="s">
        <v>10</v>
      </c>
      <c r="CW247" s="3" t="n">
        <f aca="false">+IF(SUM(CW248:CW267)=0,0,1)</f>
        <v>1</v>
      </c>
      <c r="CZ247" s="3" t="n">
        <f aca="false">IF(CC247="",1,IF(CC247="Chcem skryť riadok.",0,1))</f>
        <v>1</v>
      </c>
      <c r="DA247" s="3" t="n">
        <f aca="false">+IF(CW247+CX247+CY247=0,0,IF(CZ247=0,0,1))</f>
        <v>1</v>
      </c>
      <c r="DZ247" s="10"/>
    </row>
    <row r="248" customFormat="false" ht="15" hidden="false" customHeight="false" outlineLevel="0" collapsed="false">
      <c r="A248" s="7"/>
      <c r="B248" s="34" t="s">
        <v>77</v>
      </c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69"/>
      <c r="CB248" s="29" t="str">
        <f aca="false">+IF(DA248=0,"Riadok bude skrytý.","Riadok bude vidieť.")</f>
        <v>Riadok bude vidieť.</v>
      </c>
      <c r="CC248" s="33" t="s">
        <v>10</v>
      </c>
      <c r="CW248" s="3" t="n">
        <f aca="false">+IF(B248="",0,1)</f>
        <v>1</v>
      </c>
      <c r="CZ248" s="3" t="n">
        <f aca="false">IF(CC248="",1,IF(CC248="Chcem skryť riadok.",0,1))</f>
        <v>1</v>
      </c>
      <c r="DA248" s="3" t="n">
        <f aca="false">+IF(CW248+CX248+CY248=0,0,IF(CZ248=0,0,1))</f>
        <v>1</v>
      </c>
      <c r="DZ248" s="10"/>
    </row>
    <row r="249" customFormat="false" ht="15" hidden="false" customHeight="false" outlineLevel="0" collapsed="false">
      <c r="A249" s="7"/>
      <c r="B249" s="34" t="s">
        <v>78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69"/>
      <c r="CB249" s="29" t="str">
        <f aca="false">+IF(DA249=0,"Riadok bude skrytý.","Riadok bude vidieť.")</f>
        <v>Riadok bude vidieť.</v>
      </c>
      <c r="CC249" s="33" t="s">
        <v>10</v>
      </c>
      <c r="CW249" s="3" t="n">
        <f aca="false">+IF(B249="",0,1)</f>
        <v>1</v>
      </c>
      <c r="CZ249" s="3" t="n">
        <f aca="false">IF(CC249="",1,IF(CC249="Chcem skryť riadok.",0,1))</f>
        <v>1</v>
      </c>
      <c r="DA249" s="3" t="n">
        <f aca="false">+IF(CW249+CX249+CY249=0,0,IF(CZ249=0,0,1))</f>
        <v>1</v>
      </c>
      <c r="DZ249" s="10"/>
    </row>
    <row r="250" customFormat="false" ht="15" hidden="false" customHeight="false" outlineLevel="0" collapsed="false">
      <c r="A250" s="7"/>
      <c r="B250" s="34" t="s">
        <v>79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69"/>
      <c r="CB250" s="29" t="str">
        <f aca="false">+IF(DA250=0,"Riadok bude skrytý.","Riadok bude vidieť.")</f>
        <v>Riadok bude vidieť.</v>
      </c>
      <c r="CC250" s="33" t="s">
        <v>10</v>
      </c>
      <c r="CW250" s="3" t="n">
        <f aca="false">+IF(B250="",0,1)</f>
        <v>1</v>
      </c>
      <c r="CZ250" s="3" t="n">
        <f aca="false">IF(CC250="",1,IF(CC250="Chcem skryť riadok.",0,1))</f>
        <v>1</v>
      </c>
      <c r="DA250" s="3" t="n">
        <f aca="false">+IF(CW250+CX250+CY250=0,0,IF(CZ250=0,0,1))</f>
        <v>1</v>
      </c>
      <c r="DZ250" s="10"/>
    </row>
    <row r="251" customFormat="false" ht="15" hidden="false" customHeight="false" outlineLevel="0" collapsed="false">
      <c r="A251" s="7"/>
      <c r="B251" s="34" t="s">
        <v>80</v>
      </c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69"/>
      <c r="CB251" s="29" t="str">
        <f aca="false">+IF(DA251=0,"Riadok bude skrytý.","Riadok bude vidieť.")</f>
        <v>Riadok bude vidieť.</v>
      </c>
      <c r="CC251" s="33" t="s">
        <v>10</v>
      </c>
      <c r="CW251" s="3" t="n">
        <f aca="false">+IF(B251="",0,1)</f>
        <v>1</v>
      </c>
      <c r="CZ251" s="3" t="n">
        <f aca="false">IF(CC251="",1,IF(CC251="Chcem skryť riadok.",0,1))</f>
        <v>1</v>
      </c>
      <c r="DA251" s="3" t="n">
        <f aca="false">+IF(CW251+CX251+CY251=0,0,IF(CZ251=0,0,1))</f>
        <v>1</v>
      </c>
      <c r="DZ251" s="10"/>
    </row>
    <row r="252" customFormat="false" ht="15" hidden="false" customHeight="false" outlineLevel="0" collapsed="false">
      <c r="A252" s="7"/>
      <c r="B252" s="34" t="s">
        <v>81</v>
      </c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69"/>
      <c r="CB252" s="29" t="str">
        <f aca="false">+IF(DA252=0,"Riadok bude skrytý.","Riadok bude vidieť.")</f>
        <v>Riadok bude vidieť.</v>
      </c>
      <c r="CC252" s="33" t="s">
        <v>10</v>
      </c>
      <c r="CW252" s="3" t="n">
        <f aca="false">+IF(B252="",0,1)</f>
        <v>1</v>
      </c>
      <c r="CZ252" s="3" t="n">
        <f aca="false">IF(CC252="",1,IF(CC252="Chcem skryť riadok.",0,1))</f>
        <v>1</v>
      </c>
      <c r="DA252" s="3" t="n">
        <f aca="false">+IF(CW252+CX252+CY252=0,0,IF(CZ252=0,0,1))</f>
        <v>1</v>
      </c>
      <c r="DZ252" s="10"/>
    </row>
    <row r="253" customFormat="false" ht="15" hidden="false" customHeight="false" outlineLevel="0" collapsed="false">
      <c r="A253" s="7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69"/>
      <c r="CB253" s="29" t="str">
        <f aca="false">+IF(DA253=0,"Riadok bude skrytý.","Riadok bude vidieť.")</f>
        <v>Riadok bude skrytý.</v>
      </c>
      <c r="CC253" s="33" t="s">
        <v>10</v>
      </c>
      <c r="CW253" s="3" t="n">
        <f aca="false">+IF(B253="",0,1)</f>
        <v>0</v>
      </c>
      <c r="CZ253" s="3" t="n">
        <f aca="false">IF(CC253="",1,IF(CC253="Chcem skryť riadok.",0,1))</f>
        <v>1</v>
      </c>
      <c r="DA253" s="3" t="n">
        <f aca="false">+IF(CW253+CX253+CY253=0,0,IF(CZ253=0,0,1))</f>
        <v>0</v>
      </c>
      <c r="DZ253" s="10"/>
    </row>
    <row r="254" customFormat="false" ht="15" hidden="false" customHeight="false" outlineLevel="0" collapsed="false">
      <c r="A254" s="7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69"/>
      <c r="CB254" s="29" t="str">
        <f aca="false">+IF(DA254=0,"Riadok bude skrytý.","Riadok bude vidieť.")</f>
        <v>Riadok bude skrytý.</v>
      </c>
      <c r="CC254" s="33" t="s">
        <v>10</v>
      </c>
      <c r="CW254" s="3" t="n">
        <f aca="false">+IF(B254="",0,1)</f>
        <v>0</v>
      </c>
      <c r="CZ254" s="3" t="n">
        <f aca="false">IF(CC254="",1,IF(CC254="Chcem skryť riadok.",0,1))</f>
        <v>1</v>
      </c>
      <c r="DA254" s="3" t="n">
        <f aca="false">+IF(CW254+CX254+CY254=0,0,IF(CZ254=0,0,1))</f>
        <v>0</v>
      </c>
      <c r="DZ254" s="10"/>
    </row>
    <row r="255" customFormat="false" ht="15" hidden="false" customHeight="false" outlineLevel="0" collapsed="false">
      <c r="A255" s="7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69"/>
      <c r="CB255" s="29" t="str">
        <f aca="false">+IF(DA255=0,"Riadok bude skrytý.","Riadok bude vidieť.")</f>
        <v>Riadok bude skrytý.</v>
      </c>
      <c r="CC255" s="33" t="s">
        <v>10</v>
      </c>
      <c r="CW255" s="3" t="n">
        <f aca="false">+IF(B255="",0,1)</f>
        <v>0</v>
      </c>
      <c r="CZ255" s="3" t="n">
        <f aca="false">IF(CC255="",1,IF(CC255="Chcem skryť riadok.",0,1))</f>
        <v>1</v>
      </c>
      <c r="DA255" s="3" t="n">
        <f aca="false">+IF(CW255+CX255+CY255=0,0,IF(CZ255=0,0,1))</f>
        <v>0</v>
      </c>
      <c r="DZ255" s="10"/>
    </row>
    <row r="256" customFormat="false" ht="15" hidden="false" customHeight="false" outlineLevel="0" collapsed="false">
      <c r="A256" s="7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69"/>
      <c r="CB256" s="29" t="str">
        <f aca="false">+IF(DA256=0,"Riadok bude skrytý.","Riadok bude vidieť.")</f>
        <v>Riadok bude skrytý.</v>
      </c>
      <c r="CC256" s="33" t="s">
        <v>10</v>
      </c>
      <c r="CW256" s="3" t="n">
        <f aca="false">+IF(B256="",0,1)</f>
        <v>0</v>
      </c>
      <c r="CZ256" s="3" t="n">
        <f aca="false">IF(CC256="",1,IF(CC256="Chcem skryť riadok.",0,1))</f>
        <v>1</v>
      </c>
      <c r="DA256" s="3" t="n">
        <f aca="false">+IF(CW256+CX256+CY256=0,0,IF(CZ256=0,0,1))</f>
        <v>0</v>
      </c>
      <c r="DZ256" s="10"/>
    </row>
    <row r="257" customFormat="false" ht="15" hidden="false" customHeight="false" outlineLevel="0" collapsed="false">
      <c r="A257" s="7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69"/>
      <c r="CB257" s="29" t="str">
        <f aca="false">+IF(DA257=0,"Riadok bude skrytý.","Riadok bude vidieť.")</f>
        <v>Riadok bude skrytý.</v>
      </c>
      <c r="CC257" s="33" t="s">
        <v>10</v>
      </c>
      <c r="CW257" s="3" t="n">
        <f aca="false">+IF(B257="",0,1)</f>
        <v>0</v>
      </c>
      <c r="CZ257" s="3" t="n">
        <f aca="false">IF(CC257="",1,IF(CC257="Chcem skryť riadok.",0,1))</f>
        <v>1</v>
      </c>
      <c r="DA257" s="3" t="n">
        <f aca="false">+IF(CW257+CX257+CY257=0,0,IF(CZ257=0,0,1))</f>
        <v>0</v>
      </c>
      <c r="DZ257" s="10"/>
    </row>
    <row r="258" customFormat="false" ht="15" hidden="false" customHeight="false" outlineLevel="0" collapsed="false">
      <c r="A258" s="7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69"/>
      <c r="CB258" s="29" t="str">
        <f aca="false">+IF(DA258=0,"Riadok bude skrytý.","Riadok bude vidieť.")</f>
        <v>Riadok bude skrytý.</v>
      </c>
      <c r="CC258" s="33" t="s">
        <v>10</v>
      </c>
      <c r="CW258" s="3" t="n">
        <f aca="false">+IF(B258="",0,1)</f>
        <v>0</v>
      </c>
      <c r="CZ258" s="3" t="n">
        <f aca="false">IF(CC258="",1,IF(CC258="Chcem skryť riadok.",0,1))</f>
        <v>1</v>
      </c>
      <c r="DA258" s="3" t="n">
        <f aca="false">+IF(CW258+CX258+CY258=0,0,IF(CZ258=0,0,1))</f>
        <v>0</v>
      </c>
      <c r="DZ258" s="10"/>
    </row>
    <row r="259" customFormat="false" ht="15" hidden="false" customHeight="false" outlineLevel="0" collapsed="false">
      <c r="A259" s="7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69"/>
      <c r="CB259" s="29" t="str">
        <f aca="false">+IF(DA259=0,"Riadok bude skrytý.","Riadok bude vidieť.")</f>
        <v>Riadok bude skrytý.</v>
      </c>
      <c r="CC259" s="33" t="s">
        <v>10</v>
      </c>
      <c r="CW259" s="3" t="n">
        <f aca="false">+IF(B259="",0,1)</f>
        <v>0</v>
      </c>
      <c r="CZ259" s="3" t="n">
        <f aca="false">IF(CC259="",1,IF(CC259="Chcem skryť riadok.",0,1))</f>
        <v>1</v>
      </c>
      <c r="DA259" s="3" t="n">
        <f aca="false">+IF(CW259+CX259+CY259=0,0,IF(CZ259=0,0,1))</f>
        <v>0</v>
      </c>
      <c r="DZ259" s="10"/>
    </row>
    <row r="260" customFormat="false" ht="15" hidden="false" customHeight="false" outlineLevel="0" collapsed="false">
      <c r="A260" s="7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69"/>
      <c r="CB260" s="29" t="str">
        <f aca="false">+IF(DA260=0,"Riadok bude skrytý.","Riadok bude vidieť.")</f>
        <v>Riadok bude skrytý.</v>
      </c>
      <c r="CC260" s="33" t="s">
        <v>10</v>
      </c>
      <c r="CW260" s="3" t="n">
        <f aca="false">+IF(B260="",0,1)</f>
        <v>0</v>
      </c>
      <c r="CZ260" s="3" t="n">
        <f aca="false">IF(CC260="",1,IF(CC260="Chcem skryť riadok.",0,1))</f>
        <v>1</v>
      </c>
      <c r="DA260" s="3" t="n">
        <f aca="false">+IF(CW260+CX260+CY260=0,0,IF(CZ260=0,0,1))</f>
        <v>0</v>
      </c>
      <c r="DZ260" s="10"/>
    </row>
    <row r="261" customFormat="false" ht="15" hidden="false" customHeight="false" outlineLevel="0" collapsed="false">
      <c r="A261" s="7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69"/>
      <c r="CB261" s="29" t="str">
        <f aca="false">+IF(DA261=0,"Riadok bude skrytý.","Riadok bude vidieť.")</f>
        <v>Riadok bude skrytý.</v>
      </c>
      <c r="CC261" s="33" t="s">
        <v>10</v>
      </c>
      <c r="CW261" s="3" t="n">
        <f aca="false">+IF(B261="",0,1)</f>
        <v>0</v>
      </c>
      <c r="CZ261" s="3" t="n">
        <f aca="false">IF(CC261="",1,IF(CC261="Chcem skryť riadok.",0,1))</f>
        <v>1</v>
      </c>
      <c r="DA261" s="3" t="n">
        <f aca="false">+IF(CW261+CX261+CY261=0,0,IF(CZ261=0,0,1))</f>
        <v>0</v>
      </c>
      <c r="DZ261" s="10"/>
    </row>
    <row r="262" customFormat="false" ht="15" hidden="false" customHeight="false" outlineLevel="0" collapsed="false">
      <c r="A262" s="7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69"/>
      <c r="CB262" s="29" t="str">
        <f aca="false">+IF(DA262=0,"Riadok bude skrytý.","Riadok bude vidieť.")</f>
        <v>Riadok bude skrytý.</v>
      </c>
      <c r="CC262" s="33" t="s">
        <v>10</v>
      </c>
      <c r="CW262" s="3" t="n">
        <f aca="false">+IF(B262="",0,1)</f>
        <v>0</v>
      </c>
      <c r="CZ262" s="3" t="n">
        <f aca="false">IF(CC262="",1,IF(CC262="Chcem skryť riadok.",0,1))</f>
        <v>1</v>
      </c>
      <c r="DA262" s="3" t="n">
        <f aca="false">+IF(CW262+CX262+CY262=0,0,IF(CZ262=0,0,1))</f>
        <v>0</v>
      </c>
      <c r="DZ262" s="10"/>
    </row>
    <row r="263" customFormat="false" ht="15" hidden="false" customHeight="false" outlineLevel="0" collapsed="false">
      <c r="A263" s="7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69"/>
      <c r="CB263" s="29" t="str">
        <f aca="false">+IF(DA263=0,"Riadok bude skrytý.","Riadok bude vidieť.")</f>
        <v>Riadok bude skrytý.</v>
      </c>
      <c r="CC263" s="33" t="s">
        <v>10</v>
      </c>
      <c r="CW263" s="3" t="n">
        <f aca="false">+IF(B263="",0,1)</f>
        <v>0</v>
      </c>
      <c r="CZ263" s="3" t="n">
        <f aca="false">IF(CC263="",1,IF(CC263="Chcem skryť riadok.",0,1))</f>
        <v>1</v>
      </c>
      <c r="DA263" s="3" t="n">
        <f aca="false">+IF(CW263+CX263+CY263=0,0,IF(CZ263=0,0,1))</f>
        <v>0</v>
      </c>
      <c r="DZ263" s="10"/>
    </row>
    <row r="264" customFormat="false" ht="15" hidden="false" customHeight="false" outlineLevel="0" collapsed="false">
      <c r="A264" s="7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69"/>
      <c r="CB264" s="29" t="str">
        <f aca="false">+IF(DA264=0,"Riadok bude skrytý.","Riadok bude vidieť.")</f>
        <v>Riadok bude skrytý.</v>
      </c>
      <c r="CC264" s="33" t="s">
        <v>10</v>
      </c>
      <c r="CW264" s="3" t="n">
        <f aca="false">+IF(B264="",0,1)</f>
        <v>0</v>
      </c>
      <c r="CZ264" s="3" t="n">
        <f aca="false">IF(CC264="",1,IF(CC264="Chcem skryť riadok.",0,1))</f>
        <v>1</v>
      </c>
      <c r="DA264" s="3" t="n">
        <f aca="false">+IF(CW264+CX264+CY264=0,0,IF(CZ264=0,0,1))</f>
        <v>0</v>
      </c>
      <c r="DZ264" s="10"/>
    </row>
    <row r="265" customFormat="false" ht="15" hidden="false" customHeight="false" outlineLevel="0" collapsed="false">
      <c r="A265" s="7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69"/>
      <c r="CB265" s="29" t="str">
        <f aca="false">+IF(DA265=0,"Riadok bude skrytý.","Riadok bude vidieť.")</f>
        <v>Riadok bude skrytý.</v>
      </c>
      <c r="CC265" s="33" t="s">
        <v>10</v>
      </c>
      <c r="CW265" s="3" t="n">
        <f aca="false">+IF(B265="",0,1)</f>
        <v>0</v>
      </c>
      <c r="CZ265" s="3" t="n">
        <f aca="false">IF(CC265="",1,IF(CC265="Chcem skryť riadok.",0,1))</f>
        <v>1</v>
      </c>
      <c r="DA265" s="3" t="n">
        <f aca="false">+IF(CW265+CX265+CY265=0,0,IF(CZ265=0,0,1))</f>
        <v>0</v>
      </c>
      <c r="DZ265" s="10"/>
    </row>
    <row r="266" customFormat="false" ht="15" hidden="false" customHeight="false" outlineLevel="0" collapsed="false">
      <c r="A266" s="7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69"/>
      <c r="CB266" s="29" t="str">
        <f aca="false">+IF(DA266=0,"Riadok bude skrytý.","Riadok bude vidieť.")</f>
        <v>Riadok bude skrytý.</v>
      </c>
      <c r="CC266" s="33" t="s">
        <v>10</v>
      </c>
      <c r="CW266" s="3" t="n">
        <f aca="false">+IF(B266="",0,1)</f>
        <v>0</v>
      </c>
      <c r="CZ266" s="3" t="n">
        <f aca="false">IF(CC266="",1,IF(CC266="Chcem skryť riadok.",0,1))</f>
        <v>1</v>
      </c>
      <c r="DA266" s="3" t="n">
        <f aca="false">+IF(CW266+CX266+CY266=0,0,IF(CZ266=0,0,1))</f>
        <v>0</v>
      </c>
      <c r="DZ266" s="10"/>
    </row>
    <row r="267" customFormat="false" ht="15" hidden="false" customHeight="false" outlineLevel="0" collapsed="false">
      <c r="A267" s="7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69"/>
      <c r="CB267" s="29" t="str">
        <f aca="false">+IF(DA267=0,"Riadok bude skrytý.","Riadok bude vidieť.")</f>
        <v>Riadok bude skrytý.</v>
      </c>
      <c r="CC267" s="33" t="s">
        <v>10</v>
      </c>
      <c r="CW267" s="3" t="n">
        <f aca="false">+IF(B267="",0,1)</f>
        <v>0</v>
      </c>
      <c r="CZ267" s="3" t="n">
        <f aca="false">IF(CC267="",1,IF(CC267="Chcem skryť riadok.",0,1))</f>
        <v>1</v>
      </c>
      <c r="DA267" s="3" t="n">
        <f aca="false">+IF(CW267+CX267+CY267=0,0,IF(CZ267=0,0,1))</f>
        <v>0</v>
      </c>
      <c r="DZ267" s="10"/>
    </row>
    <row r="268" customFormat="false" ht="15" hidden="false" customHeight="false" outlineLevel="0" collapsed="false">
      <c r="A268" s="7"/>
      <c r="CA268" s="40"/>
      <c r="CB268" s="29" t="str">
        <f aca="false">+IF(DA268=0,"Riadok bude skrytý.","Riadok bude vidieť.")</f>
        <v>Riadok bude vidieť.</v>
      </c>
      <c r="CC268" s="33" t="s">
        <v>10</v>
      </c>
      <c r="CW268" s="70" t="n">
        <f aca="false">+IF(SUM(CW270:CW289)=0,0,1)</f>
        <v>1</v>
      </c>
      <c r="CZ268" s="3" t="n">
        <f aca="false">IF(CC268="",1,IF(CC268="Chcem skryť riadok.",0,1))</f>
        <v>1</v>
      </c>
      <c r="DA268" s="3" t="n">
        <f aca="false">+IF(CW268+CX268+CY268=0,0,IF(CZ268=0,0,1))</f>
        <v>1</v>
      </c>
      <c r="DZ268" s="10"/>
    </row>
    <row r="269" customFormat="false" ht="15" hidden="false" customHeight="false" outlineLevel="0" collapsed="false">
      <c r="A269" s="7"/>
      <c r="B269" s="61" t="s">
        <v>27</v>
      </c>
      <c r="C269" s="53" t="s">
        <v>82</v>
      </c>
      <c r="D269" s="53"/>
      <c r="E269" s="53"/>
      <c r="F269" s="53"/>
      <c r="CA269" s="14" t="s">
        <v>4</v>
      </c>
      <c r="CB269" s="29" t="str">
        <f aca="false">+IF(DA269=0,"Riadok bude skrytý.","Riadok bude vidieť.")</f>
        <v>Riadok bude vidieť.</v>
      </c>
      <c r="CC269" s="33" t="s">
        <v>10</v>
      </c>
      <c r="CW269" s="3" t="n">
        <f aca="false">+IF(SUM(CW270:CW289)=0,0,1)</f>
        <v>1</v>
      </c>
      <c r="CZ269" s="3" t="n">
        <f aca="false">IF(CC269="",1,IF(CC269="Chcem skryť riadok.",0,1))</f>
        <v>1</v>
      </c>
      <c r="DA269" s="3" t="n">
        <f aca="false">+IF(CW269+CX269+CY269=0,0,IF(CZ269=0,0,1))</f>
        <v>1</v>
      </c>
      <c r="DZ269" s="10"/>
    </row>
    <row r="270" customFormat="false" ht="15" hidden="false" customHeight="false" outlineLevel="0" collapsed="false">
      <c r="A270" s="7"/>
      <c r="B270" s="34" t="s">
        <v>83</v>
      </c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69"/>
      <c r="CB270" s="29" t="str">
        <f aca="false">+IF(DA270=0,"Riadok bude skrytý.","Riadok bude vidieť.")</f>
        <v>Riadok bude vidieť.</v>
      </c>
      <c r="CC270" s="33" t="s">
        <v>10</v>
      </c>
      <c r="CW270" s="3" t="n">
        <f aca="false">+IF(B270="",0,1)</f>
        <v>1</v>
      </c>
      <c r="CZ270" s="3" t="n">
        <f aca="false">IF(CC270="",1,IF(CC270="Chcem skryť riadok.",0,1))</f>
        <v>1</v>
      </c>
      <c r="DA270" s="3" t="n">
        <f aca="false">+IF(CW270+CX270+CY270=0,0,IF(CZ270=0,0,1))</f>
        <v>1</v>
      </c>
      <c r="DZ270" s="10"/>
    </row>
    <row r="271" customFormat="false" ht="15" hidden="false" customHeight="false" outlineLevel="0" collapsed="false">
      <c r="A271" s="7"/>
      <c r="B271" s="34" t="s">
        <v>84</v>
      </c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69"/>
      <c r="CB271" s="29" t="str">
        <f aca="false">+IF(DA271=0,"Riadok bude skrytý.","Riadok bude vidieť.")</f>
        <v>Riadok bude vidieť.</v>
      </c>
      <c r="CC271" s="33" t="s">
        <v>10</v>
      </c>
      <c r="CW271" s="3" t="n">
        <f aca="false">+IF(B271="",0,1)</f>
        <v>1</v>
      </c>
      <c r="CZ271" s="3" t="n">
        <f aca="false">IF(CC271="",1,IF(CC271="Chcem skryť riadok.",0,1))</f>
        <v>1</v>
      </c>
      <c r="DA271" s="3" t="n">
        <f aca="false">+IF(CW271+CX271+CY271=0,0,IF(CZ271=0,0,1))</f>
        <v>1</v>
      </c>
      <c r="DZ271" s="10"/>
    </row>
    <row r="272" customFormat="false" ht="15" hidden="false" customHeight="false" outlineLevel="0" collapsed="false">
      <c r="A272" s="7"/>
      <c r="B272" s="34" t="s">
        <v>85</v>
      </c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69"/>
      <c r="CB272" s="29" t="str">
        <f aca="false">+IF(DA272=0,"Riadok bude skrytý.","Riadok bude vidieť.")</f>
        <v>Riadok bude vidieť.</v>
      </c>
      <c r="CC272" s="33" t="s">
        <v>10</v>
      </c>
      <c r="CW272" s="3" t="n">
        <f aca="false">+IF(B272="",0,1)</f>
        <v>1</v>
      </c>
      <c r="CZ272" s="3" t="n">
        <f aca="false">IF(CC272="",1,IF(CC272="Chcem skryť riadok.",0,1))</f>
        <v>1</v>
      </c>
      <c r="DA272" s="3" t="n">
        <f aca="false">+IF(CW272+CX272+CY272=0,0,IF(CZ272=0,0,1))</f>
        <v>1</v>
      </c>
      <c r="DZ272" s="10"/>
    </row>
    <row r="273" customFormat="false" ht="15" hidden="false" customHeight="false" outlineLevel="0" collapsed="false">
      <c r="A273" s="7"/>
      <c r="B273" s="34" t="s">
        <v>86</v>
      </c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69"/>
      <c r="CB273" s="29" t="str">
        <f aca="false">+IF(DA273=0,"Riadok bude skrytý.","Riadok bude vidieť.")</f>
        <v>Riadok bude vidieť.</v>
      </c>
      <c r="CC273" s="33" t="s">
        <v>10</v>
      </c>
      <c r="CW273" s="3" t="n">
        <f aca="false">+IF(B273="",0,1)</f>
        <v>1</v>
      </c>
      <c r="CZ273" s="3" t="n">
        <f aca="false">IF(CC273="",1,IF(CC273="Chcem skryť riadok.",0,1))</f>
        <v>1</v>
      </c>
      <c r="DA273" s="3" t="n">
        <f aca="false">+IF(CW273+CX273+CY273=0,0,IF(CZ273=0,0,1))</f>
        <v>1</v>
      </c>
      <c r="DZ273" s="10"/>
    </row>
    <row r="274" customFormat="false" ht="15" hidden="false" customHeight="false" outlineLevel="0" collapsed="false">
      <c r="A274" s="7"/>
      <c r="B274" s="34" t="s">
        <v>87</v>
      </c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69"/>
      <c r="CB274" s="29" t="str">
        <f aca="false">+IF(DA274=0,"Riadok bude skrytý.","Riadok bude vidieť.")</f>
        <v>Riadok bude vidieť.</v>
      </c>
      <c r="CC274" s="33" t="s">
        <v>10</v>
      </c>
      <c r="CW274" s="3" t="n">
        <f aca="false">+IF(B274="",0,1)</f>
        <v>1</v>
      </c>
      <c r="CZ274" s="3" t="n">
        <f aca="false">IF(CC274="",1,IF(CC274="Chcem skryť riadok.",0,1))</f>
        <v>1</v>
      </c>
      <c r="DA274" s="3" t="n">
        <f aca="false">+IF(CW274+CX274+CY274=0,0,IF(CZ274=0,0,1))</f>
        <v>1</v>
      </c>
      <c r="DZ274" s="10"/>
    </row>
    <row r="275" customFormat="false" ht="15" hidden="false" customHeight="false" outlineLevel="0" collapsed="false">
      <c r="A275" s="7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69"/>
      <c r="CB275" s="29" t="str">
        <f aca="false">+IF(DA275=0,"Riadok bude skrytý.","Riadok bude vidieť.")</f>
        <v>Riadok bude skrytý.</v>
      </c>
      <c r="CC275" s="33" t="s">
        <v>10</v>
      </c>
      <c r="CW275" s="3" t="n">
        <f aca="false">+IF(B275="",0,1)</f>
        <v>0</v>
      </c>
      <c r="CZ275" s="3" t="n">
        <f aca="false">IF(CC275="",1,IF(CC275="Chcem skryť riadok.",0,1))</f>
        <v>1</v>
      </c>
      <c r="DA275" s="3" t="n">
        <f aca="false">+IF(CW275+CX275+CY275=0,0,IF(CZ275=0,0,1))</f>
        <v>0</v>
      </c>
      <c r="DZ275" s="10"/>
    </row>
    <row r="276" customFormat="false" ht="15" hidden="false" customHeight="false" outlineLevel="0" collapsed="false">
      <c r="A276" s="7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69"/>
      <c r="CB276" s="29" t="str">
        <f aca="false">+IF(DA276=0,"Riadok bude skrytý.","Riadok bude vidieť.")</f>
        <v>Riadok bude skrytý.</v>
      </c>
      <c r="CC276" s="33" t="s">
        <v>10</v>
      </c>
      <c r="CW276" s="3" t="n">
        <f aca="false">+IF(B276="",0,1)</f>
        <v>0</v>
      </c>
      <c r="CZ276" s="3" t="n">
        <f aca="false">IF(CC276="",1,IF(CC276="Chcem skryť riadok.",0,1))</f>
        <v>1</v>
      </c>
      <c r="DA276" s="3" t="n">
        <f aca="false">+IF(CW276+CX276+CY276=0,0,IF(CZ276=0,0,1))</f>
        <v>0</v>
      </c>
      <c r="DZ276" s="10"/>
    </row>
    <row r="277" customFormat="false" ht="15" hidden="false" customHeight="false" outlineLevel="0" collapsed="false">
      <c r="A277" s="7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69"/>
      <c r="CB277" s="29" t="str">
        <f aca="false">+IF(DA277=0,"Riadok bude skrytý.","Riadok bude vidieť.")</f>
        <v>Riadok bude skrytý.</v>
      </c>
      <c r="CC277" s="33" t="s">
        <v>10</v>
      </c>
      <c r="CW277" s="3" t="n">
        <f aca="false">+IF(B277="",0,1)</f>
        <v>0</v>
      </c>
      <c r="CZ277" s="3" t="n">
        <f aca="false">IF(CC277="",1,IF(CC277="Chcem skryť riadok.",0,1))</f>
        <v>1</v>
      </c>
      <c r="DA277" s="3" t="n">
        <f aca="false">+IF(CW277+CX277+CY277=0,0,IF(CZ277=0,0,1))</f>
        <v>0</v>
      </c>
      <c r="DZ277" s="10"/>
    </row>
    <row r="278" customFormat="false" ht="15" hidden="false" customHeight="false" outlineLevel="0" collapsed="false">
      <c r="A278" s="7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69"/>
      <c r="CB278" s="29" t="str">
        <f aca="false">+IF(DA278=0,"Riadok bude skrytý.","Riadok bude vidieť.")</f>
        <v>Riadok bude skrytý.</v>
      </c>
      <c r="CC278" s="33" t="s">
        <v>10</v>
      </c>
      <c r="CW278" s="3" t="n">
        <f aca="false">+IF(B278="",0,1)</f>
        <v>0</v>
      </c>
      <c r="CZ278" s="3" t="n">
        <f aca="false">IF(CC278="",1,IF(CC278="Chcem skryť riadok.",0,1))</f>
        <v>1</v>
      </c>
      <c r="DA278" s="3" t="n">
        <f aca="false">+IF(CW278+CX278+CY278=0,0,IF(CZ278=0,0,1))</f>
        <v>0</v>
      </c>
      <c r="DZ278" s="10"/>
    </row>
    <row r="279" customFormat="false" ht="15" hidden="false" customHeight="false" outlineLevel="0" collapsed="false">
      <c r="A279" s="7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69"/>
      <c r="CB279" s="29" t="str">
        <f aca="false">+IF(DA279=0,"Riadok bude skrytý.","Riadok bude vidieť.")</f>
        <v>Riadok bude skrytý.</v>
      </c>
      <c r="CC279" s="33" t="s">
        <v>10</v>
      </c>
      <c r="CW279" s="3" t="n">
        <f aca="false">+IF(B279="",0,1)</f>
        <v>0</v>
      </c>
      <c r="CZ279" s="3" t="n">
        <f aca="false">IF(CC279="",1,IF(CC279="Chcem skryť riadok.",0,1))</f>
        <v>1</v>
      </c>
      <c r="DA279" s="3" t="n">
        <f aca="false">+IF(CW279+CX279+CY279=0,0,IF(CZ279=0,0,1))</f>
        <v>0</v>
      </c>
      <c r="DZ279" s="10"/>
    </row>
    <row r="280" customFormat="false" ht="15" hidden="false" customHeight="false" outlineLevel="0" collapsed="false">
      <c r="A280" s="7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69"/>
      <c r="CB280" s="29" t="str">
        <f aca="false">+IF(DA280=0,"Riadok bude skrytý.","Riadok bude vidieť.")</f>
        <v>Riadok bude skrytý.</v>
      </c>
      <c r="CC280" s="33" t="s">
        <v>10</v>
      </c>
      <c r="CW280" s="3" t="n">
        <f aca="false">+IF(B280="",0,1)</f>
        <v>0</v>
      </c>
      <c r="CZ280" s="3" t="n">
        <f aca="false">IF(CC280="",1,IF(CC280="Chcem skryť riadok.",0,1))</f>
        <v>1</v>
      </c>
      <c r="DA280" s="3" t="n">
        <f aca="false">+IF(CW280+CX280+CY280=0,0,IF(CZ280=0,0,1))</f>
        <v>0</v>
      </c>
      <c r="DZ280" s="10"/>
    </row>
    <row r="281" customFormat="false" ht="15" hidden="false" customHeight="false" outlineLevel="0" collapsed="false">
      <c r="A281" s="7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69"/>
      <c r="CB281" s="29" t="str">
        <f aca="false">+IF(DA281=0,"Riadok bude skrytý.","Riadok bude vidieť.")</f>
        <v>Riadok bude skrytý.</v>
      </c>
      <c r="CC281" s="33" t="s">
        <v>10</v>
      </c>
      <c r="CW281" s="3" t="n">
        <f aca="false">+IF(B281="",0,1)</f>
        <v>0</v>
      </c>
      <c r="CZ281" s="3" t="n">
        <f aca="false">IF(CC281="",1,IF(CC281="Chcem skryť riadok.",0,1))</f>
        <v>1</v>
      </c>
      <c r="DA281" s="3" t="n">
        <f aca="false">+IF(CW281+CX281+CY281=0,0,IF(CZ281=0,0,1))</f>
        <v>0</v>
      </c>
      <c r="DZ281" s="10"/>
    </row>
    <row r="282" customFormat="false" ht="15" hidden="false" customHeight="false" outlineLevel="0" collapsed="false">
      <c r="A282" s="7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69"/>
      <c r="CB282" s="29" t="str">
        <f aca="false">+IF(DA282=0,"Riadok bude skrytý.","Riadok bude vidieť.")</f>
        <v>Riadok bude skrytý.</v>
      </c>
      <c r="CC282" s="33" t="s">
        <v>10</v>
      </c>
      <c r="CW282" s="3" t="n">
        <f aca="false">+IF(B282="",0,1)</f>
        <v>0</v>
      </c>
      <c r="CZ282" s="3" t="n">
        <f aca="false">IF(CC282="",1,IF(CC282="Chcem skryť riadok.",0,1))</f>
        <v>1</v>
      </c>
      <c r="DA282" s="3" t="n">
        <f aca="false">+IF(CW282+CX282+CY282=0,0,IF(CZ282=0,0,1))</f>
        <v>0</v>
      </c>
      <c r="DZ282" s="10"/>
    </row>
    <row r="283" customFormat="false" ht="15" hidden="false" customHeight="false" outlineLevel="0" collapsed="false">
      <c r="A283" s="7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69"/>
      <c r="CB283" s="29" t="str">
        <f aca="false">+IF(DA283=0,"Riadok bude skrytý.","Riadok bude vidieť.")</f>
        <v>Riadok bude skrytý.</v>
      </c>
      <c r="CC283" s="33" t="s">
        <v>10</v>
      </c>
      <c r="CW283" s="3" t="n">
        <f aca="false">+IF(B283="",0,1)</f>
        <v>0</v>
      </c>
      <c r="CZ283" s="3" t="n">
        <f aca="false">IF(CC283="",1,IF(CC283="Chcem skryť riadok.",0,1))</f>
        <v>1</v>
      </c>
      <c r="DA283" s="3" t="n">
        <f aca="false">+IF(CW283+CX283+CY283=0,0,IF(CZ283=0,0,1))</f>
        <v>0</v>
      </c>
      <c r="DZ283" s="10"/>
    </row>
    <row r="284" customFormat="false" ht="15" hidden="false" customHeight="false" outlineLevel="0" collapsed="false">
      <c r="A284" s="7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69"/>
      <c r="CB284" s="29" t="str">
        <f aca="false">+IF(DA284=0,"Riadok bude skrytý.","Riadok bude vidieť.")</f>
        <v>Riadok bude skrytý.</v>
      </c>
      <c r="CC284" s="33" t="s">
        <v>10</v>
      </c>
      <c r="CW284" s="3" t="n">
        <f aca="false">+IF(B284="",0,1)</f>
        <v>0</v>
      </c>
      <c r="CZ284" s="3" t="n">
        <f aca="false">IF(CC284="",1,IF(CC284="Chcem skryť riadok.",0,1))</f>
        <v>1</v>
      </c>
      <c r="DA284" s="3" t="n">
        <f aca="false">+IF(CW284+CX284+CY284=0,0,IF(CZ284=0,0,1))</f>
        <v>0</v>
      </c>
      <c r="DZ284" s="10"/>
    </row>
    <row r="285" customFormat="false" ht="15" hidden="false" customHeight="false" outlineLevel="0" collapsed="false">
      <c r="A285" s="7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69"/>
      <c r="CB285" s="29" t="str">
        <f aca="false">+IF(DA285=0,"Riadok bude skrytý.","Riadok bude vidieť.")</f>
        <v>Riadok bude skrytý.</v>
      </c>
      <c r="CC285" s="33" t="s">
        <v>10</v>
      </c>
      <c r="CW285" s="3" t="n">
        <f aca="false">+IF(B285="",0,1)</f>
        <v>0</v>
      </c>
      <c r="CZ285" s="3" t="n">
        <f aca="false">IF(CC285="",1,IF(CC285="Chcem skryť riadok.",0,1))</f>
        <v>1</v>
      </c>
      <c r="DA285" s="3" t="n">
        <f aca="false">+IF(CW285+CX285+CY285=0,0,IF(CZ285=0,0,1))</f>
        <v>0</v>
      </c>
      <c r="DZ285" s="10"/>
    </row>
    <row r="286" customFormat="false" ht="15" hidden="false" customHeight="false" outlineLevel="0" collapsed="false">
      <c r="A286" s="7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69"/>
      <c r="CB286" s="29" t="str">
        <f aca="false">+IF(DA286=0,"Riadok bude skrytý.","Riadok bude vidieť.")</f>
        <v>Riadok bude skrytý.</v>
      </c>
      <c r="CC286" s="33" t="s">
        <v>10</v>
      </c>
      <c r="CW286" s="3" t="n">
        <f aca="false">+IF(B286="",0,1)</f>
        <v>0</v>
      </c>
      <c r="CZ286" s="3" t="n">
        <f aca="false">IF(CC286="",1,IF(CC286="Chcem skryť riadok.",0,1))</f>
        <v>1</v>
      </c>
      <c r="DA286" s="3" t="n">
        <f aca="false">+IF(CW286+CX286+CY286=0,0,IF(CZ286=0,0,1))</f>
        <v>0</v>
      </c>
      <c r="DZ286" s="10"/>
    </row>
    <row r="287" customFormat="false" ht="15" hidden="false" customHeight="false" outlineLevel="0" collapsed="false">
      <c r="A287" s="7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69"/>
      <c r="CB287" s="29" t="str">
        <f aca="false">+IF(DA287=0,"Riadok bude skrytý.","Riadok bude vidieť.")</f>
        <v>Riadok bude skrytý.</v>
      </c>
      <c r="CC287" s="33" t="s">
        <v>10</v>
      </c>
      <c r="CW287" s="3" t="n">
        <f aca="false">+IF(B287="",0,1)</f>
        <v>0</v>
      </c>
      <c r="CZ287" s="3" t="n">
        <f aca="false">IF(CC287="",1,IF(CC287="Chcem skryť riadok.",0,1))</f>
        <v>1</v>
      </c>
      <c r="DA287" s="3" t="n">
        <f aca="false">+IF(CW287+CX287+CY287=0,0,IF(CZ287=0,0,1))</f>
        <v>0</v>
      </c>
      <c r="DZ287" s="10"/>
    </row>
    <row r="288" customFormat="false" ht="15" hidden="false" customHeight="false" outlineLevel="0" collapsed="false">
      <c r="A288" s="7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69"/>
      <c r="CB288" s="29" t="str">
        <f aca="false">+IF(DA288=0,"Riadok bude skrytý.","Riadok bude vidieť.")</f>
        <v>Riadok bude skrytý.</v>
      </c>
      <c r="CC288" s="33" t="s">
        <v>10</v>
      </c>
      <c r="CW288" s="3" t="n">
        <f aca="false">+IF(B288="",0,1)</f>
        <v>0</v>
      </c>
      <c r="CZ288" s="3" t="n">
        <f aca="false">IF(CC288="",1,IF(CC288="Chcem skryť riadok.",0,1))</f>
        <v>1</v>
      </c>
      <c r="DA288" s="3" t="n">
        <f aca="false">+IF(CW288+CX288+CY288=0,0,IF(CZ288=0,0,1))</f>
        <v>0</v>
      </c>
      <c r="DZ288" s="10"/>
    </row>
    <row r="289" customFormat="false" ht="15" hidden="false" customHeight="false" outlineLevel="0" collapsed="false">
      <c r="A289" s="7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69"/>
      <c r="CB289" s="29" t="str">
        <f aca="false">+IF(DA289=0,"Riadok bude skrytý.","Riadok bude vidieť.")</f>
        <v>Riadok bude skrytý.</v>
      </c>
      <c r="CC289" s="33" t="s">
        <v>10</v>
      </c>
      <c r="CW289" s="3" t="n">
        <f aca="false">+IF(B289="",0,1)</f>
        <v>0</v>
      </c>
      <c r="CZ289" s="3" t="n">
        <f aca="false">IF(CC289="",1,IF(CC289="Chcem skryť riadok.",0,1))</f>
        <v>1</v>
      </c>
      <c r="DA289" s="3" t="n">
        <f aca="false">+IF(CW289+CX289+CY289=0,0,IF(CZ289=0,0,1))</f>
        <v>0</v>
      </c>
      <c r="DZ289" s="10"/>
    </row>
    <row r="290" customFormat="false" ht="15" hidden="false" customHeight="false" outlineLevel="0" collapsed="false">
      <c r="A290" s="7"/>
      <c r="CA290" s="40"/>
      <c r="CB290" s="29" t="str">
        <f aca="false">+IF(DA290=0,"Riadok bude skrytý.","Riadok bude vidieť.")</f>
        <v>Riadok bude vidieť.</v>
      </c>
      <c r="CC290" s="33" t="s">
        <v>10</v>
      </c>
      <c r="CW290" s="70" t="n">
        <f aca="false">+IF(SUM(CW292:CW311)=0,0,1)</f>
        <v>1</v>
      </c>
      <c r="CZ290" s="3" t="n">
        <f aca="false">IF(CC290="",1,IF(CC290="Chcem skryť riadok.",0,1))</f>
        <v>1</v>
      </c>
      <c r="DA290" s="3" t="n">
        <f aca="false">+IF(CW290+CX290+CY290=0,0,IF(CZ290=0,0,1))</f>
        <v>1</v>
      </c>
      <c r="DZ290" s="10"/>
    </row>
    <row r="291" customFormat="false" ht="15" hidden="false" customHeight="false" outlineLevel="0" collapsed="false">
      <c r="A291" s="7"/>
      <c r="B291" s="61" t="s">
        <v>27</v>
      </c>
      <c r="C291" s="53" t="s">
        <v>88</v>
      </c>
      <c r="D291" s="53"/>
      <c r="E291" s="53"/>
      <c r="F291" s="53"/>
      <c r="CA291" s="14" t="s">
        <v>4</v>
      </c>
      <c r="CB291" s="29" t="str">
        <f aca="false">+IF(DA291=0,"Riadok bude skrytý.","Riadok bude vidieť.")</f>
        <v>Riadok bude vidieť.</v>
      </c>
      <c r="CC291" s="33" t="s">
        <v>10</v>
      </c>
      <c r="CW291" s="3" t="n">
        <f aca="false">+IF(SUM(CW292:CW311)=0,0,1)</f>
        <v>1</v>
      </c>
      <c r="CZ291" s="3" t="n">
        <f aca="false">IF(CC291="",1,IF(CC291="Chcem skryť riadok.",0,1))</f>
        <v>1</v>
      </c>
      <c r="DA291" s="3" t="n">
        <f aca="false">+IF(CW291+CX291+CY291=0,0,IF(CZ291=0,0,1))</f>
        <v>1</v>
      </c>
      <c r="DZ291" s="10"/>
    </row>
    <row r="292" customFormat="false" ht="15" hidden="false" customHeight="false" outlineLevel="0" collapsed="false">
      <c r="A292" s="7"/>
      <c r="B292" s="34" t="s">
        <v>89</v>
      </c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69"/>
      <c r="CB292" s="29" t="str">
        <f aca="false">+IF(DA292=0,"Riadok bude skrytý.","Riadok bude vidieť.")</f>
        <v>Riadok bude vidieť.</v>
      </c>
      <c r="CC292" s="33" t="s">
        <v>10</v>
      </c>
      <c r="CW292" s="3" t="n">
        <f aca="false">+IF(B292="",0,1)</f>
        <v>1</v>
      </c>
      <c r="CZ292" s="3" t="n">
        <f aca="false">IF(CC292="",1,IF(CC292="Chcem skryť riadok.",0,1))</f>
        <v>1</v>
      </c>
      <c r="DA292" s="3" t="n">
        <f aca="false">+IF(CW292+CX292+CY292=0,0,IF(CZ292=0,0,1))</f>
        <v>1</v>
      </c>
      <c r="DZ292" s="10"/>
    </row>
    <row r="293" customFormat="false" ht="15" hidden="false" customHeight="false" outlineLevel="0" collapsed="false">
      <c r="A293" s="7"/>
      <c r="B293" s="34" t="s">
        <v>90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69"/>
      <c r="CB293" s="29" t="str">
        <f aca="false">+IF(DA293=0,"Riadok bude skrytý.","Riadok bude vidieť.")</f>
        <v>Riadok bude vidieť.</v>
      </c>
      <c r="CC293" s="33" t="s">
        <v>10</v>
      </c>
      <c r="CW293" s="3" t="n">
        <f aca="false">+IF(B293="",0,1)</f>
        <v>1</v>
      </c>
      <c r="CZ293" s="3" t="n">
        <f aca="false">IF(CC293="",1,IF(CC293="Chcem skryť riadok.",0,1))</f>
        <v>1</v>
      </c>
      <c r="DA293" s="3" t="n">
        <f aca="false">+IF(CW293+CX293+CY293=0,0,IF(CZ293=0,0,1))</f>
        <v>1</v>
      </c>
      <c r="DZ293" s="10"/>
    </row>
    <row r="294" customFormat="false" ht="15" hidden="false" customHeight="false" outlineLevel="0" collapsed="false">
      <c r="A294" s="7"/>
      <c r="B294" s="34" t="s">
        <v>91</v>
      </c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69"/>
      <c r="CB294" s="29" t="str">
        <f aca="false">+IF(DA294=0,"Riadok bude skrytý.","Riadok bude vidieť.")</f>
        <v>Riadok bude vidieť.</v>
      </c>
      <c r="CC294" s="33" t="s">
        <v>10</v>
      </c>
      <c r="CW294" s="3" t="n">
        <f aca="false">+IF(B294="",0,1)</f>
        <v>1</v>
      </c>
      <c r="CZ294" s="3" t="n">
        <f aca="false">IF(CC294="",1,IF(CC294="Chcem skryť riadok.",0,1))</f>
        <v>1</v>
      </c>
      <c r="DA294" s="3" t="n">
        <f aca="false">+IF(CW294+CX294+CY294=0,0,IF(CZ294=0,0,1))</f>
        <v>1</v>
      </c>
      <c r="DZ294" s="10"/>
    </row>
    <row r="295" customFormat="false" ht="15" hidden="false" customHeight="false" outlineLevel="0" collapsed="false">
      <c r="A295" s="7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69"/>
      <c r="CB295" s="29" t="str">
        <f aca="false">+IF(DA295=0,"Riadok bude skrytý.","Riadok bude vidieť.")</f>
        <v>Riadok bude skrytý.</v>
      </c>
      <c r="CC295" s="33" t="s">
        <v>10</v>
      </c>
      <c r="CW295" s="3" t="n">
        <f aca="false">+IF(B295="",0,1)</f>
        <v>0</v>
      </c>
      <c r="CZ295" s="3" t="n">
        <f aca="false">IF(CC295="",1,IF(CC295="Chcem skryť riadok.",0,1))</f>
        <v>1</v>
      </c>
      <c r="DA295" s="3" t="n">
        <f aca="false">+IF(CW295+CX295+CY295=0,0,IF(CZ295=0,0,1))</f>
        <v>0</v>
      </c>
      <c r="DZ295" s="10"/>
    </row>
    <row r="296" customFormat="false" ht="15" hidden="false" customHeight="false" outlineLevel="0" collapsed="false">
      <c r="A296" s="7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69"/>
      <c r="CB296" s="29" t="str">
        <f aca="false">+IF(DA296=0,"Riadok bude skrytý.","Riadok bude vidieť.")</f>
        <v>Riadok bude skrytý.</v>
      </c>
      <c r="CC296" s="33" t="s">
        <v>10</v>
      </c>
      <c r="CW296" s="3" t="n">
        <f aca="false">+IF(B296="",0,1)</f>
        <v>0</v>
      </c>
      <c r="CZ296" s="3" t="n">
        <f aca="false">IF(CC296="",1,IF(CC296="Chcem skryť riadok.",0,1))</f>
        <v>1</v>
      </c>
      <c r="DA296" s="3" t="n">
        <f aca="false">+IF(CW296+CX296+CY296=0,0,IF(CZ296=0,0,1))</f>
        <v>0</v>
      </c>
      <c r="DZ296" s="10"/>
    </row>
    <row r="297" customFormat="false" ht="15" hidden="false" customHeight="false" outlineLevel="0" collapsed="false">
      <c r="A297" s="7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69"/>
      <c r="CB297" s="29" t="str">
        <f aca="false">+IF(DA297=0,"Riadok bude skrytý.","Riadok bude vidieť.")</f>
        <v>Riadok bude skrytý.</v>
      </c>
      <c r="CC297" s="33" t="s">
        <v>10</v>
      </c>
      <c r="CW297" s="3" t="n">
        <f aca="false">+IF(B297="",0,1)</f>
        <v>0</v>
      </c>
      <c r="CZ297" s="3" t="n">
        <f aca="false">IF(CC297="",1,IF(CC297="Chcem skryť riadok.",0,1))</f>
        <v>1</v>
      </c>
      <c r="DA297" s="3" t="n">
        <f aca="false">+IF(CW297+CX297+CY297=0,0,IF(CZ297=0,0,1))</f>
        <v>0</v>
      </c>
      <c r="DZ297" s="10"/>
    </row>
    <row r="298" customFormat="false" ht="15" hidden="false" customHeight="false" outlineLevel="0" collapsed="false">
      <c r="A298" s="7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69"/>
      <c r="CB298" s="29" t="str">
        <f aca="false">+IF(DA298=0,"Riadok bude skrytý.","Riadok bude vidieť.")</f>
        <v>Riadok bude skrytý.</v>
      </c>
      <c r="CC298" s="33" t="s">
        <v>10</v>
      </c>
      <c r="CW298" s="3" t="n">
        <f aca="false">+IF(B298="",0,1)</f>
        <v>0</v>
      </c>
      <c r="CZ298" s="3" t="n">
        <f aca="false">IF(CC298="",1,IF(CC298="Chcem skryť riadok.",0,1))</f>
        <v>1</v>
      </c>
      <c r="DA298" s="3" t="n">
        <f aca="false">+IF(CW298+CX298+CY298=0,0,IF(CZ298=0,0,1))</f>
        <v>0</v>
      </c>
      <c r="DZ298" s="10"/>
    </row>
    <row r="299" customFormat="false" ht="15" hidden="false" customHeight="false" outlineLevel="0" collapsed="false">
      <c r="A299" s="7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69"/>
      <c r="CB299" s="29" t="str">
        <f aca="false">+IF(DA299=0,"Riadok bude skrytý.","Riadok bude vidieť.")</f>
        <v>Riadok bude skrytý.</v>
      </c>
      <c r="CC299" s="33" t="s">
        <v>10</v>
      </c>
      <c r="CW299" s="3" t="n">
        <f aca="false">+IF(B299="",0,1)</f>
        <v>0</v>
      </c>
      <c r="CZ299" s="3" t="n">
        <f aca="false">IF(CC299="",1,IF(CC299="Chcem skryť riadok.",0,1))</f>
        <v>1</v>
      </c>
      <c r="DA299" s="3" t="n">
        <f aca="false">+IF(CW299+CX299+CY299=0,0,IF(CZ299=0,0,1))</f>
        <v>0</v>
      </c>
      <c r="DZ299" s="10"/>
    </row>
    <row r="300" customFormat="false" ht="15" hidden="false" customHeight="false" outlineLevel="0" collapsed="false">
      <c r="A300" s="7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69"/>
      <c r="CB300" s="29" t="str">
        <f aca="false">+IF(DA300=0,"Riadok bude skrytý.","Riadok bude vidieť.")</f>
        <v>Riadok bude skrytý.</v>
      </c>
      <c r="CC300" s="33" t="s">
        <v>10</v>
      </c>
      <c r="CW300" s="3" t="n">
        <f aca="false">+IF(B300="",0,1)</f>
        <v>0</v>
      </c>
      <c r="CZ300" s="3" t="n">
        <f aca="false">IF(CC300="",1,IF(CC300="Chcem skryť riadok.",0,1))</f>
        <v>1</v>
      </c>
      <c r="DA300" s="3" t="n">
        <f aca="false">+IF(CW300+CX300+CY300=0,0,IF(CZ300=0,0,1))</f>
        <v>0</v>
      </c>
      <c r="DZ300" s="10"/>
    </row>
    <row r="301" customFormat="false" ht="15" hidden="false" customHeight="false" outlineLevel="0" collapsed="false">
      <c r="A301" s="7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69"/>
      <c r="CB301" s="29" t="str">
        <f aca="false">+IF(DA301=0,"Riadok bude skrytý.","Riadok bude vidieť.")</f>
        <v>Riadok bude skrytý.</v>
      </c>
      <c r="CC301" s="33" t="s">
        <v>10</v>
      </c>
      <c r="CW301" s="3" t="n">
        <f aca="false">+IF(B301="",0,1)</f>
        <v>0</v>
      </c>
      <c r="CZ301" s="3" t="n">
        <f aca="false">IF(CC301="",1,IF(CC301="Chcem skryť riadok.",0,1))</f>
        <v>1</v>
      </c>
      <c r="DA301" s="3" t="n">
        <f aca="false">+IF(CW301+CX301+CY301=0,0,IF(CZ301=0,0,1))</f>
        <v>0</v>
      </c>
      <c r="DZ301" s="10"/>
    </row>
    <row r="302" customFormat="false" ht="15" hidden="false" customHeight="false" outlineLevel="0" collapsed="false">
      <c r="A302" s="7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69"/>
      <c r="CB302" s="29" t="str">
        <f aca="false">+IF(DA302=0,"Riadok bude skrytý.","Riadok bude vidieť.")</f>
        <v>Riadok bude skrytý.</v>
      </c>
      <c r="CC302" s="33" t="s">
        <v>10</v>
      </c>
      <c r="CW302" s="3" t="n">
        <f aca="false">+IF(B302="",0,1)</f>
        <v>0</v>
      </c>
      <c r="CZ302" s="3" t="n">
        <f aca="false">IF(CC302="",1,IF(CC302="Chcem skryť riadok.",0,1))</f>
        <v>1</v>
      </c>
      <c r="DA302" s="3" t="n">
        <f aca="false">+IF(CW302+CX302+CY302=0,0,IF(CZ302=0,0,1))</f>
        <v>0</v>
      </c>
      <c r="DZ302" s="10"/>
    </row>
    <row r="303" customFormat="false" ht="15" hidden="false" customHeight="false" outlineLevel="0" collapsed="false">
      <c r="A303" s="7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69"/>
      <c r="CB303" s="29" t="str">
        <f aca="false">+IF(DA303=0,"Riadok bude skrytý.","Riadok bude vidieť.")</f>
        <v>Riadok bude skrytý.</v>
      </c>
      <c r="CC303" s="33" t="s">
        <v>10</v>
      </c>
      <c r="CW303" s="3" t="n">
        <f aca="false">+IF(B303="",0,1)</f>
        <v>0</v>
      </c>
      <c r="CZ303" s="3" t="n">
        <f aca="false">IF(CC303="",1,IF(CC303="Chcem skryť riadok.",0,1))</f>
        <v>1</v>
      </c>
      <c r="DA303" s="3" t="n">
        <f aca="false">+IF(CW303+CX303+CY303=0,0,IF(CZ303=0,0,1))</f>
        <v>0</v>
      </c>
      <c r="DZ303" s="10"/>
    </row>
    <row r="304" customFormat="false" ht="15" hidden="false" customHeight="false" outlineLevel="0" collapsed="false">
      <c r="A304" s="7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69"/>
      <c r="CB304" s="29" t="str">
        <f aca="false">+IF(DA304=0,"Riadok bude skrytý.","Riadok bude vidieť.")</f>
        <v>Riadok bude skrytý.</v>
      </c>
      <c r="CC304" s="33" t="s">
        <v>10</v>
      </c>
      <c r="CW304" s="3" t="n">
        <f aca="false">+IF(B304="",0,1)</f>
        <v>0</v>
      </c>
      <c r="CZ304" s="3" t="n">
        <f aca="false">IF(CC304="",1,IF(CC304="Chcem skryť riadok.",0,1))</f>
        <v>1</v>
      </c>
      <c r="DA304" s="3" t="n">
        <f aca="false">+IF(CW304+CX304+CY304=0,0,IF(CZ304=0,0,1))</f>
        <v>0</v>
      </c>
      <c r="DZ304" s="10"/>
    </row>
    <row r="305" customFormat="false" ht="15" hidden="false" customHeight="false" outlineLevel="0" collapsed="false">
      <c r="A305" s="7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69"/>
      <c r="CB305" s="29" t="str">
        <f aca="false">+IF(DA305=0,"Riadok bude skrytý.","Riadok bude vidieť.")</f>
        <v>Riadok bude skrytý.</v>
      </c>
      <c r="CC305" s="33" t="s">
        <v>10</v>
      </c>
      <c r="CW305" s="3" t="n">
        <f aca="false">+IF(B305="",0,1)</f>
        <v>0</v>
      </c>
      <c r="CZ305" s="3" t="n">
        <f aca="false">IF(CC305="",1,IF(CC305="Chcem skryť riadok.",0,1))</f>
        <v>1</v>
      </c>
      <c r="DA305" s="3" t="n">
        <f aca="false">+IF(CW305+CX305+CY305=0,0,IF(CZ305=0,0,1))</f>
        <v>0</v>
      </c>
      <c r="DZ305" s="10"/>
    </row>
    <row r="306" customFormat="false" ht="15" hidden="false" customHeight="false" outlineLevel="0" collapsed="false">
      <c r="A306" s="7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69"/>
      <c r="CB306" s="29" t="str">
        <f aca="false">+IF(DA306=0,"Riadok bude skrytý.","Riadok bude vidieť.")</f>
        <v>Riadok bude skrytý.</v>
      </c>
      <c r="CC306" s="33" t="s">
        <v>10</v>
      </c>
      <c r="CW306" s="3" t="n">
        <f aca="false">+IF(B306="",0,1)</f>
        <v>0</v>
      </c>
      <c r="CZ306" s="3" t="n">
        <f aca="false">IF(CC306="",1,IF(CC306="Chcem skryť riadok.",0,1))</f>
        <v>1</v>
      </c>
      <c r="DA306" s="3" t="n">
        <f aca="false">+IF(CW306+CX306+CY306=0,0,IF(CZ306=0,0,1))</f>
        <v>0</v>
      </c>
      <c r="DZ306" s="10"/>
    </row>
    <row r="307" customFormat="false" ht="15" hidden="false" customHeight="false" outlineLevel="0" collapsed="false">
      <c r="A307" s="7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69"/>
      <c r="CB307" s="29" t="str">
        <f aca="false">+IF(DA307=0,"Riadok bude skrytý.","Riadok bude vidieť.")</f>
        <v>Riadok bude skrytý.</v>
      </c>
      <c r="CC307" s="33" t="s">
        <v>10</v>
      </c>
      <c r="CW307" s="3" t="n">
        <f aca="false">+IF(B307="",0,1)</f>
        <v>0</v>
      </c>
      <c r="CZ307" s="3" t="n">
        <f aca="false">IF(CC307="",1,IF(CC307="Chcem skryť riadok.",0,1))</f>
        <v>1</v>
      </c>
      <c r="DA307" s="3" t="n">
        <f aca="false">+IF(CW307+CX307+CY307=0,0,IF(CZ307=0,0,1))</f>
        <v>0</v>
      </c>
      <c r="DZ307" s="10"/>
    </row>
    <row r="308" customFormat="false" ht="15" hidden="false" customHeight="false" outlineLevel="0" collapsed="false">
      <c r="A308" s="7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69"/>
      <c r="CB308" s="29" t="str">
        <f aca="false">+IF(DA308=0,"Riadok bude skrytý.","Riadok bude vidieť.")</f>
        <v>Riadok bude skrytý.</v>
      </c>
      <c r="CC308" s="33" t="s">
        <v>10</v>
      </c>
      <c r="CW308" s="3" t="n">
        <f aca="false">+IF(B308="",0,1)</f>
        <v>0</v>
      </c>
      <c r="CZ308" s="3" t="n">
        <f aca="false">IF(CC308="",1,IF(CC308="Chcem skryť riadok.",0,1))</f>
        <v>1</v>
      </c>
      <c r="DA308" s="3" t="n">
        <f aca="false">+IF(CW308+CX308+CY308=0,0,IF(CZ308=0,0,1))</f>
        <v>0</v>
      </c>
      <c r="DZ308" s="10"/>
    </row>
    <row r="309" customFormat="false" ht="15" hidden="false" customHeight="false" outlineLevel="0" collapsed="false">
      <c r="A309" s="7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69"/>
      <c r="CB309" s="29" t="str">
        <f aca="false">+IF(DA309=0,"Riadok bude skrytý.","Riadok bude vidieť.")</f>
        <v>Riadok bude skrytý.</v>
      </c>
      <c r="CC309" s="33" t="s">
        <v>10</v>
      </c>
      <c r="CW309" s="3" t="n">
        <f aca="false">+IF(B309="",0,1)</f>
        <v>0</v>
      </c>
      <c r="CZ309" s="3" t="n">
        <f aca="false">IF(CC309="",1,IF(CC309="Chcem skryť riadok.",0,1))</f>
        <v>1</v>
      </c>
      <c r="DA309" s="3" t="n">
        <f aca="false">+IF(CW309+CX309+CY309=0,0,IF(CZ309=0,0,1))</f>
        <v>0</v>
      </c>
      <c r="DZ309" s="10"/>
    </row>
    <row r="310" customFormat="false" ht="15" hidden="false" customHeight="false" outlineLevel="0" collapsed="false">
      <c r="A310" s="7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69"/>
      <c r="CB310" s="29" t="str">
        <f aca="false">+IF(DA310=0,"Riadok bude skrytý.","Riadok bude vidieť.")</f>
        <v>Riadok bude skrytý.</v>
      </c>
      <c r="CC310" s="33" t="s">
        <v>10</v>
      </c>
      <c r="CW310" s="3" t="n">
        <f aca="false">+IF(B310="",0,1)</f>
        <v>0</v>
      </c>
      <c r="CZ310" s="3" t="n">
        <f aca="false">IF(CC310="",1,IF(CC310="Chcem skryť riadok.",0,1))</f>
        <v>1</v>
      </c>
      <c r="DA310" s="3" t="n">
        <f aca="false">+IF(CW310+CX310+CY310=0,0,IF(CZ310=0,0,1))</f>
        <v>0</v>
      </c>
      <c r="DZ310" s="10"/>
    </row>
    <row r="311" customFormat="false" ht="15" hidden="false" customHeight="false" outlineLevel="0" collapsed="false">
      <c r="A311" s="7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69"/>
      <c r="CB311" s="29" t="str">
        <f aca="false">+IF(DA311=0,"Riadok bude skrytý.","Riadok bude vidieť.")</f>
        <v>Riadok bude skrytý.</v>
      </c>
      <c r="CC311" s="33" t="s">
        <v>10</v>
      </c>
      <c r="CW311" s="3" t="n">
        <f aca="false">+IF(B311="",0,1)</f>
        <v>0</v>
      </c>
      <c r="CZ311" s="3" t="n">
        <f aca="false">IF(CC311="",1,IF(CC311="Chcem skryť riadok.",0,1))</f>
        <v>1</v>
      </c>
      <c r="DA311" s="3" t="n">
        <f aca="false">+IF(CW311+CX311+CY311=0,0,IF(CZ311=0,0,1))</f>
        <v>0</v>
      </c>
      <c r="DZ311" s="10"/>
    </row>
    <row r="312" customFormat="false" ht="15" hidden="false" customHeight="false" outlineLevel="0" collapsed="false">
      <c r="A312" s="7"/>
      <c r="CA312" s="40"/>
      <c r="CB312" s="29" t="str">
        <f aca="false">+IF(DA312=0,"Riadok bude skrytý.","Riadok bude vidieť.")</f>
        <v>Riadok bude vidieť.</v>
      </c>
      <c r="CC312" s="33" t="s">
        <v>10</v>
      </c>
      <c r="CW312" s="70" t="n">
        <f aca="false">+IF(SUM(CW314:CW333)=0,0,1)</f>
        <v>1</v>
      </c>
      <c r="CZ312" s="3" t="n">
        <f aca="false">IF(CC312="",1,IF(CC312="Chcem skryť riadok.",0,1))</f>
        <v>1</v>
      </c>
      <c r="DA312" s="3" t="n">
        <f aca="false">+IF(CW312+CX312+CY312=0,0,IF(CZ312=0,0,1))</f>
        <v>1</v>
      </c>
      <c r="DZ312" s="10"/>
    </row>
    <row r="313" customFormat="false" ht="15" hidden="false" customHeight="false" outlineLevel="0" collapsed="false">
      <c r="A313" s="7"/>
      <c r="B313" s="61" t="s">
        <v>27</v>
      </c>
      <c r="C313" s="53" t="s">
        <v>92</v>
      </c>
      <c r="D313" s="53"/>
      <c r="E313" s="53"/>
      <c r="F313" s="53"/>
      <c r="CA313" s="14" t="s">
        <v>4</v>
      </c>
      <c r="CB313" s="29" t="str">
        <f aca="false">+IF(DA313=0,"Riadok bude skrytý.","Riadok bude vidieť.")</f>
        <v>Riadok bude vidieť.</v>
      </c>
      <c r="CC313" s="33" t="s">
        <v>10</v>
      </c>
      <c r="CW313" s="3" t="n">
        <f aca="false">+IF(SUM(CW314:CW333)=0,0,1)</f>
        <v>1</v>
      </c>
      <c r="CZ313" s="3" t="n">
        <f aca="false">IF(CC313="",1,IF(CC313="Chcem skryť riadok.",0,1))</f>
        <v>1</v>
      </c>
      <c r="DA313" s="3" t="n">
        <f aca="false">+IF(CW313+CX313+CY313=0,0,IF(CZ313=0,0,1))</f>
        <v>1</v>
      </c>
      <c r="DZ313" s="10"/>
    </row>
    <row r="314" customFormat="false" ht="15" hidden="false" customHeight="false" outlineLevel="0" collapsed="false">
      <c r="A314" s="7"/>
      <c r="B314" s="34" t="s">
        <v>93</v>
      </c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69"/>
      <c r="CB314" s="29" t="str">
        <f aca="false">+IF(DA314=0,"Riadok bude skrytý.","Riadok bude vidieť.")</f>
        <v>Riadok bude vidieť.</v>
      </c>
      <c r="CC314" s="33" t="s">
        <v>10</v>
      </c>
      <c r="CW314" s="3" t="n">
        <f aca="false">+IF(B314="",0,1)</f>
        <v>1</v>
      </c>
      <c r="CZ314" s="3" t="n">
        <f aca="false">IF(CC314="",1,IF(CC314="Chcem skryť riadok.",0,1))</f>
        <v>1</v>
      </c>
      <c r="DA314" s="3" t="n">
        <f aca="false">+IF(CW314+CX314+CY314=0,0,IF(CZ314=0,0,1))</f>
        <v>1</v>
      </c>
      <c r="DZ314" s="10"/>
    </row>
    <row r="315" customFormat="false" ht="15" hidden="false" customHeight="false" outlineLevel="0" collapsed="false">
      <c r="A315" s="7"/>
      <c r="B315" s="34" t="s">
        <v>94</v>
      </c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69"/>
      <c r="CB315" s="29" t="str">
        <f aca="false">+IF(DA315=0,"Riadok bude skrytý.","Riadok bude vidieť.")</f>
        <v>Riadok bude vidieť.</v>
      </c>
      <c r="CC315" s="33" t="s">
        <v>10</v>
      </c>
      <c r="CW315" s="3" t="n">
        <f aca="false">+IF(B315="",0,1)</f>
        <v>1</v>
      </c>
      <c r="CZ315" s="3" t="n">
        <f aca="false">IF(CC315="",1,IF(CC315="Chcem skryť riadok.",0,1))</f>
        <v>1</v>
      </c>
      <c r="DA315" s="3" t="n">
        <f aca="false">+IF(CW315+CX315+CY315=0,0,IF(CZ315=0,0,1))</f>
        <v>1</v>
      </c>
      <c r="DZ315" s="10"/>
    </row>
    <row r="316" customFormat="false" ht="15" hidden="false" customHeight="false" outlineLevel="0" collapsed="false">
      <c r="A316" s="7"/>
      <c r="B316" s="34" t="s">
        <v>95</v>
      </c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69"/>
      <c r="CB316" s="29" t="str">
        <f aca="false">+IF(DA316=0,"Riadok bude skrytý.","Riadok bude vidieť.")</f>
        <v>Riadok bude vidieť.</v>
      </c>
      <c r="CC316" s="33" t="s">
        <v>10</v>
      </c>
      <c r="CW316" s="3" t="n">
        <f aca="false">+IF(B316="",0,1)</f>
        <v>1</v>
      </c>
      <c r="CZ316" s="3" t="n">
        <f aca="false">IF(CC316="",1,IF(CC316="Chcem skryť riadok.",0,1))</f>
        <v>1</v>
      </c>
      <c r="DA316" s="3" t="n">
        <f aca="false">+IF(CW316+CX316+CY316=0,0,IF(CZ316=0,0,1))</f>
        <v>1</v>
      </c>
      <c r="DZ316" s="10"/>
    </row>
    <row r="317" customFormat="false" ht="15" hidden="false" customHeight="true" outlineLevel="0" collapsed="false">
      <c r="A317" s="7"/>
      <c r="B317" s="91" t="s">
        <v>96</v>
      </c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69"/>
      <c r="CB317" s="29" t="str">
        <f aca="false">+IF(DA317=0,"Riadok bude skrytý.","Riadok bude vidieť.")</f>
        <v>Riadok bude vidieť.</v>
      </c>
      <c r="CC317" s="33" t="s">
        <v>10</v>
      </c>
      <c r="CW317" s="3" t="n">
        <f aca="false">+IF(B317="",0,1)</f>
        <v>1</v>
      </c>
      <c r="CZ317" s="3" t="n">
        <f aca="false">IF(CC317="",1,IF(CC317="Chcem skryť riadok.",0,1))</f>
        <v>1</v>
      </c>
      <c r="DA317" s="3" t="n">
        <f aca="false">+IF(CW317+CX317+CY317=0,0,IF(CZ317=0,0,1))</f>
        <v>1</v>
      </c>
      <c r="DZ317" s="10"/>
    </row>
    <row r="318" customFormat="false" ht="15" hidden="false" customHeight="false" outlineLevel="0" collapsed="false">
      <c r="A318" s="7"/>
      <c r="B318" s="34" t="s">
        <v>97</v>
      </c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69"/>
      <c r="CB318" s="29" t="str">
        <f aca="false">+IF(DA318=0,"Riadok bude skrytý.","Riadok bude vidieť.")</f>
        <v>Riadok bude vidieť.</v>
      </c>
      <c r="CC318" s="33" t="s">
        <v>10</v>
      </c>
      <c r="CW318" s="3" t="n">
        <f aca="false">+IF(B318="",0,1)</f>
        <v>1</v>
      </c>
      <c r="CZ318" s="3" t="n">
        <f aca="false">IF(CC318="",1,IF(CC318="Chcem skryť riadok.",0,1))</f>
        <v>1</v>
      </c>
      <c r="DA318" s="3" t="n">
        <f aca="false">+IF(CW318+CX318+CY318=0,0,IF(CZ318=0,0,1))</f>
        <v>1</v>
      </c>
      <c r="DZ318" s="10"/>
    </row>
    <row r="319" customFormat="false" ht="15" hidden="false" customHeight="false" outlineLevel="0" collapsed="false">
      <c r="A319" s="7"/>
      <c r="B319" s="34" t="s">
        <v>98</v>
      </c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69"/>
      <c r="CB319" s="29" t="str">
        <f aca="false">+IF(DA319=0,"Riadok bude skrytý.","Riadok bude vidieť.")</f>
        <v>Riadok bude vidieť.</v>
      </c>
      <c r="CC319" s="33" t="s">
        <v>10</v>
      </c>
      <c r="CW319" s="3" t="n">
        <f aca="false">+IF(B319="",0,1)</f>
        <v>1</v>
      </c>
      <c r="CZ319" s="3" t="n">
        <f aca="false">IF(CC319="",1,IF(CC319="Chcem skryť riadok.",0,1))</f>
        <v>1</v>
      </c>
      <c r="DA319" s="3" t="n">
        <f aca="false">+IF(CW319+CX319+CY319=0,0,IF(CZ319=0,0,1))</f>
        <v>1</v>
      </c>
      <c r="DZ319" s="10"/>
    </row>
    <row r="320" customFormat="false" ht="15" hidden="false" customHeight="false" outlineLevel="0" collapsed="false">
      <c r="A320" s="7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79"/>
      <c r="AI320" s="79"/>
      <c r="AJ320" s="79"/>
      <c r="AK320" s="79"/>
      <c r="AL320" s="79"/>
      <c r="AM320" s="79"/>
      <c r="AN320" s="79"/>
      <c r="AO320" s="79"/>
      <c r="AP320" s="79"/>
      <c r="AQ320" s="79"/>
      <c r="AR320" s="79"/>
      <c r="AS320" s="79"/>
      <c r="AT320" s="79"/>
      <c r="AU320" s="79"/>
      <c r="AV320" s="79"/>
      <c r="AW320" s="79"/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79"/>
      <c r="BL320" s="79"/>
      <c r="BM320" s="79"/>
      <c r="BN320" s="79"/>
      <c r="BO320" s="79"/>
      <c r="BP320" s="79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69"/>
      <c r="CB320" s="29" t="str">
        <f aca="false">+IF(DA320=0,"Riadok bude skrytý.","Riadok bude vidieť.")</f>
        <v>Riadok bude skrytý.</v>
      </c>
      <c r="CC320" s="33" t="s">
        <v>10</v>
      </c>
      <c r="CW320" s="3" t="n">
        <f aca="false">+IF(B320="",0,1)</f>
        <v>0</v>
      </c>
      <c r="CZ320" s="3" t="n">
        <f aca="false">IF(CC320="",1,IF(CC320="Chcem skryť riadok.",0,1))</f>
        <v>1</v>
      </c>
      <c r="DA320" s="3" t="n">
        <f aca="false">+IF(CW320+CX320+CY320=0,0,IF(CZ320=0,0,1))</f>
        <v>0</v>
      </c>
      <c r="DZ320" s="10"/>
    </row>
    <row r="321" customFormat="false" ht="15" hidden="false" customHeight="false" outlineLevel="0" collapsed="false">
      <c r="A321" s="7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79"/>
      <c r="AI321" s="79"/>
      <c r="AJ321" s="79"/>
      <c r="AK321" s="79"/>
      <c r="AL321" s="79"/>
      <c r="AM321" s="79"/>
      <c r="AN321" s="79"/>
      <c r="AO321" s="79"/>
      <c r="AP321" s="79"/>
      <c r="AQ321" s="79"/>
      <c r="AR321" s="79"/>
      <c r="AS321" s="79"/>
      <c r="AT321" s="79"/>
      <c r="AU321" s="79"/>
      <c r="AV321" s="79"/>
      <c r="AW321" s="79"/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79"/>
      <c r="BL321" s="79"/>
      <c r="BM321" s="79"/>
      <c r="BN321" s="79"/>
      <c r="BO321" s="79"/>
      <c r="BP321" s="79"/>
      <c r="BQ321" s="79"/>
      <c r="BR321" s="79"/>
      <c r="BS321" s="79"/>
      <c r="BT321" s="79"/>
      <c r="BU321" s="79"/>
      <c r="BV321" s="79"/>
      <c r="BW321" s="79"/>
      <c r="BX321" s="79"/>
      <c r="BY321" s="79"/>
      <c r="BZ321" s="79"/>
      <c r="CA321" s="69"/>
      <c r="CB321" s="29" t="str">
        <f aca="false">+IF(DA321=0,"Riadok bude skrytý.","Riadok bude vidieť.")</f>
        <v>Riadok bude skrytý.</v>
      </c>
      <c r="CC321" s="33" t="s">
        <v>10</v>
      </c>
      <c r="CW321" s="3" t="n">
        <f aca="false">+IF(B321="",0,1)</f>
        <v>0</v>
      </c>
      <c r="CZ321" s="3" t="n">
        <f aca="false">IF(CC321="",1,IF(CC321="Chcem skryť riadok.",0,1))</f>
        <v>1</v>
      </c>
      <c r="DA321" s="3" t="n">
        <f aca="false">+IF(CW321+CX321+CY321=0,0,IF(CZ321=0,0,1))</f>
        <v>0</v>
      </c>
      <c r="DZ321" s="10"/>
    </row>
    <row r="322" customFormat="false" ht="15" hidden="false" customHeight="false" outlineLevel="0" collapsed="false">
      <c r="A322" s="7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79"/>
      <c r="AN322" s="79"/>
      <c r="AO322" s="79"/>
      <c r="AP322" s="79"/>
      <c r="AQ322" s="79"/>
      <c r="AR322" s="79"/>
      <c r="AS322" s="79"/>
      <c r="AT322" s="79"/>
      <c r="AU322" s="79"/>
      <c r="AV322" s="79"/>
      <c r="AW322" s="79"/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79"/>
      <c r="BL322" s="79"/>
      <c r="BM322" s="79"/>
      <c r="BN322" s="79"/>
      <c r="BO322" s="79"/>
      <c r="BP322" s="79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69"/>
      <c r="CB322" s="29" t="str">
        <f aca="false">+IF(DA322=0,"Riadok bude skrytý.","Riadok bude vidieť.")</f>
        <v>Riadok bude skrytý.</v>
      </c>
      <c r="CC322" s="33" t="s">
        <v>10</v>
      </c>
      <c r="CW322" s="3" t="n">
        <f aca="false">+IF(B322="",0,1)</f>
        <v>0</v>
      </c>
      <c r="CZ322" s="3" t="n">
        <f aca="false">IF(CC322="",1,IF(CC322="Chcem skryť riadok.",0,1))</f>
        <v>1</v>
      </c>
      <c r="DA322" s="3" t="n">
        <f aca="false">+IF(CW322+CX322+CY322=0,0,IF(CZ322=0,0,1))</f>
        <v>0</v>
      </c>
      <c r="DZ322" s="10"/>
    </row>
    <row r="323" customFormat="false" ht="15" hidden="false" customHeight="false" outlineLevel="0" collapsed="false">
      <c r="A323" s="7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79"/>
      <c r="AN323" s="79"/>
      <c r="AO323" s="79"/>
      <c r="AP323" s="79"/>
      <c r="AQ323" s="79"/>
      <c r="AR323" s="79"/>
      <c r="AS323" s="79"/>
      <c r="AT323" s="79"/>
      <c r="AU323" s="79"/>
      <c r="AV323" s="79"/>
      <c r="AW323" s="79"/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79"/>
      <c r="BL323" s="79"/>
      <c r="BM323" s="79"/>
      <c r="BN323" s="79"/>
      <c r="BO323" s="79"/>
      <c r="BP323" s="79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69"/>
      <c r="CB323" s="29" t="str">
        <f aca="false">+IF(DA323=0,"Riadok bude skrytý.","Riadok bude vidieť.")</f>
        <v>Riadok bude skrytý.</v>
      </c>
      <c r="CC323" s="33" t="s">
        <v>10</v>
      </c>
      <c r="CW323" s="3" t="n">
        <f aca="false">+IF(B323="",0,1)</f>
        <v>0</v>
      </c>
      <c r="CZ323" s="3" t="n">
        <f aca="false">IF(CC323="",1,IF(CC323="Chcem skryť riadok.",0,1))</f>
        <v>1</v>
      </c>
      <c r="DA323" s="3" t="n">
        <f aca="false">+IF(CW323+CX323+CY323=0,0,IF(CZ323=0,0,1))</f>
        <v>0</v>
      </c>
      <c r="DZ323" s="10"/>
    </row>
    <row r="324" customFormat="false" ht="15" hidden="false" customHeight="false" outlineLevel="0" collapsed="false">
      <c r="A324" s="7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79"/>
      <c r="AI324" s="79"/>
      <c r="AJ324" s="79"/>
      <c r="AK324" s="79"/>
      <c r="AL324" s="79"/>
      <c r="AM324" s="79"/>
      <c r="AN324" s="79"/>
      <c r="AO324" s="79"/>
      <c r="AP324" s="79"/>
      <c r="AQ324" s="79"/>
      <c r="AR324" s="79"/>
      <c r="AS324" s="79"/>
      <c r="AT324" s="79"/>
      <c r="AU324" s="79"/>
      <c r="AV324" s="79"/>
      <c r="AW324" s="79"/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79"/>
      <c r="BL324" s="79"/>
      <c r="BM324" s="79"/>
      <c r="BN324" s="79"/>
      <c r="BO324" s="79"/>
      <c r="BP324" s="79"/>
      <c r="BQ324" s="79"/>
      <c r="BR324" s="79"/>
      <c r="BS324" s="79"/>
      <c r="BT324" s="79"/>
      <c r="BU324" s="79"/>
      <c r="BV324" s="79"/>
      <c r="BW324" s="79"/>
      <c r="BX324" s="79"/>
      <c r="BY324" s="79"/>
      <c r="BZ324" s="79"/>
      <c r="CA324" s="69"/>
      <c r="CB324" s="29" t="str">
        <f aca="false">+IF(DA324=0,"Riadok bude skrytý.","Riadok bude vidieť.")</f>
        <v>Riadok bude skrytý.</v>
      </c>
      <c r="CC324" s="33" t="s">
        <v>10</v>
      </c>
      <c r="CW324" s="3" t="n">
        <f aca="false">+IF(B324="",0,1)</f>
        <v>0</v>
      </c>
      <c r="CZ324" s="3" t="n">
        <f aca="false">IF(CC324="",1,IF(CC324="Chcem skryť riadok.",0,1))</f>
        <v>1</v>
      </c>
      <c r="DA324" s="3" t="n">
        <f aca="false">+IF(CW324+CX324+CY324=0,0,IF(CZ324=0,0,1))</f>
        <v>0</v>
      </c>
      <c r="DZ324" s="10"/>
    </row>
    <row r="325" customFormat="false" ht="15" hidden="false" customHeight="false" outlineLevel="0" collapsed="false">
      <c r="A325" s="7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79"/>
      <c r="AD325" s="79"/>
      <c r="AE325" s="79"/>
      <c r="AF325" s="79"/>
      <c r="AG325" s="79"/>
      <c r="AH325" s="79"/>
      <c r="AI325" s="79"/>
      <c r="AJ325" s="79"/>
      <c r="AK325" s="79"/>
      <c r="AL325" s="79"/>
      <c r="AM325" s="79"/>
      <c r="AN325" s="79"/>
      <c r="AO325" s="79"/>
      <c r="AP325" s="79"/>
      <c r="AQ325" s="79"/>
      <c r="AR325" s="79"/>
      <c r="AS325" s="79"/>
      <c r="AT325" s="79"/>
      <c r="AU325" s="79"/>
      <c r="AV325" s="79"/>
      <c r="AW325" s="79"/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79"/>
      <c r="BL325" s="79"/>
      <c r="BM325" s="79"/>
      <c r="BN325" s="79"/>
      <c r="BO325" s="79"/>
      <c r="BP325" s="79"/>
      <c r="BQ325" s="79"/>
      <c r="BR325" s="79"/>
      <c r="BS325" s="79"/>
      <c r="BT325" s="79"/>
      <c r="BU325" s="79"/>
      <c r="BV325" s="79"/>
      <c r="BW325" s="79"/>
      <c r="BX325" s="79"/>
      <c r="BY325" s="79"/>
      <c r="BZ325" s="79"/>
      <c r="CA325" s="69"/>
      <c r="CB325" s="29" t="str">
        <f aca="false">+IF(DA325=0,"Riadok bude skrytý.","Riadok bude vidieť.")</f>
        <v>Riadok bude skrytý.</v>
      </c>
      <c r="CC325" s="33" t="s">
        <v>10</v>
      </c>
      <c r="CW325" s="3" t="n">
        <f aca="false">+IF(B325="",0,1)</f>
        <v>0</v>
      </c>
      <c r="CZ325" s="3" t="n">
        <f aca="false">IF(CC325="",1,IF(CC325="Chcem skryť riadok.",0,1))</f>
        <v>1</v>
      </c>
      <c r="DA325" s="3" t="n">
        <f aca="false">+IF(CW325+CX325+CY325=0,0,IF(CZ325=0,0,1))</f>
        <v>0</v>
      </c>
      <c r="DZ325" s="10"/>
    </row>
    <row r="326" customFormat="false" ht="15" hidden="false" customHeight="false" outlineLevel="0" collapsed="false">
      <c r="A326" s="7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79"/>
      <c r="AD326" s="79"/>
      <c r="AE326" s="79"/>
      <c r="AF326" s="79"/>
      <c r="AG326" s="79"/>
      <c r="AH326" s="79"/>
      <c r="AI326" s="79"/>
      <c r="AJ326" s="79"/>
      <c r="AK326" s="79"/>
      <c r="AL326" s="79"/>
      <c r="AM326" s="79"/>
      <c r="AN326" s="79"/>
      <c r="AO326" s="79"/>
      <c r="AP326" s="79"/>
      <c r="AQ326" s="79"/>
      <c r="AR326" s="79"/>
      <c r="AS326" s="79"/>
      <c r="AT326" s="79"/>
      <c r="AU326" s="79"/>
      <c r="AV326" s="79"/>
      <c r="AW326" s="79"/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79"/>
      <c r="BL326" s="79"/>
      <c r="BM326" s="79"/>
      <c r="BN326" s="79"/>
      <c r="BO326" s="79"/>
      <c r="BP326" s="79"/>
      <c r="BQ326" s="79"/>
      <c r="BR326" s="79"/>
      <c r="BS326" s="79"/>
      <c r="BT326" s="79"/>
      <c r="BU326" s="79"/>
      <c r="BV326" s="79"/>
      <c r="BW326" s="79"/>
      <c r="BX326" s="79"/>
      <c r="BY326" s="79"/>
      <c r="BZ326" s="79"/>
      <c r="CA326" s="69"/>
      <c r="CB326" s="29" t="str">
        <f aca="false">+IF(DA326=0,"Riadok bude skrytý.","Riadok bude vidieť.")</f>
        <v>Riadok bude skrytý.</v>
      </c>
      <c r="CC326" s="33" t="s">
        <v>10</v>
      </c>
      <c r="CW326" s="3" t="n">
        <f aca="false">+IF(B326="",0,1)</f>
        <v>0</v>
      </c>
      <c r="CZ326" s="3" t="n">
        <f aca="false">IF(CC326="",1,IF(CC326="Chcem skryť riadok.",0,1))</f>
        <v>1</v>
      </c>
      <c r="DA326" s="3" t="n">
        <f aca="false">+IF(CW326+CX326+CY326=0,0,IF(CZ326=0,0,1))</f>
        <v>0</v>
      </c>
      <c r="DZ326" s="10"/>
    </row>
    <row r="327" customFormat="false" ht="15" hidden="false" customHeight="false" outlineLevel="0" collapsed="false">
      <c r="A327" s="7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79"/>
      <c r="AI327" s="79"/>
      <c r="AJ327" s="79"/>
      <c r="AK327" s="79"/>
      <c r="AL327" s="79"/>
      <c r="AM327" s="79"/>
      <c r="AN327" s="79"/>
      <c r="AO327" s="79"/>
      <c r="AP327" s="79"/>
      <c r="AQ327" s="79"/>
      <c r="AR327" s="79"/>
      <c r="AS327" s="79"/>
      <c r="AT327" s="79"/>
      <c r="AU327" s="79"/>
      <c r="AV327" s="79"/>
      <c r="AW327" s="79"/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79"/>
      <c r="BL327" s="79"/>
      <c r="BM327" s="79"/>
      <c r="BN327" s="79"/>
      <c r="BO327" s="79"/>
      <c r="BP327" s="79"/>
      <c r="BQ327" s="79"/>
      <c r="BR327" s="79"/>
      <c r="BS327" s="79"/>
      <c r="BT327" s="79"/>
      <c r="BU327" s="79"/>
      <c r="BV327" s="79"/>
      <c r="BW327" s="79"/>
      <c r="BX327" s="79"/>
      <c r="BY327" s="79"/>
      <c r="BZ327" s="79"/>
      <c r="CA327" s="69"/>
      <c r="CB327" s="29" t="str">
        <f aca="false">+IF(DA327=0,"Riadok bude skrytý.","Riadok bude vidieť.")</f>
        <v>Riadok bude skrytý.</v>
      </c>
      <c r="CC327" s="33" t="s">
        <v>10</v>
      </c>
      <c r="CW327" s="3" t="n">
        <f aca="false">+IF(B327="",0,1)</f>
        <v>0</v>
      </c>
      <c r="CZ327" s="3" t="n">
        <f aca="false">IF(CC327="",1,IF(CC327="Chcem skryť riadok.",0,1))</f>
        <v>1</v>
      </c>
      <c r="DA327" s="3" t="n">
        <f aca="false">+IF(CW327+CX327+CY327=0,0,IF(CZ327=0,0,1))</f>
        <v>0</v>
      </c>
      <c r="DZ327" s="10"/>
    </row>
    <row r="328" customFormat="false" ht="15" hidden="false" customHeight="false" outlineLevel="0" collapsed="false">
      <c r="A328" s="7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79"/>
      <c r="AI328" s="79"/>
      <c r="AJ328" s="79"/>
      <c r="AK328" s="79"/>
      <c r="AL328" s="79"/>
      <c r="AM328" s="79"/>
      <c r="AN328" s="79"/>
      <c r="AO328" s="79"/>
      <c r="AP328" s="79"/>
      <c r="AQ328" s="79"/>
      <c r="AR328" s="79"/>
      <c r="AS328" s="79"/>
      <c r="AT328" s="79"/>
      <c r="AU328" s="79"/>
      <c r="AV328" s="79"/>
      <c r="AW328" s="79"/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79"/>
      <c r="BL328" s="79"/>
      <c r="BM328" s="79"/>
      <c r="BN328" s="79"/>
      <c r="BO328" s="79"/>
      <c r="BP328" s="79"/>
      <c r="BQ328" s="79"/>
      <c r="BR328" s="79"/>
      <c r="BS328" s="79"/>
      <c r="BT328" s="79"/>
      <c r="BU328" s="79"/>
      <c r="BV328" s="79"/>
      <c r="BW328" s="79"/>
      <c r="BX328" s="79"/>
      <c r="BY328" s="79"/>
      <c r="BZ328" s="79"/>
      <c r="CA328" s="69"/>
      <c r="CB328" s="29" t="str">
        <f aca="false">+IF(DA328=0,"Riadok bude skrytý.","Riadok bude vidieť.")</f>
        <v>Riadok bude skrytý.</v>
      </c>
      <c r="CC328" s="33" t="s">
        <v>10</v>
      </c>
      <c r="CW328" s="3" t="n">
        <f aca="false">+IF(B328="",0,1)</f>
        <v>0</v>
      </c>
      <c r="CZ328" s="3" t="n">
        <f aca="false">IF(CC328="",1,IF(CC328="Chcem skryť riadok.",0,1))</f>
        <v>1</v>
      </c>
      <c r="DA328" s="3" t="n">
        <f aca="false">+IF(CW328+CX328+CY328=0,0,IF(CZ328=0,0,1))</f>
        <v>0</v>
      </c>
      <c r="DZ328" s="10"/>
    </row>
    <row r="329" customFormat="false" ht="15" hidden="false" customHeight="false" outlineLevel="0" collapsed="false">
      <c r="A329" s="7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79"/>
      <c r="AE329" s="79"/>
      <c r="AF329" s="79"/>
      <c r="AG329" s="79"/>
      <c r="AH329" s="79"/>
      <c r="AI329" s="79"/>
      <c r="AJ329" s="79"/>
      <c r="AK329" s="79"/>
      <c r="AL329" s="79"/>
      <c r="AM329" s="79"/>
      <c r="AN329" s="79"/>
      <c r="AO329" s="79"/>
      <c r="AP329" s="79"/>
      <c r="AQ329" s="79"/>
      <c r="AR329" s="79"/>
      <c r="AS329" s="79"/>
      <c r="AT329" s="79"/>
      <c r="AU329" s="79"/>
      <c r="AV329" s="79"/>
      <c r="AW329" s="79"/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79"/>
      <c r="BL329" s="79"/>
      <c r="BM329" s="79"/>
      <c r="BN329" s="79"/>
      <c r="BO329" s="79"/>
      <c r="BP329" s="79"/>
      <c r="BQ329" s="79"/>
      <c r="BR329" s="79"/>
      <c r="BS329" s="79"/>
      <c r="BT329" s="79"/>
      <c r="BU329" s="79"/>
      <c r="BV329" s="79"/>
      <c r="BW329" s="79"/>
      <c r="BX329" s="79"/>
      <c r="BY329" s="79"/>
      <c r="BZ329" s="79"/>
      <c r="CA329" s="69"/>
      <c r="CB329" s="29" t="str">
        <f aca="false">+IF(DA329=0,"Riadok bude skrytý.","Riadok bude vidieť.")</f>
        <v>Riadok bude skrytý.</v>
      </c>
      <c r="CC329" s="33" t="s">
        <v>10</v>
      </c>
      <c r="CW329" s="3" t="n">
        <f aca="false">+IF(B329="",0,1)</f>
        <v>0</v>
      </c>
      <c r="CZ329" s="3" t="n">
        <f aca="false">IF(CC329="",1,IF(CC329="Chcem skryť riadok.",0,1))</f>
        <v>1</v>
      </c>
      <c r="DA329" s="3" t="n">
        <f aca="false">+IF(CW329+CX329+CY329=0,0,IF(CZ329=0,0,1))</f>
        <v>0</v>
      </c>
      <c r="DZ329" s="10"/>
    </row>
    <row r="330" customFormat="false" ht="15" hidden="false" customHeight="false" outlineLevel="0" collapsed="false">
      <c r="A330" s="7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79"/>
      <c r="AI330" s="79"/>
      <c r="AJ330" s="79"/>
      <c r="AK330" s="79"/>
      <c r="AL330" s="79"/>
      <c r="AM330" s="79"/>
      <c r="AN330" s="79"/>
      <c r="AO330" s="79"/>
      <c r="AP330" s="79"/>
      <c r="AQ330" s="79"/>
      <c r="AR330" s="79"/>
      <c r="AS330" s="79"/>
      <c r="AT330" s="79"/>
      <c r="AU330" s="79"/>
      <c r="AV330" s="79"/>
      <c r="AW330" s="79"/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79"/>
      <c r="BL330" s="79"/>
      <c r="BM330" s="79"/>
      <c r="BN330" s="79"/>
      <c r="BO330" s="79"/>
      <c r="BP330" s="79"/>
      <c r="BQ330" s="79"/>
      <c r="BR330" s="79"/>
      <c r="BS330" s="79"/>
      <c r="BT330" s="79"/>
      <c r="BU330" s="79"/>
      <c r="BV330" s="79"/>
      <c r="BW330" s="79"/>
      <c r="BX330" s="79"/>
      <c r="BY330" s="79"/>
      <c r="BZ330" s="79"/>
      <c r="CA330" s="69"/>
      <c r="CB330" s="29" t="str">
        <f aca="false">+IF(DA330=0,"Riadok bude skrytý.","Riadok bude vidieť.")</f>
        <v>Riadok bude skrytý.</v>
      </c>
      <c r="CC330" s="33" t="s">
        <v>10</v>
      </c>
      <c r="CW330" s="3" t="n">
        <f aca="false">+IF(B330="",0,1)</f>
        <v>0</v>
      </c>
      <c r="CZ330" s="3" t="n">
        <f aca="false">IF(CC330="",1,IF(CC330="Chcem skryť riadok.",0,1))</f>
        <v>1</v>
      </c>
      <c r="DA330" s="3" t="n">
        <f aca="false">+IF(CW330+CX330+CY330=0,0,IF(CZ330=0,0,1))</f>
        <v>0</v>
      </c>
      <c r="DZ330" s="10"/>
    </row>
    <row r="331" customFormat="false" ht="15" hidden="false" customHeight="false" outlineLevel="0" collapsed="false">
      <c r="A331" s="7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  <c r="AE331" s="79"/>
      <c r="AF331" s="79"/>
      <c r="AG331" s="79"/>
      <c r="AH331" s="79"/>
      <c r="AI331" s="79"/>
      <c r="AJ331" s="79"/>
      <c r="AK331" s="79"/>
      <c r="AL331" s="79"/>
      <c r="AM331" s="79"/>
      <c r="AN331" s="79"/>
      <c r="AO331" s="79"/>
      <c r="AP331" s="79"/>
      <c r="AQ331" s="79"/>
      <c r="AR331" s="79"/>
      <c r="AS331" s="79"/>
      <c r="AT331" s="79"/>
      <c r="AU331" s="79"/>
      <c r="AV331" s="79"/>
      <c r="AW331" s="79"/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79"/>
      <c r="BL331" s="79"/>
      <c r="BM331" s="79"/>
      <c r="BN331" s="79"/>
      <c r="BO331" s="79"/>
      <c r="BP331" s="79"/>
      <c r="BQ331" s="79"/>
      <c r="BR331" s="79"/>
      <c r="BS331" s="79"/>
      <c r="BT331" s="79"/>
      <c r="BU331" s="79"/>
      <c r="BV331" s="79"/>
      <c r="BW331" s="79"/>
      <c r="BX331" s="79"/>
      <c r="BY331" s="79"/>
      <c r="BZ331" s="79"/>
      <c r="CA331" s="69"/>
      <c r="CB331" s="29" t="str">
        <f aca="false">+IF(DA331=0,"Riadok bude skrytý.","Riadok bude vidieť.")</f>
        <v>Riadok bude skrytý.</v>
      </c>
      <c r="CC331" s="33" t="s">
        <v>10</v>
      </c>
      <c r="CW331" s="3" t="n">
        <f aca="false">+IF(B331="",0,1)</f>
        <v>0</v>
      </c>
      <c r="CZ331" s="3" t="n">
        <f aca="false">IF(CC331="",1,IF(CC331="Chcem skryť riadok.",0,1))</f>
        <v>1</v>
      </c>
      <c r="DA331" s="3" t="n">
        <f aca="false">+IF(CW331+CX331+CY331=0,0,IF(CZ331=0,0,1))</f>
        <v>0</v>
      </c>
      <c r="DZ331" s="10"/>
    </row>
    <row r="332" customFormat="false" ht="15" hidden="false" customHeight="false" outlineLevel="0" collapsed="false">
      <c r="A332" s="7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79"/>
      <c r="AE332" s="79"/>
      <c r="AF332" s="79"/>
      <c r="AG332" s="79"/>
      <c r="AH332" s="79"/>
      <c r="AI332" s="79"/>
      <c r="AJ332" s="79"/>
      <c r="AK332" s="79"/>
      <c r="AL332" s="79"/>
      <c r="AM332" s="79"/>
      <c r="AN332" s="79"/>
      <c r="AO332" s="79"/>
      <c r="AP332" s="79"/>
      <c r="AQ332" s="79"/>
      <c r="AR332" s="79"/>
      <c r="AS332" s="79"/>
      <c r="AT332" s="79"/>
      <c r="AU332" s="79"/>
      <c r="AV332" s="79"/>
      <c r="AW332" s="79"/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79"/>
      <c r="BL332" s="79"/>
      <c r="BM332" s="79"/>
      <c r="BN332" s="79"/>
      <c r="BO332" s="79"/>
      <c r="BP332" s="79"/>
      <c r="BQ332" s="79"/>
      <c r="BR332" s="79"/>
      <c r="BS332" s="79"/>
      <c r="BT332" s="79"/>
      <c r="BU332" s="79"/>
      <c r="BV332" s="79"/>
      <c r="BW332" s="79"/>
      <c r="BX332" s="79"/>
      <c r="BY332" s="79"/>
      <c r="BZ332" s="79"/>
      <c r="CA332" s="69"/>
      <c r="CB332" s="29" t="str">
        <f aca="false">+IF(DA332=0,"Riadok bude skrytý.","Riadok bude vidieť.")</f>
        <v>Riadok bude skrytý.</v>
      </c>
      <c r="CC332" s="33" t="s">
        <v>10</v>
      </c>
      <c r="CW332" s="3" t="n">
        <f aca="false">+IF(B332="",0,1)</f>
        <v>0</v>
      </c>
      <c r="CZ332" s="3" t="n">
        <f aca="false">IF(CC332="",1,IF(CC332="Chcem skryť riadok.",0,1))</f>
        <v>1</v>
      </c>
      <c r="DA332" s="3" t="n">
        <f aca="false">+IF(CW332+CX332+CY332=0,0,IF(CZ332=0,0,1))</f>
        <v>0</v>
      </c>
      <c r="DZ332" s="10"/>
    </row>
    <row r="333" customFormat="false" ht="15" hidden="false" customHeight="false" outlineLevel="0" collapsed="false">
      <c r="A333" s="7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79"/>
      <c r="AN333" s="79"/>
      <c r="AO333" s="79"/>
      <c r="AP333" s="79"/>
      <c r="AQ333" s="79"/>
      <c r="AR333" s="79"/>
      <c r="AS333" s="79"/>
      <c r="AT333" s="79"/>
      <c r="AU333" s="79"/>
      <c r="AV333" s="79"/>
      <c r="AW333" s="79"/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79"/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69"/>
      <c r="CB333" s="29" t="str">
        <f aca="false">+IF(DA333=0,"Riadok bude skrytý.","Riadok bude vidieť.")</f>
        <v>Riadok bude skrytý.</v>
      </c>
      <c r="CC333" s="33" t="s">
        <v>10</v>
      </c>
      <c r="CW333" s="3" t="n">
        <f aca="false">+IF(B333="",0,1)</f>
        <v>0</v>
      </c>
      <c r="CZ333" s="3" t="n">
        <f aca="false">IF(CC333="",1,IF(CC333="Chcem skryť riadok.",0,1))</f>
        <v>1</v>
      </c>
      <c r="DA333" s="3" t="n">
        <f aca="false">+IF(CW333+CX333+CY333=0,0,IF(CZ333=0,0,1))</f>
        <v>0</v>
      </c>
      <c r="DZ333" s="10"/>
    </row>
    <row r="334" customFormat="false" ht="15" hidden="false" customHeight="false" outlineLevel="0" collapsed="false">
      <c r="A334" s="7"/>
      <c r="B334" s="41"/>
      <c r="CA334" s="40"/>
      <c r="CB334" s="29" t="str">
        <f aca="false">+IF(DA334=0,"Riadok bude skrytý.","Riadok bude vidieť.")</f>
        <v>Riadok bude skrytý.</v>
      </c>
      <c r="CC334" s="33" t="s">
        <v>10</v>
      </c>
      <c r="CW334" s="3" t="n">
        <f aca="false">+IF($AE$337="nevykonala",0,1)</f>
        <v>0</v>
      </c>
      <c r="CZ334" s="3" t="n">
        <f aca="false">IF(CC334="",1,IF(CC334="Chcem skryť riadok.",0,1))</f>
        <v>1</v>
      </c>
      <c r="DA334" s="3" t="n">
        <f aca="false">+IF(CW334+CX334+CY334=0,0,IF(CZ334=0,0,1))</f>
        <v>0</v>
      </c>
      <c r="DZ334" s="10"/>
    </row>
    <row r="335" customFormat="false" ht="15" hidden="false" customHeight="false" outlineLevel="0" collapsed="false">
      <c r="A335" s="7"/>
      <c r="B335" s="92" t="s">
        <v>27</v>
      </c>
      <c r="C335" s="77" t="s">
        <v>99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14" t="s">
        <v>4</v>
      </c>
      <c r="CB335" s="29" t="str">
        <f aca="false">+IF(DA335=0,"Riadok bude skrytý.","Riadok bude vidieť.")</f>
        <v>Riadok bude skrytý.</v>
      </c>
      <c r="CC335" s="33" t="s">
        <v>10</v>
      </c>
      <c r="CW335" s="3" t="n">
        <f aca="false">+IF($AE$337="nevykonala",0,1)</f>
        <v>0</v>
      </c>
      <c r="CZ335" s="3" t="n">
        <f aca="false">IF(CC335="",1,IF(CC335="Chcem skryť riadok.",0,1))</f>
        <v>1</v>
      </c>
      <c r="DA335" s="3" t="n">
        <f aca="false">+IF(CW335+CX335+CY335=0,0,IF(CZ335=0,0,1))</f>
        <v>0</v>
      </c>
      <c r="DZ335" s="10"/>
    </row>
    <row r="336" customFormat="false" ht="15" hidden="false" customHeight="false" outlineLevel="0" collapsed="false">
      <c r="A336" s="7"/>
      <c r="CA336" s="69"/>
      <c r="CB336" s="29" t="str">
        <f aca="false">+IF(DA336=0,"Riadok bude skrytý.","Riadok bude vidieť.")</f>
        <v>Riadok bude skrytý.</v>
      </c>
      <c r="CC336" s="33" t="s">
        <v>10</v>
      </c>
      <c r="CW336" s="3" t="n">
        <f aca="false">+IF($AE$337="nevykonala",0,1)</f>
        <v>0</v>
      </c>
      <c r="CZ336" s="3" t="n">
        <f aca="false">IF(CC336="",1,IF(CC336="Chcem skryť riadok.",0,1))</f>
        <v>1</v>
      </c>
      <c r="DA336" s="3" t="n">
        <f aca="false">+IF(CW336+CX336+CY336=0,0,IF(CZ336=0,0,1))</f>
        <v>0</v>
      </c>
      <c r="DZ336" s="10"/>
    </row>
    <row r="337" customFormat="false" ht="15" hidden="false" customHeight="false" outlineLevel="0" collapsed="false">
      <c r="A337" s="7"/>
      <c r="B337" s="41" t="s">
        <v>100</v>
      </c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64" t="s">
        <v>101</v>
      </c>
      <c r="AF337" s="64"/>
      <c r="AG337" s="64"/>
      <c r="AH337" s="64"/>
      <c r="AI337" s="64"/>
      <c r="AJ337" s="64"/>
      <c r="AK337" s="64"/>
      <c r="AL337" s="64"/>
      <c r="AM337" s="64"/>
      <c r="AN337" s="41" t="s">
        <v>102</v>
      </c>
      <c r="AQ337" s="39"/>
      <c r="AR337" s="39"/>
      <c r="AS337" s="39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69"/>
      <c r="CB337" s="29" t="str">
        <f aca="false">+IF(DA337=0,"Riadok bude skrytý.","Riadok bude vidieť.")</f>
        <v>Riadok bude skrytý.</v>
      </c>
      <c r="CC337" s="33" t="s">
        <v>10</v>
      </c>
      <c r="CW337" s="3" t="n">
        <f aca="false">+IF($AE$337="nevykonala",0,1)</f>
        <v>0</v>
      </c>
      <c r="CZ337" s="3" t="n">
        <f aca="false">IF(CC337="",1,IF(CC337="Chcem skryť riadok.",0,1))</f>
        <v>1</v>
      </c>
      <c r="DA337" s="3" t="n">
        <f aca="false">+IF(CW337+CX337+CY337=0,0,IF(CZ337=0,0,1))</f>
        <v>0</v>
      </c>
      <c r="DZ337" s="10"/>
    </row>
    <row r="338" customFormat="false" ht="15" hidden="false" customHeight="false" outlineLevel="0" collapsed="false">
      <c r="A338" s="7"/>
      <c r="B338" s="1" t="str">
        <f aca="false">+IF(AE337="vykonala","Údaje o významnej oprave chýb minulých účtovných období sú uvedené v tabuľke:","")</f>
        <v/>
      </c>
      <c r="CA338" s="69"/>
      <c r="CB338" s="29" t="str">
        <f aca="false">+IF(DA338=0,"Riadok bude skrytý.","Riadok bude vidieť.")</f>
        <v>Riadok bude skrytý.</v>
      </c>
      <c r="CC338" s="33" t="s">
        <v>10</v>
      </c>
      <c r="CW338" s="3" t="n">
        <f aca="false">+IF($AE$337="nevykonala",0,1)</f>
        <v>0</v>
      </c>
      <c r="CX338" s="1"/>
      <c r="CZ338" s="3" t="n">
        <f aca="false">IF(CC338="",1,IF(CC338="Chcem skryť riadok.",0,1))</f>
        <v>1</v>
      </c>
      <c r="DA338" s="3" t="n">
        <f aca="false">+IF(CW338+CX338+CY338=0,0,IF(CZ338=0,0,1))</f>
        <v>0</v>
      </c>
      <c r="DZ338" s="10"/>
    </row>
    <row r="339" customFormat="false" ht="15" hidden="false" customHeight="true" outlineLevel="0" collapsed="false">
      <c r="A339" s="7"/>
      <c r="CA339" s="69"/>
      <c r="CB339" s="29" t="str">
        <f aca="false">+IF(DA339=0,"Riadok bude skrytý.","Riadok bude vidieť.")</f>
        <v>Riadok bude skrytý.</v>
      </c>
      <c r="CC339" s="33" t="s">
        <v>10</v>
      </c>
      <c r="CW339" s="3" t="n">
        <f aca="false">+IF($AE$337="nevykonala",0,1)</f>
        <v>0</v>
      </c>
      <c r="CX339" s="1"/>
      <c r="CZ339" s="3" t="n">
        <f aca="false">IF(CC339="",1,IF(CC339="Chcem skryť riadok.",0,1))</f>
        <v>1</v>
      </c>
      <c r="DA339" s="3" t="n">
        <f aca="false">+IF(CW339+CX339+CY339=0,0,IF(CZ339=0,0,1))</f>
        <v>0</v>
      </c>
      <c r="DZ339" s="10"/>
    </row>
    <row r="340" customFormat="false" ht="24.75" hidden="false" customHeight="true" outlineLevel="0" collapsed="false">
      <c r="A340" s="7"/>
      <c r="B340" s="93" t="s">
        <v>103</v>
      </c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4" t="s">
        <v>104</v>
      </c>
      <c r="AT340" s="94"/>
      <c r="AU340" s="94"/>
      <c r="AV340" s="94"/>
      <c r="AW340" s="94"/>
      <c r="AX340" s="94"/>
      <c r="AY340" s="94"/>
      <c r="AZ340" s="94"/>
      <c r="BA340" s="94"/>
      <c r="BB340" s="94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4"/>
      <c r="BN340" s="94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4"/>
      <c r="BZ340" s="94"/>
      <c r="CA340" s="14" t="s">
        <v>4</v>
      </c>
      <c r="CB340" s="29" t="str">
        <f aca="false">+IF(DA340=0,"Riadok bude skrytý.","Riadok bude vidieť.")</f>
        <v>Riadok bude skrytý.</v>
      </c>
      <c r="CC340" s="33" t="s">
        <v>10</v>
      </c>
      <c r="CW340" s="3" t="n">
        <f aca="false">+IF($AE$337="nevykonala",0,1)</f>
        <v>0</v>
      </c>
      <c r="CX340" s="1"/>
      <c r="CZ340" s="3" t="n">
        <f aca="false">IF(CC340="",1,IF(CC340="Chcem skryť riadok.",0,1))</f>
        <v>1</v>
      </c>
      <c r="DA340" s="3" t="n">
        <f aca="false">+IF(CW340+CX340+CY340=0,0,IF(CZ340=0,0,1))</f>
        <v>0</v>
      </c>
      <c r="DZ340" s="10"/>
    </row>
    <row r="341" customFormat="false" ht="15" hidden="false" customHeight="false" outlineLevel="0" collapsed="false">
      <c r="A341" s="7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69"/>
      <c r="CB341" s="29" t="str">
        <f aca="false">+IF(DA341=0,"Riadok bude skrytý.","Riadok bude vidieť.")</f>
        <v>Riadok bude skrytý.</v>
      </c>
      <c r="CC341" s="33" t="s">
        <v>10</v>
      </c>
      <c r="CW341" s="3" t="n">
        <f aca="false">+IF($AE$337="nevykonala",0,1)</f>
        <v>0</v>
      </c>
      <c r="CX341" s="3" t="n">
        <f aca="false">+IF(B341="",0,1)</f>
        <v>0</v>
      </c>
      <c r="CZ341" s="3" t="n">
        <f aca="false">IF(CC341="",1,IF(CC341="Chcem skryť riadok.",0,1))</f>
        <v>1</v>
      </c>
      <c r="DA341" s="45" t="n">
        <f aca="false">+IF(CW341*CX341=0,0,IF(CZ341=0,0,1))</f>
        <v>0</v>
      </c>
      <c r="DZ341" s="10"/>
    </row>
    <row r="342" customFormat="false" ht="15" hidden="false" customHeight="false" outlineLevel="0" collapsed="false">
      <c r="A342" s="7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69"/>
      <c r="CB342" s="29" t="str">
        <f aca="false">+IF(DA342=0,"Riadok bude skrytý.","Riadok bude vidieť.")</f>
        <v>Riadok bude skrytý.</v>
      </c>
      <c r="CC342" s="33" t="s">
        <v>10</v>
      </c>
      <c r="CW342" s="3" t="n">
        <f aca="false">+IF($AE$337="nevykonala",0,1)</f>
        <v>0</v>
      </c>
      <c r="CX342" s="3" t="n">
        <f aca="false">+IF(B342="",0,1)</f>
        <v>0</v>
      </c>
      <c r="CZ342" s="3" t="n">
        <f aca="false">IF(CC342="",1,IF(CC342="Chcem skryť riadok.",0,1))</f>
        <v>1</v>
      </c>
      <c r="DA342" s="45" t="n">
        <f aca="false">+IF(CW342*CX342=0,0,IF(CZ342=0,0,1))</f>
        <v>0</v>
      </c>
      <c r="DZ342" s="10"/>
    </row>
    <row r="343" customFormat="false" ht="15" hidden="false" customHeight="false" outlineLevel="0" collapsed="false">
      <c r="A343" s="7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69"/>
      <c r="CB343" s="29" t="str">
        <f aca="false">+IF(DA343=0,"Riadok bude skrytý.","Riadok bude vidieť.")</f>
        <v>Riadok bude skrytý.</v>
      </c>
      <c r="CC343" s="33" t="s">
        <v>10</v>
      </c>
      <c r="CW343" s="3" t="n">
        <f aca="false">+IF($AE$337="nevykonala",0,1)</f>
        <v>0</v>
      </c>
      <c r="CX343" s="3" t="n">
        <f aca="false">+IF(B343="",0,1)</f>
        <v>0</v>
      </c>
      <c r="CZ343" s="3" t="n">
        <f aca="false">IF(CC343="",1,IF(CC343="Chcem skryť riadok.",0,1))</f>
        <v>1</v>
      </c>
      <c r="DA343" s="45" t="n">
        <f aca="false">+IF(CW343*CX343=0,0,IF(CZ343=0,0,1))</f>
        <v>0</v>
      </c>
      <c r="DZ343" s="10"/>
    </row>
    <row r="344" customFormat="false" ht="15" hidden="false" customHeight="false" outlineLevel="0" collapsed="false">
      <c r="A344" s="7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69"/>
      <c r="CB344" s="29" t="str">
        <f aca="false">+IF(DA344=0,"Riadok bude skrytý.","Riadok bude vidieť.")</f>
        <v>Riadok bude skrytý.</v>
      </c>
      <c r="CC344" s="33" t="s">
        <v>10</v>
      </c>
      <c r="CW344" s="3" t="n">
        <f aca="false">+IF($AE$337="nevykonala",0,1)</f>
        <v>0</v>
      </c>
      <c r="CX344" s="3" t="n">
        <f aca="false">+IF(B344="",0,1)</f>
        <v>0</v>
      </c>
      <c r="CZ344" s="3" t="n">
        <f aca="false">IF(CC344="",1,IF(CC344="Chcem skryť riadok.",0,1))</f>
        <v>1</v>
      </c>
      <c r="DA344" s="45" t="n">
        <f aca="false">+IF(CW344*CX344=0,0,IF(CZ344=0,0,1))</f>
        <v>0</v>
      </c>
      <c r="DZ344" s="10"/>
    </row>
    <row r="345" customFormat="false" ht="15" hidden="false" customHeight="false" outlineLevel="0" collapsed="false">
      <c r="A345" s="7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69"/>
      <c r="CB345" s="29" t="str">
        <f aca="false">+IF(DA345=0,"Riadok bude skrytý.","Riadok bude vidieť.")</f>
        <v>Riadok bude skrytý.</v>
      </c>
      <c r="CC345" s="33" t="s">
        <v>10</v>
      </c>
      <c r="CW345" s="3" t="n">
        <f aca="false">+IF($AE$337="nevykonala",0,1)</f>
        <v>0</v>
      </c>
      <c r="CX345" s="3" t="n">
        <f aca="false">+IF(B345="",0,1)</f>
        <v>0</v>
      </c>
      <c r="CZ345" s="3" t="n">
        <f aca="false">IF(CC345="",1,IF(CC345="Chcem skryť riadok.",0,1))</f>
        <v>1</v>
      </c>
      <c r="DA345" s="45" t="n">
        <f aca="false">+IF(CW345*CX345=0,0,IF(CZ345=0,0,1))</f>
        <v>0</v>
      </c>
      <c r="DZ345" s="10"/>
    </row>
    <row r="346" customFormat="false" ht="15" hidden="false" customHeight="false" outlineLevel="0" collapsed="false">
      <c r="A346" s="7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69"/>
      <c r="CB346" s="29" t="str">
        <f aca="false">+IF(DA346=0,"Riadok bude skrytý.","Riadok bude vidieť.")</f>
        <v>Riadok bude skrytý.</v>
      </c>
      <c r="CC346" s="33" t="s">
        <v>10</v>
      </c>
      <c r="CW346" s="3" t="n">
        <f aca="false">+IF($AE$337="nevykonala",0,1)</f>
        <v>0</v>
      </c>
      <c r="CX346" s="3" t="n">
        <f aca="false">+IF(B346="",0,1)</f>
        <v>0</v>
      </c>
      <c r="CZ346" s="3" t="n">
        <f aca="false">IF(CC346="",1,IF(CC346="Chcem skryť riadok.",0,1))</f>
        <v>1</v>
      </c>
      <c r="DA346" s="45" t="n">
        <f aca="false">+IF(CW346*CX346=0,0,IF(CZ346=0,0,1))</f>
        <v>0</v>
      </c>
      <c r="DZ346" s="10"/>
    </row>
    <row r="347" customFormat="false" ht="15" hidden="false" customHeight="false" outlineLevel="0" collapsed="false">
      <c r="A347" s="7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69"/>
      <c r="CB347" s="29" t="str">
        <f aca="false">+IF(DA347=0,"Riadok bude skrytý.","Riadok bude vidieť.")</f>
        <v>Riadok bude skrytý.</v>
      </c>
      <c r="CC347" s="33" t="s">
        <v>10</v>
      </c>
      <c r="CW347" s="3" t="n">
        <f aca="false">+IF($AE$337="nevykonala",0,1)</f>
        <v>0</v>
      </c>
      <c r="CX347" s="3" t="n">
        <f aca="false">+IF(B347="",0,1)</f>
        <v>0</v>
      </c>
      <c r="CZ347" s="3" t="n">
        <f aca="false">IF(CC347="",1,IF(CC347="Chcem skryť riadok.",0,1))</f>
        <v>1</v>
      </c>
      <c r="DA347" s="45" t="n">
        <f aca="false">+IF(CW347*CX347=0,0,IF(CZ347=0,0,1))</f>
        <v>0</v>
      </c>
      <c r="DZ347" s="10"/>
    </row>
    <row r="348" customFormat="false" ht="15" hidden="false" customHeight="false" outlineLevel="0" collapsed="false">
      <c r="A348" s="7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69"/>
      <c r="CB348" s="29" t="str">
        <f aca="false">+IF(DA348=0,"Riadok bude skrytý.","Riadok bude vidieť.")</f>
        <v>Riadok bude skrytý.</v>
      </c>
      <c r="CC348" s="33" t="s">
        <v>10</v>
      </c>
      <c r="CW348" s="3" t="n">
        <f aca="false">+IF($AE$337="nevykonala",0,1)</f>
        <v>0</v>
      </c>
      <c r="CX348" s="3" t="n">
        <f aca="false">+IF(B348="",0,1)</f>
        <v>0</v>
      </c>
      <c r="CZ348" s="3" t="n">
        <f aca="false">IF(CC348="",1,IF(CC348="Chcem skryť riadok.",0,1))</f>
        <v>1</v>
      </c>
      <c r="DA348" s="45" t="n">
        <f aca="false">+IF(CW348*CX348=0,0,IF(CZ348=0,0,1))</f>
        <v>0</v>
      </c>
      <c r="DZ348" s="10"/>
    </row>
    <row r="349" customFormat="false" ht="15" hidden="false" customHeight="false" outlineLevel="0" collapsed="false">
      <c r="A349" s="7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69"/>
      <c r="CB349" s="29" t="str">
        <f aca="false">+IF(DA349=0,"Riadok bude skrytý.","Riadok bude vidieť.")</f>
        <v>Riadok bude skrytý.</v>
      </c>
      <c r="CC349" s="33" t="s">
        <v>10</v>
      </c>
      <c r="CW349" s="3" t="n">
        <f aca="false">+IF($AE$337="nevykonala",0,1)</f>
        <v>0</v>
      </c>
      <c r="CX349" s="3" t="n">
        <f aca="false">+IF(B349="",0,1)</f>
        <v>0</v>
      </c>
      <c r="CZ349" s="3" t="n">
        <f aca="false">IF(CC349="",1,IF(CC349="Chcem skryť riadok.",0,1))</f>
        <v>1</v>
      </c>
      <c r="DA349" s="45" t="n">
        <f aca="false">+IF(CW349*CX349=0,0,IF(CZ349=0,0,1))</f>
        <v>0</v>
      </c>
      <c r="DZ349" s="10"/>
    </row>
    <row r="350" customFormat="false" ht="15" hidden="false" customHeight="false" outlineLevel="0" collapsed="false">
      <c r="A350" s="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7"/>
      <c r="AM350" s="97"/>
      <c r="AN350" s="97"/>
      <c r="AO350" s="97"/>
      <c r="AP350" s="97"/>
      <c r="AQ350" s="97"/>
      <c r="AR350" s="9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  <c r="BY350" s="47"/>
      <c r="BZ350" s="47"/>
      <c r="CA350" s="69"/>
      <c r="CB350" s="29" t="str">
        <f aca="false">+IF(DA350=0,"Riadok bude skrytý.","Riadok bude vidieť.")</f>
        <v>Riadok bude skrytý.</v>
      </c>
      <c r="CC350" s="33" t="s">
        <v>10</v>
      </c>
      <c r="CW350" s="3" t="n">
        <f aca="false">+IF($AE$337="nevykonala",0,1)</f>
        <v>0</v>
      </c>
      <c r="CX350" s="1"/>
      <c r="CZ350" s="3" t="n">
        <f aca="false">IF(CC350="",1,IF(CC350="Chcem skryť riadok.",0,1))</f>
        <v>1</v>
      </c>
      <c r="DA350" s="3" t="n">
        <f aca="false">+IF(CW350+CX350+CY350=0,0,IF(CZ350=0,0,1))</f>
        <v>0</v>
      </c>
      <c r="DZ350" s="10"/>
    </row>
    <row r="351" customFormat="false" ht="15.75" hidden="false" customHeight="false" outlineLevel="0" collapsed="false">
      <c r="A351" s="7"/>
      <c r="CA351" s="69"/>
      <c r="CB351" s="29" t="str">
        <f aca="false">+IF(DA351=0,"Riadok bude skrytý.","Riadok bude vidieť.")</f>
        <v>Riadok bude vidieť.</v>
      </c>
      <c r="CC351" s="33" t="s">
        <v>10</v>
      </c>
      <c r="CW351" s="58" t="n">
        <v>1</v>
      </c>
      <c r="CX351" s="1"/>
      <c r="CZ351" s="3" t="n">
        <f aca="false">IF(CC351="",1,IF(CC351="Chcem skryť riadok.",0,1))</f>
        <v>1</v>
      </c>
      <c r="DA351" s="3" t="n">
        <f aca="false">+IF(CW351+CX351+CY351=0,0,IF(CZ351=0,0,1))</f>
        <v>1</v>
      </c>
      <c r="DZ351" s="10"/>
    </row>
    <row r="352" customFormat="false" ht="16.5" hidden="false" customHeight="false" outlineLevel="0" collapsed="false">
      <c r="A352" s="7"/>
      <c r="B352" s="22" t="s">
        <v>105</v>
      </c>
      <c r="C352" s="23"/>
      <c r="D352" s="23"/>
      <c r="E352" s="24" t="s">
        <v>106</v>
      </c>
      <c r="F352" s="23"/>
      <c r="G352" s="25"/>
      <c r="H352" s="24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59"/>
      <c r="AL352" s="59"/>
      <c r="AM352" s="59"/>
      <c r="AN352" s="59"/>
      <c r="AO352" s="59"/>
      <c r="AP352" s="59"/>
      <c r="AQ352" s="59"/>
      <c r="AR352" s="59"/>
      <c r="AS352" s="59"/>
      <c r="AT352" s="59"/>
      <c r="AU352" s="59"/>
      <c r="AV352" s="59"/>
      <c r="AW352" s="59"/>
      <c r="AX352" s="59"/>
      <c r="AY352" s="59"/>
      <c r="AZ352" s="59"/>
      <c r="BA352" s="59"/>
      <c r="BB352" s="59"/>
      <c r="BC352" s="59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98"/>
      <c r="CA352" s="14" t="s">
        <v>4</v>
      </c>
      <c r="CB352" s="29" t="str">
        <f aca="false">+IF(DA352=0,"Riadok bude skrytý.","Riadok bude vidieť.")</f>
        <v>Riadok bude vidieť.</v>
      </c>
      <c r="CW352" s="58" t="n">
        <v>1</v>
      </c>
      <c r="CZ352" s="3" t="n">
        <f aca="false">IF(CC352="",1,IF(CC352="Chcem skryť riadok.",0,1))</f>
        <v>1</v>
      </c>
      <c r="DA352" s="3" t="n">
        <f aca="false">+IF(CW352+CX352+CY352=0,0,IF(CZ352=0,0,1))</f>
        <v>1</v>
      </c>
      <c r="DZ352" s="10"/>
    </row>
    <row r="353" customFormat="false" ht="15" hidden="false" customHeight="false" outlineLevel="0" collapsed="false">
      <c r="A353" s="7"/>
      <c r="CA353" s="8"/>
      <c r="CB353" s="29" t="str">
        <f aca="false">+IF(DA353=0,"Riadok bude skrytý.","Riadok bude vidieť.")</f>
        <v>Riadok bude vidieť.</v>
      </c>
      <c r="CW353" s="58" t="n">
        <v>1</v>
      </c>
      <c r="CZ353" s="3" t="n">
        <f aca="false">IF(CC353="",1,IF(CC353="Chcem skryť riadok.",0,1))</f>
        <v>1</v>
      </c>
      <c r="DA353" s="3" t="n">
        <f aca="false">+IF(CW353+CX353+CY353=0,0,IF(CZ353=0,0,1))</f>
        <v>1</v>
      </c>
      <c r="DZ353" s="10"/>
    </row>
    <row r="354" customFormat="false" ht="15" hidden="false" customHeight="false" outlineLevel="0" collapsed="false">
      <c r="A354" s="7"/>
      <c r="B354" s="32" t="s">
        <v>107</v>
      </c>
      <c r="C354" s="37"/>
      <c r="D354" s="37"/>
      <c r="E354" s="37"/>
      <c r="F354" s="37"/>
      <c r="CA354" s="14"/>
      <c r="CB354" s="29" t="str">
        <f aca="false">+IF(DA354=0,"Riadok bude skrytý.","Riadok bude vidieť.")</f>
        <v>Riadok bude vidieť.</v>
      </c>
      <c r="CC354" s="33" t="s">
        <v>10</v>
      </c>
      <c r="CW354" s="3" t="n">
        <f aca="false">+IF($J$356="neeviduje",0,1)</f>
        <v>1</v>
      </c>
      <c r="CZ354" s="3" t="n">
        <f aca="false">IF(CC354="",1,IF(CC354="Chcem skryť riadok.",0,1))</f>
        <v>1</v>
      </c>
      <c r="DA354" s="3" t="n">
        <f aca="false">+IF(CW354+CX354+CY354=0,0,IF(CZ354=0,0,1))</f>
        <v>1</v>
      </c>
      <c r="DZ354" s="10"/>
    </row>
    <row r="355" customFormat="false" ht="15" hidden="false" customHeight="false" outlineLevel="0" collapsed="false">
      <c r="A355" s="7"/>
      <c r="B355" s="53"/>
      <c r="G355" s="53"/>
      <c r="H355" s="53"/>
      <c r="CA355" s="8"/>
      <c r="CB355" s="29" t="str">
        <f aca="false">+IF(DA355=0,"Riadok bude skrytý.","Riadok bude vidieť.")</f>
        <v>Riadok bude vidieť.</v>
      </c>
      <c r="CC355" s="33" t="s">
        <v>10</v>
      </c>
      <c r="CW355" s="3" t="n">
        <f aca="false">+IF($J$356="neeviduje",0,1)</f>
        <v>1</v>
      </c>
      <c r="CZ355" s="3" t="n">
        <f aca="false">IF(CC355="",1,IF(CC355="Chcem skryť riadok.",0,1))</f>
        <v>1</v>
      </c>
      <c r="DA355" s="3" t="n">
        <f aca="false">+IF(CW355+CX355+CY355=0,0,IF(CZ355=0,0,1))</f>
        <v>1</v>
      </c>
      <c r="DZ355" s="10"/>
    </row>
    <row r="356" customFormat="false" ht="15" hidden="false" customHeight="false" outlineLevel="0" collapsed="false">
      <c r="A356" s="7"/>
      <c r="B356" s="99" t="s">
        <v>108</v>
      </c>
      <c r="C356" s="99"/>
      <c r="D356" s="99"/>
      <c r="E356" s="99"/>
      <c r="F356" s="99"/>
      <c r="G356" s="99"/>
      <c r="H356" s="99"/>
      <c r="I356" s="99"/>
      <c r="J356" s="38" t="s">
        <v>109</v>
      </c>
      <c r="K356" s="38"/>
      <c r="L356" s="38"/>
      <c r="M356" s="38"/>
      <c r="N356" s="38"/>
      <c r="O356" s="38"/>
      <c r="P356" s="38"/>
      <c r="Q356" s="38"/>
      <c r="R356" s="38"/>
      <c r="S356" s="1" t="s">
        <v>110</v>
      </c>
      <c r="T356" s="39"/>
      <c r="CA356" s="8"/>
      <c r="CB356" s="29" t="str">
        <f aca="false">+IF(DA356=0,"Riadok bude skrytý.","Riadok bude vidieť.")</f>
        <v>Riadok bude vidieť.</v>
      </c>
      <c r="CC356" s="33" t="s">
        <v>10</v>
      </c>
      <c r="CF356" s="42"/>
      <c r="CW356" s="3" t="n">
        <f aca="false">+IF($J$356="neeviduje",0,1)</f>
        <v>1</v>
      </c>
      <c r="CY356" s="100"/>
      <c r="CZ356" s="3" t="n">
        <f aca="false">IF(CC356="",1,IF(CC356="Chcem skryť riadok.",0,1))</f>
        <v>1</v>
      </c>
      <c r="DA356" s="3" t="n">
        <f aca="false">+IF(CW356+CX356+CY356=0,0,IF(CZ356=0,0,1))</f>
        <v>1</v>
      </c>
      <c r="DZ356" s="10"/>
    </row>
    <row r="357" customFormat="false" ht="15" hidden="false" customHeight="false" outlineLevel="0" collapsed="false">
      <c r="A357" s="7"/>
      <c r="B357" s="1" t="str">
        <f aca="false">+IF(J356="neeviduje","","K záväzkom Spoločnosť uvádza nasledujúce informácie:")</f>
        <v>K záväzkom Spoločnosť uvádza nasledujúce informácie:</v>
      </c>
      <c r="CA357" s="8"/>
      <c r="CB357" s="29" t="str">
        <f aca="false">+IF(DA357=0,"Riadok bude skrytý.","Riadok bude vidieť.")</f>
        <v>Riadok bude skrytý.</v>
      </c>
      <c r="CC357" s="33" t="s">
        <v>10</v>
      </c>
      <c r="CW357" s="3" t="n">
        <f aca="false">+IF($J$356="neeviduje",0,1)</f>
        <v>1</v>
      </c>
      <c r="CX357" s="3" t="n">
        <f aca="false">+IF(SUM(CX358:CX377)=0,0,1)</f>
        <v>0</v>
      </c>
      <c r="CZ357" s="3" t="n">
        <f aca="false">IF(CC357="",1,IF(CC357="Chcem skryť riadok.",0,1))</f>
        <v>1</v>
      </c>
      <c r="DA357" s="45" t="n">
        <f aca="false">+IF(CW357*CX357=0,0,IF(CZ357=0,0,1))</f>
        <v>0</v>
      </c>
      <c r="DZ357" s="10"/>
    </row>
    <row r="358" customFormat="false" ht="15" hidden="false" customHeight="false" outlineLevel="0" collapsed="false">
      <c r="A358" s="7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69"/>
      <c r="CB358" s="29" t="str">
        <f aca="false">+IF(DA358=0,"Riadok bude skrytý.","Riadok bude vidieť.")</f>
        <v>Riadok bude skrytý.</v>
      </c>
      <c r="CC358" s="33" t="s">
        <v>10</v>
      </c>
      <c r="CW358" s="3" t="n">
        <f aca="false">+IF($J$356="neeviduje",0,1)</f>
        <v>1</v>
      </c>
      <c r="CX358" s="3" t="n">
        <f aca="false">+IF(B358="",0,1)</f>
        <v>0</v>
      </c>
      <c r="CZ358" s="3" t="n">
        <f aca="false">IF(CC358="",1,IF(CC358="Chcem skryť riadok.",0,1))</f>
        <v>1</v>
      </c>
      <c r="DA358" s="45" t="n">
        <f aca="false">+IF(CW358*CX358=0,0,IF(CZ358=0,0,1))</f>
        <v>0</v>
      </c>
      <c r="DZ358" s="10"/>
    </row>
    <row r="359" customFormat="false" ht="15" hidden="false" customHeight="false" outlineLevel="0" collapsed="false">
      <c r="A359" s="7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69"/>
      <c r="CB359" s="29" t="str">
        <f aca="false">+IF(DA359=0,"Riadok bude skrytý.","Riadok bude vidieť.")</f>
        <v>Riadok bude skrytý.</v>
      </c>
      <c r="CC359" s="33" t="s">
        <v>10</v>
      </c>
      <c r="CW359" s="3" t="n">
        <f aca="false">+IF($J$356="neeviduje",0,1)</f>
        <v>1</v>
      </c>
      <c r="CX359" s="3" t="n">
        <f aca="false">+IF(B359="",0,1)</f>
        <v>0</v>
      </c>
      <c r="CZ359" s="3" t="n">
        <f aca="false">IF(CC359="",1,IF(CC359="Chcem skryť riadok.",0,1))</f>
        <v>1</v>
      </c>
      <c r="DA359" s="45" t="n">
        <f aca="false">+IF(CW359*CX359=0,0,IF(CZ359=0,0,1))</f>
        <v>0</v>
      </c>
      <c r="DZ359" s="10"/>
    </row>
    <row r="360" customFormat="false" ht="15" hidden="false" customHeight="false" outlineLevel="0" collapsed="false">
      <c r="A360" s="7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69"/>
      <c r="CB360" s="29" t="str">
        <f aca="false">+IF(DA360=0,"Riadok bude skrytý.","Riadok bude vidieť.")</f>
        <v>Riadok bude skrytý.</v>
      </c>
      <c r="CC360" s="33" t="s">
        <v>10</v>
      </c>
      <c r="CW360" s="3" t="n">
        <f aca="false">+IF($J$356="neeviduje",0,1)</f>
        <v>1</v>
      </c>
      <c r="CX360" s="3" t="n">
        <f aca="false">+IF(B360="",0,1)</f>
        <v>0</v>
      </c>
      <c r="CZ360" s="3" t="n">
        <f aca="false">IF(CC360="",1,IF(CC360="Chcem skryť riadok.",0,1))</f>
        <v>1</v>
      </c>
      <c r="DA360" s="45" t="n">
        <f aca="false">+IF(CW360*CX360=0,0,IF(CZ360=0,0,1))</f>
        <v>0</v>
      </c>
      <c r="DZ360" s="10"/>
    </row>
    <row r="361" customFormat="false" ht="15" hidden="false" customHeight="false" outlineLevel="0" collapsed="false">
      <c r="A361" s="7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69"/>
      <c r="CB361" s="29" t="str">
        <f aca="false">+IF(DA361=0,"Riadok bude skrytý.","Riadok bude vidieť.")</f>
        <v>Riadok bude skrytý.</v>
      </c>
      <c r="CC361" s="33" t="s">
        <v>10</v>
      </c>
      <c r="CW361" s="3" t="n">
        <f aca="false">+IF($J$356="neeviduje",0,1)</f>
        <v>1</v>
      </c>
      <c r="CX361" s="3" t="n">
        <f aca="false">+IF(B361="",0,1)</f>
        <v>0</v>
      </c>
      <c r="CZ361" s="3" t="n">
        <f aca="false">IF(CC361="",1,IF(CC361="Chcem skryť riadok.",0,1))</f>
        <v>1</v>
      </c>
      <c r="DA361" s="45" t="n">
        <f aca="false">+IF(CW361*CX361=0,0,IF(CZ361=0,0,1))</f>
        <v>0</v>
      </c>
      <c r="DZ361" s="10"/>
    </row>
    <row r="362" customFormat="false" ht="15" hidden="false" customHeight="false" outlineLevel="0" collapsed="false">
      <c r="A362" s="7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69"/>
      <c r="CB362" s="29" t="str">
        <f aca="false">+IF(DA362=0,"Riadok bude skrytý.","Riadok bude vidieť.")</f>
        <v>Riadok bude skrytý.</v>
      </c>
      <c r="CC362" s="33" t="s">
        <v>10</v>
      </c>
      <c r="CW362" s="3" t="n">
        <f aca="false">+IF($J$356="neeviduje",0,1)</f>
        <v>1</v>
      </c>
      <c r="CX362" s="3" t="n">
        <f aca="false">+IF(B362="",0,1)</f>
        <v>0</v>
      </c>
      <c r="CZ362" s="3" t="n">
        <f aca="false">IF(CC362="",1,IF(CC362="Chcem skryť riadok.",0,1))</f>
        <v>1</v>
      </c>
      <c r="DA362" s="45" t="n">
        <f aca="false">+IF(CW362*CX362=0,0,IF(CZ362=0,0,1))</f>
        <v>0</v>
      </c>
      <c r="DZ362" s="10"/>
    </row>
    <row r="363" customFormat="false" ht="15" hidden="false" customHeight="false" outlineLevel="0" collapsed="false">
      <c r="A363" s="7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69"/>
      <c r="CB363" s="29" t="str">
        <f aca="false">+IF(DA363=0,"Riadok bude skrytý.","Riadok bude vidieť.")</f>
        <v>Riadok bude skrytý.</v>
      </c>
      <c r="CC363" s="33" t="s">
        <v>10</v>
      </c>
      <c r="CW363" s="3" t="n">
        <f aca="false">+IF($J$356="neeviduje",0,1)</f>
        <v>1</v>
      </c>
      <c r="CX363" s="3" t="n">
        <f aca="false">+IF(B363="",0,1)</f>
        <v>0</v>
      </c>
      <c r="CZ363" s="3" t="n">
        <f aca="false">IF(CC363="",1,IF(CC363="Chcem skryť riadok.",0,1))</f>
        <v>1</v>
      </c>
      <c r="DA363" s="45" t="n">
        <f aca="false">+IF(CW363*CX363=0,0,IF(CZ363=0,0,1))</f>
        <v>0</v>
      </c>
      <c r="DZ363" s="10"/>
    </row>
    <row r="364" customFormat="false" ht="15" hidden="false" customHeight="false" outlineLevel="0" collapsed="false">
      <c r="A364" s="7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69"/>
      <c r="CB364" s="29" t="str">
        <f aca="false">+IF(DA364=0,"Riadok bude skrytý.","Riadok bude vidieť.")</f>
        <v>Riadok bude skrytý.</v>
      </c>
      <c r="CC364" s="33" t="s">
        <v>10</v>
      </c>
      <c r="CW364" s="3" t="n">
        <f aca="false">+IF($J$356="neeviduje",0,1)</f>
        <v>1</v>
      </c>
      <c r="CX364" s="3" t="n">
        <f aca="false">+IF(B364="",0,1)</f>
        <v>0</v>
      </c>
      <c r="CZ364" s="3" t="n">
        <f aca="false">IF(CC364="",1,IF(CC364="Chcem skryť riadok.",0,1))</f>
        <v>1</v>
      </c>
      <c r="DA364" s="45" t="n">
        <f aca="false">+IF(CW364*CX364=0,0,IF(CZ364=0,0,1))</f>
        <v>0</v>
      </c>
      <c r="DZ364" s="10"/>
    </row>
    <row r="365" customFormat="false" ht="15" hidden="false" customHeight="false" outlineLevel="0" collapsed="false">
      <c r="A365" s="7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69"/>
      <c r="CB365" s="29" t="str">
        <f aca="false">+IF(DA365=0,"Riadok bude skrytý.","Riadok bude vidieť.")</f>
        <v>Riadok bude skrytý.</v>
      </c>
      <c r="CC365" s="33" t="s">
        <v>10</v>
      </c>
      <c r="CW365" s="3" t="n">
        <f aca="false">+IF($J$356="neeviduje",0,1)</f>
        <v>1</v>
      </c>
      <c r="CX365" s="3" t="n">
        <f aca="false">+IF(B365="",0,1)</f>
        <v>0</v>
      </c>
      <c r="CZ365" s="3" t="n">
        <f aca="false">IF(CC365="",1,IF(CC365="Chcem skryť riadok.",0,1))</f>
        <v>1</v>
      </c>
      <c r="DA365" s="45" t="n">
        <f aca="false">+IF(CW365*CX365=0,0,IF(CZ365=0,0,1))</f>
        <v>0</v>
      </c>
      <c r="DZ365" s="10"/>
    </row>
    <row r="366" customFormat="false" ht="15" hidden="false" customHeight="false" outlineLevel="0" collapsed="false">
      <c r="A366" s="7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69"/>
      <c r="CB366" s="29" t="str">
        <f aca="false">+IF(DA366=0,"Riadok bude skrytý.","Riadok bude vidieť.")</f>
        <v>Riadok bude skrytý.</v>
      </c>
      <c r="CC366" s="33" t="s">
        <v>10</v>
      </c>
      <c r="CW366" s="3" t="n">
        <f aca="false">+IF($J$356="neeviduje",0,1)</f>
        <v>1</v>
      </c>
      <c r="CX366" s="3" t="n">
        <f aca="false">+IF(B366="",0,1)</f>
        <v>0</v>
      </c>
      <c r="CZ366" s="3" t="n">
        <f aca="false">IF(CC366="",1,IF(CC366="Chcem skryť riadok.",0,1))</f>
        <v>1</v>
      </c>
      <c r="DA366" s="45" t="n">
        <f aca="false">+IF(CW366*CX366=0,0,IF(CZ366=0,0,1))</f>
        <v>0</v>
      </c>
      <c r="DZ366" s="10"/>
    </row>
    <row r="367" customFormat="false" ht="15" hidden="false" customHeight="false" outlineLevel="0" collapsed="false">
      <c r="A367" s="7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69"/>
      <c r="CB367" s="29" t="str">
        <f aca="false">+IF(DA367=0,"Riadok bude skrytý.","Riadok bude vidieť.")</f>
        <v>Riadok bude skrytý.</v>
      </c>
      <c r="CC367" s="33" t="s">
        <v>10</v>
      </c>
      <c r="CW367" s="3" t="n">
        <f aca="false">+IF($J$356="neeviduje",0,1)</f>
        <v>1</v>
      </c>
      <c r="CX367" s="3" t="n">
        <f aca="false">+IF(B367="",0,1)</f>
        <v>0</v>
      </c>
      <c r="CZ367" s="3" t="n">
        <f aca="false">IF(CC367="",1,IF(CC367="Chcem skryť riadok.",0,1))</f>
        <v>1</v>
      </c>
      <c r="DA367" s="45" t="n">
        <f aca="false">+IF(CW367*CX367=0,0,IF(CZ367=0,0,1))</f>
        <v>0</v>
      </c>
      <c r="DZ367" s="10"/>
    </row>
    <row r="368" customFormat="false" ht="15" hidden="false" customHeight="false" outlineLevel="0" collapsed="false">
      <c r="A368" s="7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69"/>
      <c r="CB368" s="29" t="str">
        <f aca="false">+IF(DA368=0,"Riadok bude skrytý.","Riadok bude vidieť.")</f>
        <v>Riadok bude skrytý.</v>
      </c>
      <c r="CC368" s="33" t="s">
        <v>10</v>
      </c>
      <c r="CW368" s="3" t="n">
        <f aca="false">+IF($J$356="neeviduje",0,1)</f>
        <v>1</v>
      </c>
      <c r="CX368" s="3" t="n">
        <f aca="false">+IF(B368="",0,1)</f>
        <v>0</v>
      </c>
      <c r="CZ368" s="3" t="n">
        <f aca="false">IF(CC368="",1,IF(CC368="Chcem skryť riadok.",0,1))</f>
        <v>1</v>
      </c>
      <c r="DA368" s="45" t="n">
        <f aca="false">+IF(CW368*CX368=0,0,IF(CZ368=0,0,1))</f>
        <v>0</v>
      </c>
      <c r="DZ368" s="10"/>
    </row>
    <row r="369" customFormat="false" ht="15" hidden="false" customHeight="false" outlineLevel="0" collapsed="false">
      <c r="A369" s="7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69"/>
      <c r="CB369" s="29" t="str">
        <f aca="false">+IF(DA369=0,"Riadok bude skrytý.","Riadok bude vidieť.")</f>
        <v>Riadok bude skrytý.</v>
      </c>
      <c r="CC369" s="33" t="s">
        <v>10</v>
      </c>
      <c r="CW369" s="3" t="n">
        <f aca="false">+IF($J$356="neeviduje",0,1)</f>
        <v>1</v>
      </c>
      <c r="CX369" s="3" t="n">
        <f aca="false">+IF(B369="",0,1)</f>
        <v>0</v>
      </c>
      <c r="CZ369" s="3" t="n">
        <f aca="false">IF(CC369="",1,IF(CC369="Chcem skryť riadok.",0,1))</f>
        <v>1</v>
      </c>
      <c r="DA369" s="45" t="n">
        <f aca="false">+IF(CW369*CX369=0,0,IF(CZ369=0,0,1))</f>
        <v>0</v>
      </c>
      <c r="DZ369" s="10"/>
    </row>
    <row r="370" customFormat="false" ht="15" hidden="false" customHeight="false" outlineLevel="0" collapsed="false">
      <c r="A370" s="7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69"/>
      <c r="CB370" s="29" t="str">
        <f aca="false">+IF(DA370=0,"Riadok bude skrytý.","Riadok bude vidieť.")</f>
        <v>Riadok bude skrytý.</v>
      </c>
      <c r="CC370" s="33" t="s">
        <v>10</v>
      </c>
      <c r="CW370" s="3" t="n">
        <f aca="false">+IF($J$356="neeviduje",0,1)</f>
        <v>1</v>
      </c>
      <c r="CX370" s="3" t="n">
        <f aca="false">+IF(B370="",0,1)</f>
        <v>0</v>
      </c>
      <c r="CZ370" s="3" t="n">
        <f aca="false">IF(CC370="",1,IF(CC370="Chcem skryť riadok.",0,1))</f>
        <v>1</v>
      </c>
      <c r="DA370" s="45" t="n">
        <f aca="false">+IF(CW370*CX370=0,0,IF(CZ370=0,0,1))</f>
        <v>0</v>
      </c>
      <c r="DZ370" s="10"/>
    </row>
    <row r="371" customFormat="false" ht="15" hidden="false" customHeight="false" outlineLevel="0" collapsed="false">
      <c r="A371" s="7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69"/>
      <c r="CB371" s="29" t="str">
        <f aca="false">+IF(DA371=0,"Riadok bude skrytý.","Riadok bude vidieť.")</f>
        <v>Riadok bude skrytý.</v>
      </c>
      <c r="CC371" s="33" t="s">
        <v>10</v>
      </c>
      <c r="CW371" s="3" t="n">
        <f aca="false">+IF($J$356="neeviduje",0,1)</f>
        <v>1</v>
      </c>
      <c r="CX371" s="3" t="n">
        <f aca="false">+IF(B371="",0,1)</f>
        <v>0</v>
      </c>
      <c r="CZ371" s="3" t="n">
        <f aca="false">IF(CC371="",1,IF(CC371="Chcem skryť riadok.",0,1))</f>
        <v>1</v>
      </c>
      <c r="DA371" s="45" t="n">
        <f aca="false">+IF(CW371*CX371=0,0,IF(CZ371=0,0,1))</f>
        <v>0</v>
      </c>
      <c r="DZ371" s="10"/>
    </row>
    <row r="372" customFormat="false" ht="15" hidden="false" customHeight="false" outlineLevel="0" collapsed="false">
      <c r="A372" s="7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69"/>
      <c r="CB372" s="29" t="str">
        <f aca="false">+IF(DA372=0,"Riadok bude skrytý.","Riadok bude vidieť.")</f>
        <v>Riadok bude skrytý.</v>
      </c>
      <c r="CC372" s="33" t="s">
        <v>10</v>
      </c>
      <c r="CW372" s="3" t="n">
        <f aca="false">+IF($J$356="neeviduje",0,1)</f>
        <v>1</v>
      </c>
      <c r="CX372" s="3" t="n">
        <f aca="false">+IF(B372="",0,1)</f>
        <v>0</v>
      </c>
      <c r="CZ372" s="3" t="n">
        <f aca="false">IF(CC372="",1,IF(CC372="Chcem skryť riadok.",0,1))</f>
        <v>1</v>
      </c>
      <c r="DA372" s="45" t="n">
        <f aca="false">+IF(CW372*CX372=0,0,IF(CZ372=0,0,1))</f>
        <v>0</v>
      </c>
      <c r="DZ372" s="10"/>
    </row>
    <row r="373" customFormat="false" ht="15" hidden="false" customHeight="false" outlineLevel="0" collapsed="false">
      <c r="A373" s="7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69"/>
      <c r="CB373" s="29" t="str">
        <f aca="false">+IF(DA373=0,"Riadok bude skrytý.","Riadok bude vidieť.")</f>
        <v>Riadok bude skrytý.</v>
      </c>
      <c r="CC373" s="33" t="s">
        <v>10</v>
      </c>
      <c r="CW373" s="3" t="n">
        <f aca="false">+IF($J$356="neeviduje",0,1)</f>
        <v>1</v>
      </c>
      <c r="CX373" s="3" t="n">
        <f aca="false">+IF(B373="",0,1)</f>
        <v>0</v>
      </c>
      <c r="CZ373" s="3" t="n">
        <f aca="false">IF(CC373="",1,IF(CC373="Chcem skryť riadok.",0,1))</f>
        <v>1</v>
      </c>
      <c r="DA373" s="45" t="n">
        <f aca="false">+IF(CW373*CX373=0,0,IF(CZ373=0,0,1))</f>
        <v>0</v>
      </c>
      <c r="DZ373" s="10"/>
    </row>
    <row r="374" customFormat="false" ht="15" hidden="false" customHeight="false" outlineLevel="0" collapsed="false">
      <c r="A374" s="7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69"/>
      <c r="CB374" s="29" t="str">
        <f aca="false">+IF(DA374=0,"Riadok bude skrytý.","Riadok bude vidieť.")</f>
        <v>Riadok bude skrytý.</v>
      </c>
      <c r="CC374" s="33" t="s">
        <v>10</v>
      </c>
      <c r="CW374" s="3" t="n">
        <f aca="false">+IF($J$356="neeviduje",0,1)</f>
        <v>1</v>
      </c>
      <c r="CX374" s="3" t="n">
        <f aca="false">+IF(B374="",0,1)</f>
        <v>0</v>
      </c>
      <c r="CZ374" s="3" t="n">
        <f aca="false">IF(CC374="",1,IF(CC374="Chcem skryť riadok.",0,1))</f>
        <v>1</v>
      </c>
      <c r="DA374" s="45" t="n">
        <f aca="false">+IF(CW374*CX374=0,0,IF(CZ374=0,0,1))</f>
        <v>0</v>
      </c>
      <c r="DZ374" s="10"/>
    </row>
    <row r="375" customFormat="false" ht="15" hidden="false" customHeight="false" outlineLevel="0" collapsed="false">
      <c r="A375" s="7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69"/>
      <c r="CB375" s="29" t="str">
        <f aca="false">+IF(DA375=0,"Riadok bude skrytý.","Riadok bude vidieť.")</f>
        <v>Riadok bude skrytý.</v>
      </c>
      <c r="CC375" s="33" t="s">
        <v>10</v>
      </c>
      <c r="CW375" s="3" t="n">
        <f aca="false">+IF($J$356="neeviduje",0,1)</f>
        <v>1</v>
      </c>
      <c r="CX375" s="3" t="n">
        <f aca="false">+IF(B375="",0,1)</f>
        <v>0</v>
      </c>
      <c r="CZ375" s="3" t="n">
        <f aca="false">IF(CC375="",1,IF(CC375="Chcem skryť riadok.",0,1))</f>
        <v>1</v>
      </c>
      <c r="DA375" s="45" t="n">
        <f aca="false">+IF(CW375*CX375=0,0,IF(CZ375=0,0,1))</f>
        <v>0</v>
      </c>
      <c r="DZ375" s="10"/>
    </row>
    <row r="376" customFormat="false" ht="15" hidden="false" customHeight="false" outlineLevel="0" collapsed="false">
      <c r="A376" s="7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69"/>
      <c r="CB376" s="29" t="str">
        <f aca="false">+IF(DA376=0,"Riadok bude skrytý.","Riadok bude vidieť.")</f>
        <v>Riadok bude skrytý.</v>
      </c>
      <c r="CC376" s="33" t="s">
        <v>10</v>
      </c>
      <c r="CW376" s="3" t="n">
        <f aca="false">+IF($J$356="neeviduje",0,1)</f>
        <v>1</v>
      </c>
      <c r="CX376" s="3" t="n">
        <f aca="false">+IF(B376="",0,1)</f>
        <v>0</v>
      </c>
      <c r="CZ376" s="3" t="n">
        <f aca="false">IF(CC376="",1,IF(CC376="Chcem skryť riadok.",0,1))</f>
        <v>1</v>
      </c>
      <c r="DA376" s="45" t="n">
        <f aca="false">+IF(CW376*CX376=0,0,IF(CZ376=0,0,1))</f>
        <v>0</v>
      </c>
      <c r="DZ376" s="10"/>
    </row>
    <row r="377" customFormat="false" ht="15" hidden="false" customHeight="false" outlineLevel="0" collapsed="false">
      <c r="A377" s="7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69"/>
      <c r="CB377" s="29" t="str">
        <f aca="false">+IF(DA377=0,"Riadok bude skrytý.","Riadok bude vidieť.")</f>
        <v>Riadok bude skrytý.</v>
      </c>
      <c r="CC377" s="33" t="s">
        <v>10</v>
      </c>
      <c r="CW377" s="3" t="n">
        <f aca="false">+IF($J$356="neeviduje",0,1)</f>
        <v>1</v>
      </c>
      <c r="CX377" s="3" t="n">
        <f aca="false">+IF(B377="",0,1)</f>
        <v>0</v>
      </c>
      <c r="CZ377" s="3" t="n">
        <f aca="false">IF(CC377="",1,IF(CC377="Chcem skryť riadok.",0,1))</f>
        <v>1</v>
      </c>
      <c r="DA377" s="45" t="n">
        <f aca="false">+IF(CW377*CX377=0,0,IF(CZ377=0,0,1))</f>
        <v>0</v>
      </c>
      <c r="DZ377" s="10"/>
    </row>
    <row r="378" customFormat="false" ht="15" hidden="false" customHeight="false" outlineLevel="0" collapsed="false">
      <c r="A378" s="7"/>
      <c r="CA378" s="40"/>
      <c r="CB378" s="29" t="str">
        <f aca="false">+IF(DA378=0,"Riadok bude skrytý.","Riadok bude vidieť.")</f>
        <v>Riadok bude skrytý.</v>
      </c>
      <c r="CC378" s="33" t="s">
        <v>10</v>
      </c>
      <c r="CW378" s="3" t="n">
        <f aca="false">+IF($J$356="neeviduje",0,1)</f>
        <v>1</v>
      </c>
      <c r="CX378" s="3" t="n">
        <f aca="false">+IF(SUM(CX384:CX385)=0,0,1)</f>
        <v>0</v>
      </c>
      <c r="CZ378" s="3" t="n">
        <f aca="false">IF(CC378="",1,IF(CC378="Chcem skryť riadok.",0,1))</f>
        <v>1</v>
      </c>
      <c r="DA378" s="45" t="n">
        <f aca="false">+IF(CW378*CX378=0,0,IF(CZ378=0,0,1))</f>
        <v>0</v>
      </c>
      <c r="DZ378" s="10"/>
    </row>
    <row r="379" customFormat="false" ht="15" hidden="false" customHeight="false" outlineLevel="0" collapsed="false">
      <c r="A379" s="7"/>
      <c r="B379" s="1" t="s">
        <v>111</v>
      </c>
      <c r="CA379" s="14" t="s">
        <v>4</v>
      </c>
      <c r="CB379" s="29" t="str">
        <f aca="false">+IF(DA379=0,"Riadok bude skrytý.","Riadok bude vidieť.")</f>
        <v>Riadok bude skrytý.</v>
      </c>
      <c r="CC379" s="33" t="s">
        <v>10</v>
      </c>
      <c r="CW379" s="3" t="n">
        <f aca="false">+IF($J$356="neeviduje",0,1)</f>
        <v>1</v>
      </c>
      <c r="CX379" s="3" t="n">
        <f aca="false">+IF(SUM(CX384:CX385)=0,0,1)</f>
        <v>0</v>
      </c>
      <c r="CZ379" s="3" t="n">
        <f aca="false">IF(CC379="",1,IF(CC379="Chcem skryť riadok.",0,1))</f>
        <v>1</v>
      </c>
      <c r="DA379" s="45" t="n">
        <f aca="false">+IF(CW379*CX379=0,0,IF(CZ379=0,0,1))</f>
        <v>0</v>
      </c>
      <c r="DZ379" s="10"/>
    </row>
    <row r="380" customFormat="false" ht="15" hidden="false" customHeight="false" outlineLevel="0" collapsed="false">
      <c r="A380" s="7"/>
      <c r="CA380" s="8"/>
      <c r="CB380" s="29" t="str">
        <f aca="false">+IF(DA380=0,"Riadok bude skrytý.","Riadok bude vidieť.")</f>
        <v>Riadok bude skrytý.</v>
      </c>
      <c r="CC380" s="33" t="s">
        <v>10</v>
      </c>
      <c r="CW380" s="3" t="n">
        <f aca="false">+IF($J$356="neeviduje",0,1)</f>
        <v>1</v>
      </c>
      <c r="CX380" s="3" t="n">
        <f aca="false">+IF(SUM(CX384:CX385)=0,0,1)</f>
        <v>0</v>
      </c>
      <c r="CZ380" s="3" t="n">
        <f aca="false">IF(CC380="",1,IF(CC380="Chcem skryť riadok.",0,1))</f>
        <v>1</v>
      </c>
      <c r="DA380" s="45" t="n">
        <f aca="false">+IF(CW380*CX380=0,0,IF(CZ380=0,0,1))</f>
        <v>0</v>
      </c>
      <c r="DZ380" s="10"/>
    </row>
    <row r="381" customFormat="false" ht="15" hidden="false" customHeight="true" outlineLevel="0" collapsed="false">
      <c r="A381" s="7"/>
      <c r="B381" s="101" t="s">
        <v>22</v>
      </c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2" t="s">
        <v>112</v>
      </c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  <c r="BA381" s="102"/>
      <c r="BB381" s="102"/>
      <c r="BC381" s="102"/>
      <c r="BD381" s="102"/>
      <c r="BE381" s="102"/>
      <c r="BF381" s="102"/>
      <c r="BG381" s="102"/>
      <c r="BH381" s="102"/>
      <c r="BI381" s="102"/>
      <c r="BJ381" s="102"/>
      <c r="BK381" s="102"/>
      <c r="BL381" s="102"/>
      <c r="BM381" s="102"/>
      <c r="BN381" s="102"/>
      <c r="BO381" s="102"/>
      <c r="BP381" s="102"/>
      <c r="BQ381" s="102"/>
      <c r="BR381" s="102"/>
      <c r="BS381" s="102"/>
      <c r="BT381" s="102"/>
      <c r="BU381" s="102"/>
      <c r="BV381" s="102"/>
      <c r="BW381" s="102"/>
      <c r="BX381" s="102"/>
      <c r="BY381" s="102"/>
      <c r="BZ381" s="102"/>
      <c r="CA381" s="14" t="s">
        <v>4</v>
      </c>
      <c r="CB381" s="29" t="str">
        <f aca="false">+IF(DA381=0,"Riadok bude skrytý.","Riadok bude vidieť.")</f>
        <v>Riadok bude skrytý.</v>
      </c>
      <c r="CC381" s="33" t="s">
        <v>10</v>
      </c>
      <c r="CW381" s="3" t="n">
        <f aca="false">+IF($J$356="neeviduje",0,1)</f>
        <v>1</v>
      </c>
      <c r="CX381" s="3" t="n">
        <f aca="false">+IF(SUM(CX384:CX385)=0,0,1)</f>
        <v>0</v>
      </c>
      <c r="CZ381" s="3" t="n">
        <f aca="false">IF(CC381="",1,IF(CC381="Chcem skryť riadok.",0,1))</f>
        <v>1</v>
      </c>
      <c r="DA381" s="45" t="n">
        <f aca="false">+IF(CW381*CX381=0,0,IF(CZ381=0,0,1))</f>
        <v>0</v>
      </c>
      <c r="DZ381" s="10"/>
    </row>
    <row r="382" customFormat="false" ht="15" hidden="false" customHeight="false" outlineLevel="0" collapsed="false">
      <c r="A382" s="7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3" t="n">
        <f aca="false">+AJ38</f>
        <v>2018</v>
      </c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  <c r="BA382" s="103"/>
      <c r="BB382" s="103"/>
      <c r="BC382" s="103"/>
      <c r="BD382" s="103"/>
      <c r="BE382" s="103"/>
      <c r="BF382" s="103"/>
      <c r="BG382" s="103"/>
      <c r="BH382" s="103"/>
      <c r="BI382" s="103"/>
      <c r="BJ382" s="103"/>
      <c r="BK382" s="103"/>
      <c r="BL382" s="103"/>
      <c r="BM382" s="103"/>
      <c r="BN382" s="103"/>
      <c r="BO382" s="103"/>
      <c r="BP382" s="103"/>
      <c r="BQ382" s="103"/>
      <c r="BR382" s="103"/>
      <c r="BS382" s="103"/>
      <c r="BT382" s="103"/>
      <c r="BU382" s="103"/>
      <c r="BV382" s="103"/>
      <c r="BW382" s="103"/>
      <c r="BX382" s="103"/>
      <c r="BY382" s="103"/>
      <c r="BZ382" s="103"/>
      <c r="CA382" s="8"/>
      <c r="CB382" s="29" t="str">
        <f aca="false">+IF(DA382=0,"Riadok bude skrytý.","Riadok bude vidieť.")</f>
        <v>Riadok bude skrytý.</v>
      </c>
      <c r="CC382" s="33" t="s">
        <v>10</v>
      </c>
      <c r="CW382" s="3" t="n">
        <f aca="false">+IF($J$356="neeviduje",0,1)</f>
        <v>1</v>
      </c>
      <c r="CX382" s="3" t="n">
        <f aca="false">+IF(SUM(CX384:CX385)=0,0,1)</f>
        <v>0</v>
      </c>
      <c r="CZ382" s="3" t="n">
        <f aca="false">IF(CC382="",1,IF(CC382="Chcem skryť riadok.",0,1))</f>
        <v>1</v>
      </c>
      <c r="DA382" s="45" t="n">
        <f aca="false">+IF(CW382*CX382=0,0,IF(CZ382=0,0,1))</f>
        <v>0</v>
      </c>
      <c r="DZ382" s="10"/>
    </row>
    <row r="383" customFormat="false" ht="15" hidden="false" customHeight="false" outlineLevel="0" collapsed="false">
      <c r="A383" s="7"/>
      <c r="B383" s="104" t="s">
        <v>113</v>
      </c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5" t="n">
        <f aca="false">+SUM(AB384:BA385)</f>
        <v>0</v>
      </c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5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5"/>
      <c r="BZ383" s="105"/>
      <c r="CA383" s="8"/>
      <c r="CB383" s="29" t="str">
        <f aca="false">+IF(DA383=0,"Riadok bude skrytý.","Riadok bude vidieť.")</f>
        <v>Riadok bude skrytý.</v>
      </c>
      <c r="CC383" s="33" t="s">
        <v>10</v>
      </c>
      <c r="CW383" s="3" t="n">
        <f aca="false">+IF($J$356="neeviduje",0,1)</f>
        <v>1</v>
      </c>
      <c r="CX383" s="3" t="n">
        <f aca="false">+IF(SUM(CX384:CX385)=0,0,1)</f>
        <v>0</v>
      </c>
      <c r="CZ383" s="3" t="n">
        <f aca="false">IF(CC383="",1,IF(CC383="Chcem skryť riadok.",0,1))</f>
        <v>1</v>
      </c>
      <c r="DA383" s="45" t="n">
        <f aca="false">+IF(CW383*CX383=0,0,IF(CZ383=0,0,1))</f>
        <v>0</v>
      </c>
      <c r="DZ383" s="10"/>
    </row>
    <row r="384" customFormat="false" ht="26.25" hidden="false" customHeight="true" outlineLevel="0" collapsed="false">
      <c r="A384" s="7"/>
      <c r="B384" s="106" t="s">
        <v>114</v>
      </c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  <c r="AY384" s="107"/>
      <c r="AZ384" s="107"/>
      <c r="BA384" s="107"/>
      <c r="BB384" s="107"/>
      <c r="BC384" s="107"/>
      <c r="BD384" s="107"/>
      <c r="BE384" s="107"/>
      <c r="BF384" s="107"/>
      <c r="BG384" s="107"/>
      <c r="BH384" s="107"/>
      <c r="BI384" s="107"/>
      <c r="BJ384" s="107"/>
      <c r="BK384" s="107"/>
      <c r="BL384" s="107"/>
      <c r="BM384" s="107"/>
      <c r="BN384" s="107"/>
      <c r="BO384" s="107"/>
      <c r="BP384" s="107"/>
      <c r="BQ384" s="107"/>
      <c r="BR384" s="107"/>
      <c r="BS384" s="107"/>
      <c r="BT384" s="107"/>
      <c r="BU384" s="107"/>
      <c r="BV384" s="107"/>
      <c r="BW384" s="107"/>
      <c r="BX384" s="107"/>
      <c r="BY384" s="107"/>
      <c r="BZ384" s="107"/>
      <c r="CA384" s="8"/>
      <c r="CB384" s="29" t="str">
        <f aca="false">+IF(DA384=0,"Riadok bude skrytý.","Riadok bude vidieť.")</f>
        <v>Riadok bude skrytý.</v>
      </c>
      <c r="CC384" s="33" t="s">
        <v>10</v>
      </c>
      <c r="CW384" s="3" t="n">
        <f aca="false">+IF($J$356="neeviduje",0,1)</f>
        <v>1</v>
      </c>
      <c r="CX384" s="3" t="n">
        <f aca="false">+IF(AB384="",IF(BB384="",IF(AB385="",IF(BB385="",0,1),1),1),1)</f>
        <v>0</v>
      </c>
      <c r="CZ384" s="3" t="n">
        <f aca="false">IF(CC384="",1,IF(CC384="Chcem skryť riadok.",0,1))</f>
        <v>1</v>
      </c>
      <c r="DA384" s="45" t="n">
        <f aca="false">+IF(CW384*CX384=0,0,IF(CZ384=0,0,1))</f>
        <v>0</v>
      </c>
      <c r="DZ384" s="10"/>
    </row>
    <row r="385" customFormat="false" ht="29.25" hidden="false" customHeight="true" outlineLevel="0" collapsed="false">
      <c r="A385" s="7"/>
      <c r="B385" s="108" t="s">
        <v>115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  <c r="AV385" s="109"/>
      <c r="AW385" s="109"/>
      <c r="AX385" s="109"/>
      <c r="AY385" s="109"/>
      <c r="AZ385" s="109"/>
      <c r="BA385" s="109"/>
      <c r="BB385" s="109"/>
      <c r="BC385" s="109"/>
      <c r="BD385" s="109"/>
      <c r="BE385" s="109"/>
      <c r="BF385" s="109"/>
      <c r="BG385" s="109"/>
      <c r="BH385" s="109"/>
      <c r="BI385" s="109"/>
      <c r="BJ385" s="109"/>
      <c r="BK385" s="109"/>
      <c r="BL385" s="109"/>
      <c r="BM385" s="109"/>
      <c r="BN385" s="109"/>
      <c r="BO385" s="109"/>
      <c r="BP385" s="109"/>
      <c r="BQ385" s="109"/>
      <c r="BR385" s="109"/>
      <c r="BS385" s="109"/>
      <c r="BT385" s="109"/>
      <c r="BU385" s="109"/>
      <c r="BV385" s="109"/>
      <c r="BW385" s="109"/>
      <c r="BX385" s="109"/>
      <c r="BY385" s="109"/>
      <c r="BZ385" s="109"/>
      <c r="CA385" s="8"/>
      <c r="CB385" s="29" t="str">
        <f aca="false">+IF(DA385=0,"Riadok bude skrytý.","Riadok bude vidieť.")</f>
        <v>Riadok bude skrytý.</v>
      </c>
      <c r="CC385" s="33" t="s">
        <v>10</v>
      </c>
      <c r="CW385" s="3" t="n">
        <f aca="false">+IF($J$356="neeviduje",0,1)</f>
        <v>1</v>
      </c>
      <c r="CX385" s="3" t="n">
        <f aca="false">+IF(AB384="",IF(BB384="",IF(AB385="",IF(BB385="",0,1),1),1),1)</f>
        <v>0</v>
      </c>
      <c r="CZ385" s="3" t="n">
        <f aca="false">IF(CC385="",1,IF(CC385="Chcem skryť riadok.",0,1))</f>
        <v>1</v>
      </c>
      <c r="DA385" s="45" t="n">
        <f aca="false">+IF(CW385*CX385=0,0,IF(CZ385=0,0,1))</f>
        <v>0</v>
      </c>
      <c r="DZ385" s="10"/>
    </row>
    <row r="386" customFormat="false" ht="15" hidden="false" customHeight="false" outlineLevel="0" collapsed="false">
      <c r="A386" s="7"/>
      <c r="CA386" s="8"/>
      <c r="CB386" s="29" t="str">
        <f aca="false">+IF(DA386=0,"Riadok bude skrytý.","Riadok bude vidieť.")</f>
        <v>Riadok bude skrytý.</v>
      </c>
      <c r="CC386" s="33" t="s">
        <v>10</v>
      </c>
      <c r="CW386" s="3" t="n">
        <f aca="false">+IF($J$356="neeviduje",0,1)</f>
        <v>1</v>
      </c>
      <c r="CX386" s="3" t="n">
        <f aca="false">+IF($J$387="nemá",0,1)</f>
        <v>0</v>
      </c>
      <c r="CZ386" s="3" t="n">
        <f aca="false">IF(CC386="",1,IF(CC386="Chcem skryť riadok.",0,1))</f>
        <v>1</v>
      </c>
      <c r="DA386" s="45" t="n">
        <f aca="false">+IF(CW386*CX386=0,0,IF(CZ386=0,0,1))</f>
        <v>0</v>
      </c>
      <c r="DZ386" s="10"/>
    </row>
    <row r="387" customFormat="false" ht="15" hidden="false" customHeight="false" outlineLevel="0" collapsed="false">
      <c r="A387" s="7"/>
      <c r="B387" s="1" t="s">
        <v>116</v>
      </c>
      <c r="J387" s="38" t="s">
        <v>117</v>
      </c>
      <c r="K387" s="38"/>
      <c r="L387" s="38"/>
      <c r="M387" s="38"/>
      <c r="N387" s="38"/>
      <c r="O387" s="1" t="s">
        <v>118</v>
      </c>
      <c r="CA387" s="14" t="s">
        <v>4</v>
      </c>
      <c r="CB387" s="29" t="str">
        <f aca="false">+IF(DA387=0,"Riadok bude skrytý.","Riadok bude vidieť.")</f>
        <v>Riadok bude skrytý.</v>
      </c>
      <c r="CC387" s="33" t="s">
        <v>10</v>
      </c>
      <c r="CW387" s="3" t="n">
        <f aca="false">+IF($J$356="neeviduje",0,1)</f>
        <v>1</v>
      </c>
      <c r="CX387" s="3" t="n">
        <f aca="false">+IF($J$387="nemá",0,1)</f>
        <v>0</v>
      </c>
      <c r="CZ387" s="3" t="n">
        <f aca="false">IF(CC387="",1,IF(CC387="Chcem skryť riadok.",0,1))</f>
        <v>1</v>
      </c>
      <c r="DA387" s="45" t="n">
        <f aca="false">+IF(CW387*CX387=0,0,IF(CZ387=0,0,1))</f>
        <v>0</v>
      </c>
      <c r="DZ387" s="10"/>
    </row>
    <row r="388" customFormat="false" ht="15" hidden="false" customHeight="false" outlineLevel="0" collapsed="false">
      <c r="A388" s="7"/>
      <c r="B388" s="1" t="str">
        <f aca="false">+IF(J387="má","Údaje o hodnote predmetu, ktorým sú záväzky zabezpečené sú uvedené v tabuľke:","")</f>
        <v/>
      </c>
      <c r="CA388" s="8"/>
      <c r="CB388" s="29" t="str">
        <f aca="false">+IF(DA388=0,"Riadok bude skrytý.","Riadok bude vidieť.")</f>
        <v>Riadok bude skrytý.</v>
      </c>
      <c r="CC388" s="33" t="s">
        <v>10</v>
      </c>
      <c r="CW388" s="3" t="n">
        <f aca="false">+IF($J$356="neeviduje",0,1)</f>
        <v>1</v>
      </c>
      <c r="CX388" s="3" t="n">
        <f aca="false">+IF($J$387="nemá",0,1)</f>
        <v>0</v>
      </c>
      <c r="CZ388" s="3" t="n">
        <f aca="false">IF(CC388="",1,IF(CC388="Chcem skryť riadok.",0,1))</f>
        <v>1</v>
      </c>
      <c r="DA388" s="45" t="n">
        <f aca="false">+IF(CW388*CX388=0,0,IF(CZ388=0,0,1))</f>
        <v>0</v>
      </c>
      <c r="DZ388" s="10"/>
    </row>
    <row r="389" customFormat="false" ht="15" hidden="false" customHeight="false" outlineLevel="0" collapsed="false">
      <c r="A389" s="7"/>
      <c r="CA389" s="8"/>
      <c r="CB389" s="29" t="str">
        <f aca="false">+IF(DA389=0,"Riadok bude skrytý.","Riadok bude vidieť.")</f>
        <v>Riadok bude skrytý.</v>
      </c>
      <c r="CC389" s="33" t="s">
        <v>10</v>
      </c>
      <c r="CW389" s="3" t="n">
        <f aca="false">+IF($J$356="neeviduje",0,1)</f>
        <v>1</v>
      </c>
      <c r="CX389" s="3" t="n">
        <f aca="false">+IF($J$387="nemá",0,1)</f>
        <v>0</v>
      </c>
      <c r="CZ389" s="3" t="n">
        <f aca="false">IF(CC389="",1,IF(CC389="Chcem skryť riadok.",0,1))</f>
        <v>1</v>
      </c>
      <c r="DA389" s="45" t="n">
        <f aca="false">+IF(CW389*CX389=0,0,IF(CZ389=0,0,1))</f>
        <v>0</v>
      </c>
      <c r="DZ389" s="10"/>
    </row>
    <row r="390" customFormat="false" ht="15" hidden="false" customHeight="true" outlineLevel="0" collapsed="false">
      <c r="A390" s="7"/>
      <c r="B390" s="101" t="s">
        <v>119</v>
      </c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10" t="n">
        <f aca="false">+AJ38</f>
        <v>2018</v>
      </c>
      <c r="AD390" s="110"/>
      <c r="AE390" s="110"/>
      <c r="AF390" s="110"/>
      <c r="AG390" s="110"/>
      <c r="AH390" s="110"/>
      <c r="AI390" s="110"/>
      <c r="AJ390" s="110"/>
      <c r="AK390" s="110"/>
      <c r="AL390" s="110"/>
      <c r="AM390" s="110"/>
      <c r="AN390" s="110"/>
      <c r="AO390" s="110"/>
      <c r="AP390" s="110"/>
      <c r="AQ390" s="110"/>
      <c r="AR390" s="110"/>
      <c r="AS390" s="110"/>
      <c r="AT390" s="110"/>
      <c r="AU390" s="110"/>
      <c r="AV390" s="110"/>
      <c r="AW390" s="110"/>
      <c r="AX390" s="110"/>
      <c r="AY390" s="110"/>
      <c r="AZ390" s="110"/>
      <c r="BA390" s="110"/>
      <c r="BB390" s="110"/>
      <c r="BC390" s="110"/>
      <c r="BD390" s="110"/>
      <c r="BE390" s="110"/>
      <c r="BF390" s="110"/>
      <c r="BG390" s="110"/>
      <c r="BH390" s="110"/>
      <c r="BI390" s="110"/>
      <c r="BJ390" s="110"/>
      <c r="BK390" s="110"/>
      <c r="BL390" s="110"/>
      <c r="BM390" s="110"/>
      <c r="BN390" s="110"/>
      <c r="BO390" s="110"/>
      <c r="BP390" s="110"/>
      <c r="BQ390" s="110"/>
      <c r="BR390" s="110"/>
      <c r="BS390" s="110"/>
      <c r="BT390" s="110"/>
      <c r="BU390" s="110"/>
      <c r="BV390" s="110"/>
      <c r="BW390" s="110"/>
      <c r="BX390" s="110"/>
      <c r="BY390" s="110"/>
      <c r="BZ390" s="110"/>
      <c r="CA390" s="14" t="s">
        <v>4</v>
      </c>
      <c r="CB390" s="29" t="str">
        <f aca="false">+IF(DA390=0,"Riadok bude skrytý.","Riadok bude vidieť.")</f>
        <v>Riadok bude skrytý.</v>
      </c>
      <c r="CC390" s="33" t="s">
        <v>10</v>
      </c>
      <c r="CW390" s="3" t="n">
        <f aca="false">+IF($J$356="neeviduje",0,1)</f>
        <v>1</v>
      </c>
      <c r="CX390" s="3" t="n">
        <f aca="false">+IF($J$387="nemá",0,1)</f>
        <v>0</v>
      </c>
      <c r="CZ390" s="3" t="n">
        <f aca="false">IF(CC390="",1,IF(CC390="Chcem skryť riadok.",0,1))</f>
        <v>1</v>
      </c>
      <c r="DA390" s="45" t="n">
        <f aca="false">+IF(CW390*CX390=0,0,IF(CZ390=0,0,1))</f>
        <v>0</v>
      </c>
      <c r="DZ390" s="10"/>
    </row>
    <row r="391" customFormat="false" ht="15" hidden="false" customHeight="false" outlineLevel="0" collapsed="false">
      <c r="A391" s="7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11" t="s">
        <v>120</v>
      </c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111"/>
      <c r="AW391" s="111"/>
      <c r="AX391" s="111"/>
      <c r="AY391" s="111"/>
      <c r="AZ391" s="111"/>
      <c r="BA391" s="111"/>
      <c r="BB391" s="111"/>
      <c r="BC391" s="112" t="s">
        <v>121</v>
      </c>
      <c r="BD391" s="112"/>
      <c r="BE391" s="112"/>
      <c r="BF391" s="112"/>
      <c r="BG391" s="112"/>
      <c r="BH391" s="112"/>
      <c r="BI391" s="112"/>
      <c r="BJ391" s="112"/>
      <c r="BK391" s="112"/>
      <c r="BL391" s="112"/>
      <c r="BM391" s="112"/>
      <c r="BN391" s="112"/>
      <c r="BO391" s="112"/>
      <c r="BP391" s="112"/>
      <c r="BQ391" s="112"/>
      <c r="BR391" s="112"/>
      <c r="BS391" s="112"/>
      <c r="BT391" s="112"/>
      <c r="BU391" s="112"/>
      <c r="BV391" s="112"/>
      <c r="BW391" s="112"/>
      <c r="BX391" s="112"/>
      <c r="BY391" s="112"/>
      <c r="BZ391" s="112"/>
      <c r="CA391" s="8"/>
      <c r="CB391" s="29" t="str">
        <f aca="false">+IF(DA391=0,"Riadok bude skrytý.","Riadok bude vidieť.")</f>
        <v>Riadok bude skrytý.</v>
      </c>
      <c r="CC391" s="33" t="s">
        <v>10</v>
      </c>
      <c r="CW391" s="3" t="n">
        <f aca="false">+IF($J$356="neeviduje",0,1)</f>
        <v>1</v>
      </c>
      <c r="CX391" s="3" t="n">
        <f aca="false">+IF($J$387="nemá",0,1)</f>
        <v>0</v>
      </c>
      <c r="CZ391" s="3" t="n">
        <f aca="false">IF(CC391="",1,IF(CC391="Chcem skryť riadok.",0,1))</f>
        <v>1</v>
      </c>
      <c r="DA391" s="45" t="n">
        <f aca="false">+IF(CW391*CX391=0,0,IF(CZ391=0,0,1))</f>
        <v>0</v>
      </c>
      <c r="DZ391" s="10"/>
    </row>
    <row r="392" customFormat="false" ht="27" hidden="false" customHeight="true" outlineLevel="0" collapsed="false">
      <c r="A392" s="7"/>
      <c r="B392" s="113" t="s">
        <v>122</v>
      </c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  <c r="AY392" s="107"/>
      <c r="AZ392" s="107"/>
      <c r="BA392" s="107"/>
      <c r="BB392" s="107"/>
      <c r="BC392" s="107"/>
      <c r="BD392" s="107"/>
      <c r="BE392" s="107"/>
      <c r="BF392" s="107"/>
      <c r="BG392" s="107"/>
      <c r="BH392" s="107"/>
      <c r="BI392" s="107"/>
      <c r="BJ392" s="107"/>
      <c r="BK392" s="107"/>
      <c r="BL392" s="107"/>
      <c r="BM392" s="107"/>
      <c r="BN392" s="107"/>
      <c r="BO392" s="107"/>
      <c r="BP392" s="107"/>
      <c r="BQ392" s="107"/>
      <c r="BR392" s="107"/>
      <c r="BS392" s="107"/>
      <c r="BT392" s="107"/>
      <c r="BU392" s="107"/>
      <c r="BV392" s="107"/>
      <c r="BW392" s="107"/>
      <c r="BX392" s="107"/>
      <c r="BY392" s="107"/>
      <c r="BZ392" s="107"/>
      <c r="CA392" s="8"/>
      <c r="CB392" s="29" t="str">
        <f aca="false">+IF(DA392=0,"Riadok bude skrytý.","Riadok bude vidieť.")</f>
        <v>Riadok bude skrytý.</v>
      </c>
      <c r="CC392" s="33" t="s">
        <v>10</v>
      </c>
      <c r="CW392" s="3" t="n">
        <f aca="false">+IF($J$356="neeviduje",0,1)</f>
        <v>1</v>
      </c>
      <c r="CX392" s="3" t="n">
        <f aca="false">+IF($J$387="nemá",0,1)</f>
        <v>0</v>
      </c>
      <c r="CZ392" s="3" t="n">
        <f aca="false">IF(CC392="",1,IF(CC392="Chcem skryť riadok.",0,1))</f>
        <v>1</v>
      </c>
      <c r="DA392" s="45" t="n">
        <f aca="false">+IF(CW392*CX392=0,0,IF(CZ392=0,0,1))</f>
        <v>0</v>
      </c>
      <c r="DZ392" s="10"/>
    </row>
    <row r="393" customFormat="false" ht="27.75" hidden="false" customHeight="true" outlineLevel="0" collapsed="false">
      <c r="A393" s="7"/>
      <c r="B393" s="114" t="s">
        <v>123</v>
      </c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5" t="s">
        <v>124</v>
      </c>
      <c r="AD393" s="115"/>
      <c r="AE393" s="115"/>
      <c r="AF393" s="115"/>
      <c r="AG393" s="115"/>
      <c r="AH393" s="115"/>
      <c r="AI393" s="115"/>
      <c r="AJ393" s="115"/>
      <c r="AK393" s="115"/>
      <c r="AL393" s="115"/>
      <c r="AM393" s="115"/>
      <c r="AN393" s="115"/>
      <c r="AO393" s="115"/>
      <c r="AP393" s="115"/>
      <c r="AQ393" s="115"/>
      <c r="AR393" s="115"/>
      <c r="AS393" s="115"/>
      <c r="AT393" s="115"/>
      <c r="AU393" s="115"/>
      <c r="AV393" s="115"/>
      <c r="AW393" s="115"/>
      <c r="AX393" s="115"/>
      <c r="AY393" s="115"/>
      <c r="AZ393" s="115"/>
      <c r="BA393" s="115"/>
      <c r="BB393" s="115"/>
      <c r="BC393" s="109"/>
      <c r="BD393" s="109"/>
      <c r="BE393" s="109"/>
      <c r="BF393" s="109"/>
      <c r="BG393" s="109"/>
      <c r="BH393" s="109"/>
      <c r="BI393" s="109"/>
      <c r="BJ393" s="109"/>
      <c r="BK393" s="109"/>
      <c r="BL393" s="109"/>
      <c r="BM393" s="109"/>
      <c r="BN393" s="109"/>
      <c r="BO393" s="109"/>
      <c r="BP393" s="109"/>
      <c r="BQ393" s="109"/>
      <c r="BR393" s="109"/>
      <c r="BS393" s="109"/>
      <c r="BT393" s="109"/>
      <c r="BU393" s="109"/>
      <c r="BV393" s="109"/>
      <c r="BW393" s="109"/>
      <c r="BX393" s="109"/>
      <c r="BY393" s="109"/>
      <c r="BZ393" s="109"/>
      <c r="CA393" s="8"/>
      <c r="CB393" s="29" t="str">
        <f aca="false">+IF(DA393=0,"Riadok bude skrytý.","Riadok bude vidieť.")</f>
        <v>Riadok bude skrytý.</v>
      </c>
      <c r="CC393" s="33" t="s">
        <v>10</v>
      </c>
      <c r="CW393" s="3" t="n">
        <f aca="false">+IF($J$356="neeviduje",0,1)</f>
        <v>1</v>
      </c>
      <c r="CX393" s="3" t="n">
        <f aca="false">+IF($J$387="nemá",0,1)</f>
        <v>0</v>
      </c>
      <c r="CZ393" s="3" t="n">
        <f aca="false">IF(CC393="",1,IF(CC393="Chcem skryť riadok.",0,1))</f>
        <v>1</v>
      </c>
      <c r="DA393" s="45" t="n">
        <f aca="false">+IF(CW393*CX393=0,0,IF(CZ393=0,0,1))</f>
        <v>0</v>
      </c>
      <c r="DZ393" s="10"/>
    </row>
    <row r="394" customFormat="false" ht="15" hidden="false" customHeight="false" outlineLevel="0" collapsed="false">
      <c r="A394" s="7"/>
      <c r="CA394" s="8"/>
      <c r="CB394" s="29" t="str">
        <f aca="false">+IF(DA394=0,"Riadok bude skrytý.","Riadok bude vidieť.")</f>
        <v>Riadok bude vidieť.</v>
      </c>
      <c r="CC394" s="33" t="s">
        <v>10</v>
      </c>
      <c r="CW394" s="70" t="n">
        <f aca="false">+IF($J$397="neúčtovala",0,1)</f>
        <v>1</v>
      </c>
      <c r="CZ394" s="3" t="n">
        <f aca="false">IF(CC394="",1,IF(CC394="Chcem skryť riadok.",0,1))</f>
        <v>1</v>
      </c>
      <c r="DA394" s="3" t="n">
        <f aca="false">+IF(CW394+CX394+CY394=0,0,IF(CZ394=0,0,1))</f>
        <v>1</v>
      </c>
      <c r="DZ394" s="10"/>
    </row>
    <row r="395" customFormat="false" ht="15" hidden="false" customHeight="false" outlineLevel="0" collapsed="false">
      <c r="A395" s="7"/>
      <c r="B395" s="32" t="s">
        <v>125</v>
      </c>
      <c r="C395" s="37"/>
      <c r="D395" s="37"/>
      <c r="E395" s="37"/>
      <c r="F395" s="37"/>
      <c r="CA395" s="14" t="s">
        <v>4</v>
      </c>
      <c r="CB395" s="29" t="str">
        <f aca="false">+IF(DA395=0,"Riadok bude skrytý.","Riadok bude vidieť.")</f>
        <v>Riadok bude vidieť.</v>
      </c>
      <c r="CW395" s="70" t="n">
        <f aca="false">+IF($J$397="neúčtovala",0,1)</f>
        <v>1</v>
      </c>
      <c r="CZ395" s="3" t="n">
        <f aca="false">IF(CC395="",1,IF(CC395="Chcem skryť riadok.",0,1))</f>
        <v>1</v>
      </c>
      <c r="DA395" s="3" t="n">
        <f aca="false">+IF(CW395+CX395+CY395=0,0,IF(CZ395=0,0,1))</f>
        <v>1</v>
      </c>
      <c r="DZ395" s="10"/>
    </row>
    <row r="396" customFormat="false" ht="15" hidden="false" customHeight="false" outlineLevel="0" collapsed="false">
      <c r="A396" s="7"/>
      <c r="B396" s="53"/>
      <c r="G396" s="53"/>
      <c r="H396" s="53"/>
      <c r="CA396" s="8"/>
      <c r="CB396" s="29" t="str">
        <f aca="false">+IF(DA396=0,"Riadok bude skrytý.","Riadok bude vidieť.")</f>
        <v>Riadok bude vidieť.</v>
      </c>
      <c r="CW396" s="70" t="n">
        <f aca="false">+IF($J$397="neúčtovala",0,1)</f>
        <v>1</v>
      </c>
      <c r="CZ396" s="3" t="n">
        <f aca="false">IF(CC396="",1,IF(CC396="Chcem skryť riadok.",0,1))</f>
        <v>1</v>
      </c>
      <c r="DA396" s="3" t="n">
        <f aca="false">+IF(CW396+CX396+CY396=0,0,IF(CZ396=0,0,1))</f>
        <v>1</v>
      </c>
      <c r="DZ396" s="10"/>
    </row>
    <row r="397" customFormat="false" ht="15" hidden="false" customHeight="false" outlineLevel="0" collapsed="false">
      <c r="A397" s="7"/>
      <c r="B397" s="1" t="s">
        <v>116</v>
      </c>
      <c r="J397" s="38" t="s">
        <v>126</v>
      </c>
      <c r="K397" s="38"/>
      <c r="L397" s="38"/>
      <c r="M397" s="38"/>
      <c r="N397" s="38"/>
      <c r="O397" s="38"/>
      <c r="P397" s="38"/>
      <c r="Q397" s="38"/>
      <c r="R397" s="38"/>
      <c r="S397" s="1" t="s">
        <v>127</v>
      </c>
      <c r="T397" s="116"/>
      <c r="V397" s="39"/>
      <c r="W397" s="39"/>
      <c r="X397" s="39"/>
      <c r="CA397" s="8"/>
      <c r="CB397" s="29" t="str">
        <f aca="false">+IF(DA397=0,"Riadok bude skrytý.","Riadok bude vidieť.")</f>
        <v>Riadok bude vidieť.</v>
      </c>
      <c r="CC397" s="33" t="s">
        <v>10</v>
      </c>
      <c r="CF397" s="42"/>
      <c r="CW397" s="70" t="n">
        <f aca="false">+IF($J$397="neúčtovala",0,1)</f>
        <v>1</v>
      </c>
      <c r="CZ397" s="3" t="n">
        <f aca="false">IF(CC397="",1,IF(CC397="Chcem skryť riadok.",0,1))</f>
        <v>1</v>
      </c>
      <c r="DA397" s="3" t="n">
        <f aca="false">+IF(CW397+CX397+CY397=0,0,IF(CZ397=0,0,1))</f>
        <v>1</v>
      </c>
      <c r="DZ397" s="10"/>
    </row>
    <row r="398" customFormat="false" ht="15" hidden="false" customHeight="false" outlineLevel="0" collapsed="false">
      <c r="A398" s="7"/>
      <c r="B398" s="1" t="s">
        <v>128</v>
      </c>
      <c r="CA398" s="40"/>
      <c r="CB398" s="29" t="str">
        <f aca="false">+IF(DA398=0,"Riadok bude skrytý.","Riadok bude vidieť.")</f>
        <v>Riadok bude skrytý.</v>
      </c>
      <c r="CC398" s="33" t="s">
        <v>10</v>
      </c>
      <c r="CW398" s="70" t="n">
        <f aca="false">+IF($J$397="neúčtovala",0,1)</f>
        <v>1</v>
      </c>
      <c r="CX398" s="3" t="n">
        <f aca="false">+IF(SUM(CX399:CX418)=0,0,1)</f>
        <v>0</v>
      </c>
      <c r="CZ398" s="3" t="n">
        <f aca="false">IF(CC398="",1,IF(CC398="Chcem skryť riadok.",0,1))</f>
        <v>1</v>
      </c>
      <c r="DA398" s="45" t="n">
        <f aca="false">+IF(CW398*CX398=0,0,IF(CZ398=0,0,1))</f>
        <v>0</v>
      </c>
      <c r="DZ398" s="10"/>
    </row>
    <row r="399" customFormat="false" ht="15" hidden="false" customHeight="false" outlineLevel="0" collapsed="false">
      <c r="A399" s="7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69"/>
      <c r="CB399" s="29" t="str">
        <f aca="false">+IF(DA399=0,"Riadok bude skrytý.","Riadok bude vidieť.")</f>
        <v>Riadok bude skrytý.</v>
      </c>
      <c r="CC399" s="33" t="s">
        <v>10</v>
      </c>
      <c r="CW399" s="70" t="n">
        <f aca="false">+IF($J$397="neúčtovala",0,1)</f>
        <v>1</v>
      </c>
      <c r="CX399" s="3" t="n">
        <f aca="false">+IF(B399="",0,1)</f>
        <v>0</v>
      </c>
      <c r="CZ399" s="3" t="n">
        <f aca="false">IF(CC399="",1,IF(CC399="Chcem skryť riadok.",0,1))</f>
        <v>1</v>
      </c>
      <c r="DA399" s="45" t="n">
        <f aca="false">+IF(CW399*CX399=0,0,IF(CZ399=0,0,1))</f>
        <v>0</v>
      </c>
      <c r="DZ399" s="10"/>
    </row>
    <row r="400" customFormat="false" ht="15" hidden="false" customHeight="false" outlineLevel="0" collapsed="false">
      <c r="A400" s="7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69"/>
      <c r="CB400" s="29" t="str">
        <f aca="false">+IF(DA400=0,"Riadok bude skrytý.","Riadok bude vidieť.")</f>
        <v>Riadok bude skrytý.</v>
      </c>
      <c r="CC400" s="33" t="s">
        <v>10</v>
      </c>
      <c r="CW400" s="70" t="n">
        <f aca="false">+IF($J$397="neúčtovala",0,1)</f>
        <v>1</v>
      </c>
      <c r="CX400" s="3" t="n">
        <f aca="false">+IF(B400="",0,1)</f>
        <v>0</v>
      </c>
      <c r="CZ400" s="3" t="n">
        <f aca="false">IF(CC400="",1,IF(CC400="Chcem skryť riadok.",0,1))</f>
        <v>1</v>
      </c>
      <c r="DA400" s="45" t="n">
        <f aca="false">+IF(CW400*CX400=0,0,IF(CZ400=0,0,1))</f>
        <v>0</v>
      </c>
      <c r="DZ400" s="10"/>
    </row>
    <row r="401" customFormat="false" ht="15" hidden="false" customHeight="false" outlineLevel="0" collapsed="false">
      <c r="A401" s="7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69"/>
      <c r="CB401" s="29" t="str">
        <f aca="false">+IF(DA401=0,"Riadok bude skrytý.","Riadok bude vidieť.")</f>
        <v>Riadok bude skrytý.</v>
      </c>
      <c r="CC401" s="33" t="s">
        <v>10</v>
      </c>
      <c r="CW401" s="70" t="n">
        <f aca="false">+IF($J$397="neúčtovala",0,1)</f>
        <v>1</v>
      </c>
      <c r="CX401" s="3" t="n">
        <f aca="false">+IF(B401="",0,1)</f>
        <v>0</v>
      </c>
      <c r="CZ401" s="3" t="n">
        <f aca="false">IF(CC401="",1,IF(CC401="Chcem skryť riadok.",0,1))</f>
        <v>1</v>
      </c>
      <c r="DA401" s="45" t="n">
        <f aca="false">+IF(CW401*CX401=0,0,IF(CZ401=0,0,1))</f>
        <v>0</v>
      </c>
      <c r="DZ401" s="10"/>
    </row>
    <row r="402" customFormat="false" ht="15" hidden="false" customHeight="false" outlineLevel="0" collapsed="false">
      <c r="A402" s="7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69"/>
      <c r="CB402" s="29" t="str">
        <f aca="false">+IF(DA402=0,"Riadok bude skrytý.","Riadok bude vidieť.")</f>
        <v>Riadok bude skrytý.</v>
      </c>
      <c r="CC402" s="33" t="s">
        <v>10</v>
      </c>
      <c r="CW402" s="70" t="n">
        <f aca="false">+IF($J$397="neúčtovala",0,1)</f>
        <v>1</v>
      </c>
      <c r="CX402" s="3" t="n">
        <f aca="false">+IF(B402="",0,1)</f>
        <v>0</v>
      </c>
      <c r="CZ402" s="3" t="n">
        <f aca="false">IF(CC402="",1,IF(CC402="Chcem skryť riadok.",0,1))</f>
        <v>1</v>
      </c>
      <c r="DA402" s="45" t="n">
        <f aca="false">+IF(CW402*CX402=0,0,IF(CZ402=0,0,1))</f>
        <v>0</v>
      </c>
      <c r="DZ402" s="10"/>
    </row>
    <row r="403" customFormat="false" ht="15" hidden="false" customHeight="false" outlineLevel="0" collapsed="false">
      <c r="A403" s="7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69"/>
      <c r="CB403" s="29" t="str">
        <f aca="false">+IF(DA403=0,"Riadok bude skrytý.","Riadok bude vidieť.")</f>
        <v>Riadok bude skrytý.</v>
      </c>
      <c r="CC403" s="33" t="s">
        <v>10</v>
      </c>
      <c r="CW403" s="70" t="n">
        <f aca="false">+IF($J$397="neúčtovala",0,1)</f>
        <v>1</v>
      </c>
      <c r="CX403" s="3" t="n">
        <f aca="false">+IF(B403="",0,1)</f>
        <v>0</v>
      </c>
      <c r="CZ403" s="3" t="n">
        <f aca="false">IF(CC403="",1,IF(CC403="Chcem skryť riadok.",0,1))</f>
        <v>1</v>
      </c>
      <c r="DA403" s="45" t="n">
        <f aca="false">+IF(CW403*CX403=0,0,IF(CZ403=0,0,1))</f>
        <v>0</v>
      </c>
      <c r="DZ403" s="10"/>
    </row>
    <row r="404" customFormat="false" ht="15" hidden="false" customHeight="false" outlineLevel="0" collapsed="false">
      <c r="A404" s="7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69"/>
      <c r="CB404" s="29" t="str">
        <f aca="false">+IF(DA404=0,"Riadok bude skrytý.","Riadok bude vidieť.")</f>
        <v>Riadok bude skrytý.</v>
      </c>
      <c r="CC404" s="33" t="s">
        <v>10</v>
      </c>
      <c r="CW404" s="70" t="n">
        <f aca="false">+IF($J$397="neúčtovala",0,1)</f>
        <v>1</v>
      </c>
      <c r="CX404" s="3" t="n">
        <f aca="false">+IF(B404="",0,1)</f>
        <v>0</v>
      </c>
      <c r="CZ404" s="3" t="n">
        <f aca="false">IF(CC404="",1,IF(CC404="Chcem skryť riadok.",0,1))</f>
        <v>1</v>
      </c>
      <c r="DA404" s="45" t="n">
        <f aca="false">+IF(CW404*CX404=0,0,IF(CZ404=0,0,1))</f>
        <v>0</v>
      </c>
      <c r="DZ404" s="10"/>
    </row>
    <row r="405" customFormat="false" ht="15" hidden="false" customHeight="false" outlineLevel="0" collapsed="false">
      <c r="A405" s="7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69"/>
      <c r="CB405" s="29" t="str">
        <f aca="false">+IF(DA405=0,"Riadok bude skrytý.","Riadok bude vidieť.")</f>
        <v>Riadok bude skrytý.</v>
      </c>
      <c r="CC405" s="33" t="s">
        <v>10</v>
      </c>
      <c r="CW405" s="70" t="n">
        <f aca="false">+IF($J$397="neúčtovala",0,1)</f>
        <v>1</v>
      </c>
      <c r="CX405" s="3" t="n">
        <f aca="false">+IF(B405="",0,1)</f>
        <v>0</v>
      </c>
      <c r="CZ405" s="3" t="n">
        <f aca="false">IF(CC405="",1,IF(CC405="Chcem skryť riadok.",0,1))</f>
        <v>1</v>
      </c>
      <c r="DA405" s="45" t="n">
        <f aca="false">+IF(CW405*CX405=0,0,IF(CZ405=0,0,1))</f>
        <v>0</v>
      </c>
      <c r="DZ405" s="10"/>
    </row>
    <row r="406" customFormat="false" ht="15" hidden="false" customHeight="false" outlineLevel="0" collapsed="false">
      <c r="A406" s="7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69"/>
      <c r="CB406" s="29" t="str">
        <f aca="false">+IF(DA406=0,"Riadok bude skrytý.","Riadok bude vidieť.")</f>
        <v>Riadok bude skrytý.</v>
      </c>
      <c r="CC406" s="33" t="s">
        <v>10</v>
      </c>
      <c r="CW406" s="70" t="n">
        <f aca="false">+IF($J$397="neúčtovala",0,1)</f>
        <v>1</v>
      </c>
      <c r="CX406" s="3" t="n">
        <f aca="false">+IF(B406="",0,1)</f>
        <v>0</v>
      </c>
      <c r="CZ406" s="3" t="n">
        <f aca="false">IF(CC406="",1,IF(CC406="Chcem skryť riadok.",0,1))</f>
        <v>1</v>
      </c>
      <c r="DA406" s="45" t="n">
        <f aca="false">+IF(CW406*CX406=0,0,IF(CZ406=0,0,1))</f>
        <v>0</v>
      </c>
      <c r="DZ406" s="10"/>
    </row>
    <row r="407" customFormat="false" ht="15" hidden="false" customHeight="false" outlineLevel="0" collapsed="false">
      <c r="A407" s="7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69"/>
      <c r="CB407" s="29" t="str">
        <f aca="false">+IF(DA407=0,"Riadok bude skrytý.","Riadok bude vidieť.")</f>
        <v>Riadok bude skrytý.</v>
      </c>
      <c r="CC407" s="33" t="s">
        <v>10</v>
      </c>
      <c r="CW407" s="70" t="n">
        <f aca="false">+IF($J$397="neúčtovala",0,1)</f>
        <v>1</v>
      </c>
      <c r="CX407" s="3" t="n">
        <f aca="false">+IF(B407="",0,1)</f>
        <v>0</v>
      </c>
      <c r="CZ407" s="3" t="n">
        <f aca="false">IF(CC407="",1,IF(CC407="Chcem skryť riadok.",0,1))</f>
        <v>1</v>
      </c>
      <c r="DA407" s="45" t="n">
        <f aca="false">+IF(CW407*CX407=0,0,IF(CZ407=0,0,1))</f>
        <v>0</v>
      </c>
      <c r="DZ407" s="10"/>
    </row>
    <row r="408" customFormat="false" ht="15" hidden="false" customHeight="false" outlineLevel="0" collapsed="false">
      <c r="A408" s="7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69"/>
      <c r="CB408" s="29" t="str">
        <f aca="false">+IF(DA408=0,"Riadok bude skrytý.","Riadok bude vidieť.")</f>
        <v>Riadok bude skrytý.</v>
      </c>
      <c r="CC408" s="33" t="s">
        <v>10</v>
      </c>
      <c r="CW408" s="70" t="n">
        <f aca="false">+IF($J$397="neúčtovala",0,1)</f>
        <v>1</v>
      </c>
      <c r="CX408" s="3" t="n">
        <f aca="false">+IF(B408="",0,1)</f>
        <v>0</v>
      </c>
      <c r="CZ408" s="3" t="n">
        <f aca="false">IF(CC408="",1,IF(CC408="Chcem skryť riadok.",0,1))</f>
        <v>1</v>
      </c>
      <c r="DA408" s="45" t="n">
        <f aca="false">+IF(CW408*CX408=0,0,IF(CZ408=0,0,1))</f>
        <v>0</v>
      </c>
      <c r="DZ408" s="10"/>
    </row>
    <row r="409" customFormat="false" ht="15" hidden="false" customHeight="false" outlineLevel="0" collapsed="false">
      <c r="A409" s="7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69"/>
      <c r="CB409" s="29" t="str">
        <f aca="false">+IF(DA409=0,"Riadok bude skrytý.","Riadok bude vidieť.")</f>
        <v>Riadok bude skrytý.</v>
      </c>
      <c r="CC409" s="33" t="s">
        <v>10</v>
      </c>
      <c r="CW409" s="70" t="n">
        <f aca="false">+IF($J$397="neúčtovala",0,1)</f>
        <v>1</v>
      </c>
      <c r="CX409" s="3" t="n">
        <f aca="false">+IF(B409="",0,1)</f>
        <v>0</v>
      </c>
      <c r="CZ409" s="3" t="n">
        <f aca="false">IF(CC409="",1,IF(CC409="Chcem skryť riadok.",0,1))</f>
        <v>1</v>
      </c>
      <c r="DA409" s="45" t="n">
        <f aca="false">+IF(CW409*CX409=0,0,IF(CZ409=0,0,1))</f>
        <v>0</v>
      </c>
      <c r="DZ409" s="10"/>
    </row>
    <row r="410" customFormat="false" ht="15" hidden="false" customHeight="false" outlineLevel="0" collapsed="false">
      <c r="A410" s="7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69"/>
      <c r="CB410" s="29" t="str">
        <f aca="false">+IF(DA410=0,"Riadok bude skrytý.","Riadok bude vidieť.")</f>
        <v>Riadok bude skrytý.</v>
      </c>
      <c r="CC410" s="33" t="s">
        <v>10</v>
      </c>
      <c r="CW410" s="70" t="n">
        <f aca="false">+IF($J$397="neúčtovala",0,1)</f>
        <v>1</v>
      </c>
      <c r="CX410" s="3" t="n">
        <f aca="false">+IF(B410="",0,1)</f>
        <v>0</v>
      </c>
      <c r="CZ410" s="3" t="n">
        <f aca="false">IF(CC410="",1,IF(CC410="Chcem skryť riadok.",0,1))</f>
        <v>1</v>
      </c>
      <c r="DA410" s="45" t="n">
        <f aca="false">+IF(CW410*CX410=0,0,IF(CZ410=0,0,1))</f>
        <v>0</v>
      </c>
      <c r="DZ410" s="10"/>
    </row>
    <row r="411" customFormat="false" ht="15" hidden="false" customHeight="false" outlineLevel="0" collapsed="false">
      <c r="A411" s="7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69"/>
      <c r="CB411" s="29" t="str">
        <f aca="false">+IF(DA411=0,"Riadok bude skrytý.","Riadok bude vidieť.")</f>
        <v>Riadok bude skrytý.</v>
      </c>
      <c r="CC411" s="33" t="s">
        <v>10</v>
      </c>
      <c r="CW411" s="70" t="n">
        <f aca="false">+IF($J$397="neúčtovala",0,1)</f>
        <v>1</v>
      </c>
      <c r="CX411" s="3" t="n">
        <f aca="false">+IF(B411="",0,1)</f>
        <v>0</v>
      </c>
      <c r="CZ411" s="3" t="n">
        <f aca="false">IF(CC411="",1,IF(CC411="Chcem skryť riadok.",0,1))</f>
        <v>1</v>
      </c>
      <c r="DA411" s="45" t="n">
        <f aca="false">+IF(CW411*CX411=0,0,IF(CZ411=0,0,1))</f>
        <v>0</v>
      </c>
      <c r="DZ411" s="10"/>
    </row>
    <row r="412" customFormat="false" ht="15" hidden="false" customHeight="false" outlineLevel="0" collapsed="false">
      <c r="A412" s="7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69"/>
      <c r="CB412" s="29" t="str">
        <f aca="false">+IF(DA412=0,"Riadok bude skrytý.","Riadok bude vidieť.")</f>
        <v>Riadok bude skrytý.</v>
      </c>
      <c r="CC412" s="33" t="s">
        <v>10</v>
      </c>
      <c r="CW412" s="70" t="n">
        <f aca="false">+IF($J$397="neúčtovala",0,1)</f>
        <v>1</v>
      </c>
      <c r="CX412" s="3" t="n">
        <f aca="false">+IF(B412="",0,1)</f>
        <v>0</v>
      </c>
      <c r="CZ412" s="3" t="n">
        <f aca="false">IF(CC412="",1,IF(CC412="Chcem skryť riadok.",0,1))</f>
        <v>1</v>
      </c>
      <c r="DA412" s="45" t="n">
        <f aca="false">+IF(CW412*CX412=0,0,IF(CZ412=0,0,1))</f>
        <v>0</v>
      </c>
      <c r="DZ412" s="10"/>
    </row>
    <row r="413" customFormat="false" ht="15" hidden="false" customHeight="false" outlineLevel="0" collapsed="false">
      <c r="A413" s="7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69"/>
      <c r="CB413" s="29" t="str">
        <f aca="false">+IF(DA413=0,"Riadok bude skrytý.","Riadok bude vidieť.")</f>
        <v>Riadok bude skrytý.</v>
      </c>
      <c r="CC413" s="33" t="s">
        <v>10</v>
      </c>
      <c r="CW413" s="70" t="n">
        <f aca="false">+IF($J$397="neúčtovala",0,1)</f>
        <v>1</v>
      </c>
      <c r="CX413" s="3" t="n">
        <f aca="false">+IF(B413="",0,1)</f>
        <v>0</v>
      </c>
      <c r="CZ413" s="3" t="n">
        <f aca="false">IF(CC413="",1,IF(CC413="Chcem skryť riadok.",0,1))</f>
        <v>1</v>
      </c>
      <c r="DA413" s="45" t="n">
        <f aca="false">+IF(CW413*CX413=0,0,IF(CZ413=0,0,1))</f>
        <v>0</v>
      </c>
      <c r="DZ413" s="10"/>
    </row>
    <row r="414" customFormat="false" ht="15" hidden="false" customHeight="false" outlineLevel="0" collapsed="false">
      <c r="A414" s="7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69"/>
      <c r="CB414" s="29" t="str">
        <f aca="false">+IF(DA414=0,"Riadok bude skrytý.","Riadok bude vidieť.")</f>
        <v>Riadok bude skrytý.</v>
      </c>
      <c r="CC414" s="33" t="s">
        <v>10</v>
      </c>
      <c r="CW414" s="70" t="n">
        <f aca="false">+IF($J$397="neúčtovala",0,1)</f>
        <v>1</v>
      </c>
      <c r="CX414" s="3" t="n">
        <f aca="false">+IF(B414="",0,1)</f>
        <v>0</v>
      </c>
      <c r="CZ414" s="3" t="n">
        <f aca="false">IF(CC414="",1,IF(CC414="Chcem skryť riadok.",0,1))</f>
        <v>1</v>
      </c>
      <c r="DA414" s="45" t="n">
        <f aca="false">+IF(CW414*CX414=0,0,IF(CZ414=0,0,1))</f>
        <v>0</v>
      </c>
      <c r="DZ414" s="10"/>
    </row>
    <row r="415" customFormat="false" ht="15" hidden="false" customHeight="false" outlineLevel="0" collapsed="false">
      <c r="A415" s="7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69"/>
      <c r="CB415" s="29" t="str">
        <f aca="false">+IF(DA415=0,"Riadok bude skrytý.","Riadok bude vidieť.")</f>
        <v>Riadok bude skrytý.</v>
      </c>
      <c r="CC415" s="33" t="s">
        <v>10</v>
      </c>
      <c r="CW415" s="70" t="n">
        <f aca="false">+IF($J$397="neúčtovala",0,1)</f>
        <v>1</v>
      </c>
      <c r="CX415" s="3" t="n">
        <f aca="false">+IF(B415="",0,1)</f>
        <v>0</v>
      </c>
      <c r="CZ415" s="3" t="n">
        <f aca="false">IF(CC415="",1,IF(CC415="Chcem skryť riadok.",0,1))</f>
        <v>1</v>
      </c>
      <c r="DA415" s="45" t="n">
        <f aca="false">+IF(CW415*CX415=0,0,IF(CZ415=0,0,1))</f>
        <v>0</v>
      </c>
      <c r="DZ415" s="10"/>
    </row>
    <row r="416" customFormat="false" ht="15" hidden="false" customHeight="false" outlineLevel="0" collapsed="false">
      <c r="A416" s="7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69"/>
      <c r="CB416" s="29" t="str">
        <f aca="false">+IF(DA416=0,"Riadok bude skrytý.","Riadok bude vidieť.")</f>
        <v>Riadok bude skrytý.</v>
      </c>
      <c r="CC416" s="33" t="s">
        <v>10</v>
      </c>
      <c r="CW416" s="70" t="n">
        <f aca="false">+IF($J$397="neúčtovala",0,1)</f>
        <v>1</v>
      </c>
      <c r="CX416" s="3" t="n">
        <f aca="false">+IF(B416="",0,1)</f>
        <v>0</v>
      </c>
      <c r="CZ416" s="3" t="n">
        <f aca="false">IF(CC416="",1,IF(CC416="Chcem skryť riadok.",0,1))</f>
        <v>1</v>
      </c>
      <c r="DA416" s="45" t="n">
        <f aca="false">+IF(CW416*CX416=0,0,IF(CZ416=0,0,1))</f>
        <v>0</v>
      </c>
      <c r="DZ416" s="10"/>
    </row>
    <row r="417" customFormat="false" ht="15" hidden="false" customHeight="false" outlineLevel="0" collapsed="false">
      <c r="A417" s="7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69"/>
      <c r="CB417" s="29" t="str">
        <f aca="false">+IF(DA417=0,"Riadok bude skrytý.","Riadok bude vidieť.")</f>
        <v>Riadok bude skrytý.</v>
      </c>
      <c r="CC417" s="33" t="s">
        <v>10</v>
      </c>
      <c r="CW417" s="70" t="n">
        <f aca="false">+IF($J$397="neúčtovala",0,1)</f>
        <v>1</v>
      </c>
      <c r="CX417" s="3" t="n">
        <f aca="false">+IF(B417="",0,1)</f>
        <v>0</v>
      </c>
      <c r="CZ417" s="3" t="n">
        <f aca="false">IF(CC417="",1,IF(CC417="Chcem skryť riadok.",0,1))</f>
        <v>1</v>
      </c>
      <c r="DA417" s="45" t="n">
        <f aca="false">+IF(CW417*CX417=0,0,IF(CZ417=0,0,1))</f>
        <v>0</v>
      </c>
      <c r="DZ417" s="10"/>
    </row>
    <row r="418" customFormat="false" ht="15" hidden="false" customHeight="false" outlineLevel="0" collapsed="false">
      <c r="A418" s="7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69"/>
      <c r="CB418" s="29" t="str">
        <f aca="false">+IF(DA418=0,"Riadok bude skrytý.","Riadok bude vidieť.")</f>
        <v>Riadok bude skrytý.</v>
      </c>
      <c r="CC418" s="33" t="s">
        <v>10</v>
      </c>
      <c r="CW418" s="70" t="n">
        <f aca="false">+IF($J$397="neúčtovala",0,1)</f>
        <v>1</v>
      </c>
      <c r="CX418" s="3" t="n">
        <f aca="false">+IF(B418="",0,1)</f>
        <v>0</v>
      </c>
      <c r="CZ418" s="3" t="n">
        <f aca="false">IF(CC418="",1,IF(CC418="Chcem skryť riadok.",0,1))</f>
        <v>1</v>
      </c>
      <c r="DA418" s="45" t="n">
        <f aca="false">+IF(CW418*CX418=0,0,IF(CZ418=0,0,1))</f>
        <v>0</v>
      </c>
      <c r="DZ418" s="10"/>
    </row>
    <row r="419" customFormat="false" ht="15" hidden="false" customHeight="false" outlineLevel="0" collapsed="false">
      <c r="A419" s="7"/>
      <c r="CA419" s="40"/>
      <c r="CB419" s="29" t="str">
        <f aca="false">+IF(DA419=0,"Riadok bude skrytý.","Riadok bude vidieť.")</f>
        <v>Riadok bude skrytý.</v>
      </c>
      <c r="CC419" s="33" t="s">
        <v>10</v>
      </c>
      <c r="CW419" s="70" t="n">
        <f aca="false">+IF($J$397="neúčtovala",0,1)</f>
        <v>1</v>
      </c>
      <c r="CX419" s="3" t="n">
        <f aca="false">+IF(SUM(CX423:CX432)=0,0,1)</f>
        <v>0</v>
      </c>
      <c r="CZ419" s="3" t="n">
        <f aca="false">IF(CC419="",1,IF(CC419="Chcem skryť riadok.",0,1))</f>
        <v>1</v>
      </c>
      <c r="DA419" s="45" t="n">
        <f aca="false">+IF(CW419*CX419=0,0,IF(CZ419=0,0,1))</f>
        <v>0</v>
      </c>
      <c r="DZ419" s="10"/>
    </row>
    <row r="420" customFormat="false" ht="15" hidden="false" customHeight="false" outlineLevel="0" collapsed="false">
      <c r="A420" s="7"/>
      <c r="B420" s="1" t="s">
        <v>129</v>
      </c>
      <c r="CA420" s="14" t="s">
        <v>4</v>
      </c>
      <c r="CB420" s="29" t="str">
        <f aca="false">+IF(DA420=0,"Riadok bude skrytý.","Riadok bude vidieť.")</f>
        <v>Riadok bude skrytý.</v>
      </c>
      <c r="CC420" s="33" t="s">
        <v>10</v>
      </c>
      <c r="CW420" s="70" t="n">
        <f aca="false">+IF($J$397="neúčtovala",0,1)</f>
        <v>1</v>
      </c>
      <c r="CX420" s="3" t="n">
        <f aca="false">+IF(SUM(CX423:CX432)=0,0,1)</f>
        <v>0</v>
      </c>
      <c r="CZ420" s="3" t="n">
        <f aca="false">IF(CC420="",1,IF(CC420="Chcem skryť riadok.",0,1))</f>
        <v>1</v>
      </c>
      <c r="DA420" s="45" t="n">
        <f aca="false">+IF(CW420*CX420=0,0,IF(CZ420=0,0,1))</f>
        <v>0</v>
      </c>
      <c r="DZ420" s="10"/>
    </row>
    <row r="421" customFormat="false" ht="15" hidden="false" customHeight="false" outlineLevel="0" collapsed="false">
      <c r="A421" s="7"/>
      <c r="CA421" s="8"/>
      <c r="CB421" s="29" t="str">
        <f aca="false">+IF(DA421=0,"Riadok bude skrytý.","Riadok bude vidieť.")</f>
        <v>Riadok bude skrytý.</v>
      </c>
      <c r="CC421" s="33" t="s">
        <v>10</v>
      </c>
      <c r="CD421" s="36"/>
      <c r="CW421" s="70" t="n">
        <f aca="false">+IF($J$397="neúčtovala",0,1)</f>
        <v>1</v>
      </c>
      <c r="CX421" s="3" t="n">
        <f aca="false">+IF(SUM(CX423:CX432)=0,0,1)</f>
        <v>0</v>
      </c>
      <c r="CZ421" s="3" t="n">
        <f aca="false">IF(CC421="",1,IF(CC421="Chcem skryť riadok.",0,1))</f>
        <v>1</v>
      </c>
      <c r="DA421" s="45" t="n">
        <f aca="false">+IF(CW421*CX421=0,0,IF(CZ421=0,0,1))</f>
        <v>0</v>
      </c>
      <c r="DZ421" s="10"/>
    </row>
    <row r="422" customFormat="false" ht="15" hidden="false" customHeight="false" outlineLevel="0" collapsed="false">
      <c r="A422" s="7"/>
      <c r="B422" s="117" t="s">
        <v>130</v>
      </c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8" t="s">
        <v>131</v>
      </c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  <c r="AZ422" s="118"/>
      <c r="BA422" s="118"/>
      <c r="BB422" s="118"/>
      <c r="BC422" s="118"/>
      <c r="BD422" s="118"/>
      <c r="BE422" s="118"/>
      <c r="BF422" s="118"/>
      <c r="BG422" s="119" t="s">
        <v>132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19"/>
      <c r="CA422" s="14" t="s">
        <v>4</v>
      </c>
      <c r="CB422" s="29" t="str">
        <f aca="false">+IF(DA422=0,"Riadok bude skrytý.","Riadok bude vidieť.")</f>
        <v>Riadok bude skrytý.</v>
      </c>
      <c r="CC422" s="33" t="s">
        <v>10</v>
      </c>
      <c r="CD422" s="36"/>
      <c r="CW422" s="70" t="n">
        <f aca="false">+IF($J$397="neúčtovala",0,1)</f>
        <v>1</v>
      </c>
      <c r="CX422" s="3" t="n">
        <f aca="false">+IF(SUM(CX423:CX432)=0,0,1)</f>
        <v>0</v>
      </c>
      <c r="CZ422" s="3" t="n">
        <f aca="false">IF(CC422="",1,IF(CC422="Chcem skryť riadok.",0,1))</f>
        <v>1</v>
      </c>
      <c r="DA422" s="45" t="n">
        <f aca="false">+IF(CW422*CX422=0,0,IF(CZ422=0,0,1))</f>
        <v>0</v>
      </c>
      <c r="DZ422" s="10"/>
    </row>
    <row r="423" customFormat="false" ht="15" hidden="false" customHeight="false" outlineLevel="0" collapsed="false">
      <c r="A423" s="7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2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2"/>
      <c r="CA423" s="8"/>
      <c r="CB423" s="29" t="str">
        <f aca="false">+IF(DA423=0,"Riadok bude skrytý.","Riadok bude vidieť.")</f>
        <v>Riadok bude skrytý.</v>
      </c>
      <c r="CC423" s="33" t="s">
        <v>10</v>
      </c>
      <c r="CD423" s="36"/>
      <c r="CE423" s="35"/>
      <c r="CW423" s="70" t="n">
        <f aca="false">+IF($J$397="neúčtovala",0,1)</f>
        <v>1</v>
      </c>
      <c r="CX423" s="3" t="n">
        <f aca="false">+IF(B423="",0,1)</f>
        <v>0</v>
      </c>
      <c r="CZ423" s="3" t="n">
        <f aca="false">IF(CC423="",1,IF(CC423="Chcem skryť riadok.",0,1))</f>
        <v>1</v>
      </c>
      <c r="DA423" s="45" t="n">
        <f aca="false">+IF(CW423*CX423=0,0,IF(CZ423=0,0,1))</f>
        <v>0</v>
      </c>
      <c r="DZ423" s="10"/>
    </row>
    <row r="424" customFormat="false" ht="15" hidden="false" customHeight="false" outlineLevel="0" collapsed="false">
      <c r="A424" s="7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5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/>
      <c r="BR424" s="125"/>
      <c r="BS424" s="125"/>
      <c r="BT424" s="125"/>
      <c r="BU424" s="125"/>
      <c r="BV424" s="125"/>
      <c r="BW424" s="125"/>
      <c r="BX424" s="125"/>
      <c r="BY424" s="125"/>
      <c r="BZ424" s="125"/>
      <c r="CA424" s="8"/>
      <c r="CB424" s="29" t="str">
        <f aca="false">+IF(DA424=0,"Riadok bude skrytý.","Riadok bude vidieť.")</f>
        <v>Riadok bude skrytý.</v>
      </c>
      <c r="CC424" s="33" t="s">
        <v>10</v>
      </c>
      <c r="CD424" s="36"/>
      <c r="CE424" s="35"/>
      <c r="CW424" s="70" t="n">
        <f aca="false">+IF($J$397="neúčtovala",0,1)</f>
        <v>1</v>
      </c>
      <c r="CX424" s="3" t="n">
        <f aca="false">+IF(B424="",0,1)</f>
        <v>0</v>
      </c>
      <c r="CZ424" s="3" t="n">
        <f aca="false">IF(CC424="",1,IF(CC424="Chcem skryť riadok.",0,1))</f>
        <v>1</v>
      </c>
      <c r="DA424" s="45" t="n">
        <f aca="false">+IF(CW424*CX424=0,0,IF(CZ424=0,0,1))</f>
        <v>0</v>
      </c>
      <c r="DZ424" s="10"/>
    </row>
    <row r="425" customFormat="false" ht="15" hidden="false" customHeight="false" outlineLevel="0" collapsed="false">
      <c r="A425" s="7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5"/>
      <c r="BH425" s="125"/>
      <c r="BI425" s="125"/>
      <c r="BJ425" s="125"/>
      <c r="BK425" s="125"/>
      <c r="BL425" s="125"/>
      <c r="BM425" s="125"/>
      <c r="BN425" s="125"/>
      <c r="BO425" s="125"/>
      <c r="BP425" s="125"/>
      <c r="BQ425" s="125"/>
      <c r="BR425" s="125"/>
      <c r="BS425" s="125"/>
      <c r="BT425" s="125"/>
      <c r="BU425" s="125"/>
      <c r="BV425" s="125"/>
      <c r="BW425" s="125"/>
      <c r="BX425" s="125"/>
      <c r="BY425" s="125"/>
      <c r="BZ425" s="125"/>
      <c r="CA425" s="8"/>
      <c r="CB425" s="29" t="str">
        <f aca="false">+IF(DA425=0,"Riadok bude skrytý.","Riadok bude vidieť.")</f>
        <v>Riadok bude skrytý.</v>
      </c>
      <c r="CC425" s="33" t="s">
        <v>10</v>
      </c>
      <c r="CD425" s="36"/>
      <c r="CE425" s="35"/>
      <c r="CW425" s="70" t="n">
        <f aca="false">+IF($J$397="neúčtovala",0,1)</f>
        <v>1</v>
      </c>
      <c r="CX425" s="3" t="n">
        <f aca="false">+IF(B425="",0,1)</f>
        <v>0</v>
      </c>
      <c r="CZ425" s="3" t="n">
        <f aca="false">IF(CC425="",1,IF(CC425="Chcem skryť riadok.",0,1))</f>
        <v>1</v>
      </c>
      <c r="DA425" s="45" t="n">
        <f aca="false">+IF(CW425*CX425=0,0,IF(CZ425=0,0,1))</f>
        <v>0</v>
      </c>
      <c r="DZ425" s="10"/>
    </row>
    <row r="426" customFormat="false" ht="15" hidden="false" customHeight="false" outlineLevel="0" collapsed="false">
      <c r="A426" s="7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5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5"/>
      <c r="CA426" s="8"/>
      <c r="CB426" s="29" t="str">
        <f aca="false">+IF(DA426=0,"Riadok bude skrytý.","Riadok bude vidieť.")</f>
        <v>Riadok bude skrytý.</v>
      </c>
      <c r="CC426" s="33" t="s">
        <v>10</v>
      </c>
      <c r="CD426" s="36"/>
      <c r="CE426" s="35"/>
      <c r="CW426" s="70" t="n">
        <f aca="false">+IF($J$397="neúčtovala",0,1)</f>
        <v>1</v>
      </c>
      <c r="CX426" s="3" t="n">
        <f aca="false">+IF(B426="",0,1)</f>
        <v>0</v>
      </c>
      <c r="CZ426" s="3" t="n">
        <f aca="false">IF(CC426="",1,IF(CC426="Chcem skryť riadok.",0,1))</f>
        <v>1</v>
      </c>
      <c r="DA426" s="45" t="n">
        <f aca="false">+IF(CW426*CX426=0,0,IF(CZ426=0,0,1))</f>
        <v>0</v>
      </c>
      <c r="DZ426" s="10"/>
    </row>
    <row r="427" customFormat="false" ht="15" hidden="false" customHeight="false" outlineLevel="0" collapsed="false">
      <c r="A427" s="7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5"/>
      <c r="BH427" s="125"/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/>
      <c r="BX427" s="125"/>
      <c r="BY427" s="125"/>
      <c r="BZ427" s="125"/>
      <c r="CA427" s="8"/>
      <c r="CB427" s="29" t="str">
        <f aca="false">+IF(DA427=0,"Riadok bude skrytý.","Riadok bude vidieť.")</f>
        <v>Riadok bude skrytý.</v>
      </c>
      <c r="CC427" s="33" t="s">
        <v>10</v>
      </c>
      <c r="CD427" s="36"/>
      <c r="CE427" s="35"/>
      <c r="CW427" s="70" t="n">
        <f aca="false">+IF($J$397="neúčtovala",0,1)</f>
        <v>1</v>
      </c>
      <c r="CX427" s="3" t="n">
        <f aca="false">+IF(B427="",0,1)</f>
        <v>0</v>
      </c>
      <c r="CZ427" s="3" t="n">
        <f aca="false">IF(CC427="",1,IF(CC427="Chcem skryť riadok.",0,1))</f>
        <v>1</v>
      </c>
      <c r="DA427" s="45" t="n">
        <f aca="false">+IF(CW427*CX427=0,0,IF(CZ427=0,0,1))</f>
        <v>0</v>
      </c>
      <c r="DZ427" s="10"/>
    </row>
    <row r="428" customFormat="false" ht="15" hidden="false" customHeight="false" outlineLevel="0" collapsed="false">
      <c r="A428" s="7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5"/>
      <c r="BH428" s="125"/>
      <c r="BI428" s="125"/>
      <c r="BJ428" s="125"/>
      <c r="BK428" s="125"/>
      <c r="BL428" s="125"/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5"/>
      <c r="CA428" s="8"/>
      <c r="CB428" s="29" t="str">
        <f aca="false">+IF(DA428=0,"Riadok bude skrytý.","Riadok bude vidieť.")</f>
        <v>Riadok bude skrytý.</v>
      </c>
      <c r="CC428" s="33" t="s">
        <v>10</v>
      </c>
      <c r="CD428" s="36"/>
      <c r="CE428" s="35"/>
      <c r="CW428" s="70" t="n">
        <f aca="false">+IF($J$397="neúčtovala",0,1)</f>
        <v>1</v>
      </c>
      <c r="CX428" s="3" t="n">
        <f aca="false">+IF(B428="",0,1)</f>
        <v>0</v>
      </c>
      <c r="CZ428" s="3" t="n">
        <f aca="false">IF(CC428="",1,IF(CC428="Chcem skryť riadok.",0,1))</f>
        <v>1</v>
      </c>
      <c r="DA428" s="45" t="n">
        <f aca="false">+IF(CW428*CX428=0,0,IF(CZ428=0,0,1))</f>
        <v>0</v>
      </c>
      <c r="DZ428" s="10"/>
    </row>
    <row r="429" customFormat="false" ht="15" hidden="false" customHeight="false" outlineLevel="0" collapsed="false">
      <c r="A429" s="7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5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/>
      <c r="BY429" s="125"/>
      <c r="BZ429" s="125"/>
      <c r="CA429" s="8"/>
      <c r="CB429" s="29" t="str">
        <f aca="false">+IF(DA429=0,"Riadok bude skrytý.","Riadok bude vidieť.")</f>
        <v>Riadok bude skrytý.</v>
      </c>
      <c r="CC429" s="33" t="s">
        <v>10</v>
      </c>
      <c r="CD429" s="36"/>
      <c r="CE429" s="35"/>
      <c r="CW429" s="70" t="n">
        <f aca="false">+IF($J$397="neúčtovala",0,1)</f>
        <v>1</v>
      </c>
      <c r="CX429" s="3" t="n">
        <f aca="false">+IF(B429="",0,1)</f>
        <v>0</v>
      </c>
      <c r="CZ429" s="3" t="n">
        <f aca="false">IF(CC429="",1,IF(CC429="Chcem skryť riadok.",0,1))</f>
        <v>1</v>
      </c>
      <c r="DA429" s="45" t="n">
        <f aca="false">+IF(CW429*CX429=0,0,IF(CZ429=0,0,1))</f>
        <v>0</v>
      </c>
      <c r="DZ429" s="10"/>
    </row>
    <row r="430" customFormat="false" ht="15" hidden="false" customHeight="false" outlineLevel="0" collapsed="false">
      <c r="A430" s="7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5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/>
      <c r="BY430" s="125"/>
      <c r="BZ430" s="125"/>
      <c r="CA430" s="8"/>
      <c r="CB430" s="29" t="str">
        <f aca="false">+IF(DA430=0,"Riadok bude skrytý.","Riadok bude vidieť.")</f>
        <v>Riadok bude skrytý.</v>
      </c>
      <c r="CC430" s="33" t="s">
        <v>10</v>
      </c>
      <c r="CE430" s="35"/>
      <c r="CW430" s="70" t="n">
        <f aca="false">+IF($J$397="neúčtovala",0,1)</f>
        <v>1</v>
      </c>
      <c r="CX430" s="3" t="n">
        <f aca="false">+IF(B430="",0,1)</f>
        <v>0</v>
      </c>
      <c r="CZ430" s="3" t="n">
        <f aca="false">IF(CC430="",1,IF(CC430="Chcem skryť riadok.",0,1))</f>
        <v>1</v>
      </c>
      <c r="DA430" s="45" t="n">
        <f aca="false">+IF(CW430*CX430=0,0,IF(CZ430=0,0,1))</f>
        <v>0</v>
      </c>
      <c r="DZ430" s="10"/>
    </row>
    <row r="431" customFormat="false" ht="15" hidden="false" customHeight="false" outlineLevel="0" collapsed="false">
      <c r="A431" s="7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5"/>
      <c r="BH431" s="125"/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/>
      <c r="BT431" s="125"/>
      <c r="BU431" s="125"/>
      <c r="BV431" s="125"/>
      <c r="BW431" s="125"/>
      <c r="BX431" s="125"/>
      <c r="BY431" s="125"/>
      <c r="BZ431" s="125"/>
      <c r="CA431" s="8"/>
      <c r="CB431" s="29" t="str">
        <f aca="false">+IF(DA431=0,"Riadok bude skrytý.","Riadok bude vidieť.")</f>
        <v>Riadok bude skrytý.</v>
      </c>
      <c r="CC431" s="33" t="s">
        <v>10</v>
      </c>
      <c r="CE431" s="35"/>
      <c r="CW431" s="70" t="n">
        <f aca="false">+IF($J$397="neúčtovala",0,1)</f>
        <v>1</v>
      </c>
      <c r="CX431" s="3" t="n">
        <f aca="false">+IF(B431="",0,1)</f>
        <v>0</v>
      </c>
      <c r="CZ431" s="3" t="n">
        <f aca="false">IF(CC431="",1,IF(CC431="Chcem skryť riadok.",0,1))</f>
        <v>1</v>
      </c>
      <c r="DA431" s="45" t="n">
        <f aca="false">+IF(CW431*CX431=0,0,IF(CZ431=0,0,1))</f>
        <v>0</v>
      </c>
      <c r="DZ431" s="10"/>
    </row>
    <row r="432" customFormat="false" ht="15" hidden="false" customHeight="false" outlineLevel="0" collapsed="false">
      <c r="A432" s="7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8"/>
      <c r="BH432" s="128"/>
      <c r="BI432" s="128"/>
      <c r="BJ432" s="128"/>
      <c r="BK432" s="128"/>
      <c r="BL432" s="128"/>
      <c r="BM432" s="128"/>
      <c r="BN432" s="128"/>
      <c r="BO432" s="128"/>
      <c r="BP432" s="128"/>
      <c r="BQ432" s="128"/>
      <c r="BR432" s="128"/>
      <c r="BS432" s="128"/>
      <c r="BT432" s="128"/>
      <c r="BU432" s="128"/>
      <c r="BV432" s="128"/>
      <c r="BW432" s="128"/>
      <c r="BX432" s="128"/>
      <c r="BY432" s="128"/>
      <c r="BZ432" s="128"/>
      <c r="CA432" s="8"/>
      <c r="CB432" s="29" t="str">
        <f aca="false">+IF(DA432=0,"Riadok bude skrytý.","Riadok bude vidieť.")</f>
        <v>Riadok bude skrytý.</v>
      </c>
      <c r="CC432" s="33" t="s">
        <v>10</v>
      </c>
      <c r="CE432" s="35"/>
      <c r="CW432" s="70" t="n">
        <f aca="false">+IF($J$397="neúčtovala",0,1)</f>
        <v>1</v>
      </c>
      <c r="CX432" s="3" t="n">
        <f aca="false">+IF(SUM(CX423:CX431)=0,0,1)</f>
        <v>0</v>
      </c>
      <c r="CZ432" s="3" t="n">
        <f aca="false">IF(CC432="",1,IF(CC432="Chcem skryť riadok.",0,1))</f>
        <v>1</v>
      </c>
      <c r="DA432" s="45" t="n">
        <f aca="false">+IF(CW432*CX432=0,0,IF(CZ432=0,0,1))</f>
        <v>0</v>
      </c>
      <c r="DZ432" s="10"/>
    </row>
    <row r="433" customFormat="false" ht="15" hidden="false" customHeight="false" outlineLevel="0" collapsed="false">
      <c r="A433" s="7"/>
      <c r="CA433" s="8"/>
      <c r="CB433" s="29" t="str">
        <f aca="false">+IF(DA433=0,"Riadok bude skrytý.","Riadok bude vidieť.")</f>
        <v>Riadok bude vidieť.</v>
      </c>
      <c r="CW433" s="3" t="n">
        <f aca="false">+IF($J$436="neeviduje",0,1)</f>
        <v>1</v>
      </c>
      <c r="CZ433" s="3" t="n">
        <f aca="false">IF(CC433="",1,IF(CC433="Chcem skryť riadok.",0,1))</f>
        <v>1</v>
      </c>
      <c r="DA433" s="3" t="n">
        <f aca="false">+IF(CW433+CX433+CY433=0,0,IF(CZ433=0,0,1))</f>
        <v>1</v>
      </c>
      <c r="DZ433" s="10"/>
    </row>
    <row r="434" customFormat="false" ht="15" hidden="false" customHeight="false" outlineLevel="0" collapsed="false">
      <c r="A434" s="7"/>
      <c r="B434" s="32" t="s">
        <v>133</v>
      </c>
      <c r="C434" s="37"/>
      <c r="D434" s="37"/>
      <c r="E434" s="37"/>
      <c r="F434" s="37"/>
      <c r="CA434" s="40" t="s">
        <v>4</v>
      </c>
      <c r="CB434" s="29" t="str">
        <f aca="false">+IF(DA434=0,"Riadok bude skrytý.","Riadok bude vidieť.")</f>
        <v>Riadok bude vidieť.</v>
      </c>
      <c r="CW434" s="3" t="n">
        <f aca="false">+IF($J$436="neeviduje",0,1)</f>
        <v>1</v>
      </c>
      <c r="CZ434" s="3" t="n">
        <f aca="false">IF(CC434="",1,IF(CC434="Chcem skryť riadok.",0,1))</f>
        <v>1</v>
      </c>
      <c r="DA434" s="3" t="n">
        <f aca="false">+IF(CW434+CX434+CY434=0,0,IF(CZ434=0,0,1))</f>
        <v>1</v>
      </c>
      <c r="DZ434" s="10"/>
    </row>
    <row r="435" customFormat="false" ht="15" hidden="false" customHeight="true" outlineLevel="0" collapsed="false">
      <c r="A435" s="7"/>
      <c r="CA435" s="8"/>
      <c r="CB435" s="29" t="str">
        <f aca="false">+IF(DA435=0,"Riadok bude skrytý.","Riadok bude vidieť.")</f>
        <v>Riadok bude vidieť.</v>
      </c>
      <c r="CW435" s="3" t="n">
        <f aca="false">+IF($J$436="neeviduje",0,1)</f>
        <v>1</v>
      </c>
      <c r="CZ435" s="3" t="n">
        <f aca="false">IF(CC435="",1,IF(CC435="Chcem skryť riadok.",0,1))</f>
        <v>1</v>
      </c>
      <c r="DA435" s="3" t="n">
        <f aca="false">+IF(CW435+CX435+CY435=0,0,IF(CZ435=0,0,1))</f>
        <v>1</v>
      </c>
      <c r="DZ435" s="10"/>
    </row>
    <row r="436" customFormat="false" ht="15" hidden="false" customHeight="false" outlineLevel="0" collapsed="false">
      <c r="A436" s="7"/>
      <c r="B436" s="1" t="s">
        <v>116</v>
      </c>
      <c r="J436" s="38" t="s">
        <v>109</v>
      </c>
      <c r="K436" s="38"/>
      <c r="L436" s="38"/>
      <c r="M436" s="38"/>
      <c r="N436" s="38"/>
      <c r="O436" s="38"/>
      <c r="P436" s="38"/>
      <c r="Q436" s="38"/>
      <c r="R436" s="38"/>
      <c r="S436" s="1" t="str">
        <f aca="false">+IF(J436="eviduje","vlastné akcie.","vlastné akcie.")</f>
        <v>vlastné akcie.</v>
      </c>
      <c r="T436" s="39"/>
      <c r="CA436" s="8"/>
      <c r="CB436" s="29" t="str">
        <f aca="false">+IF(DA436=0,"Riadok bude skrytý.","Riadok bude vidieť.")</f>
        <v>Riadok bude vidieť.</v>
      </c>
      <c r="CC436" s="33" t="s">
        <v>10</v>
      </c>
      <c r="CF436" s="42"/>
      <c r="CW436" s="3" t="n">
        <f aca="false">+IF($J$436="neeviduje",0,1)</f>
        <v>1</v>
      </c>
      <c r="CZ436" s="3" t="n">
        <f aca="false">IF(CC436="",1,IF(CC436="Chcem skryť riadok.",0,1))</f>
        <v>1</v>
      </c>
      <c r="DA436" s="3" t="n">
        <f aca="false">+IF(CW436+CX436+CY436=0,0,IF(CZ436=0,0,1))</f>
        <v>1</v>
      </c>
      <c r="DZ436" s="10"/>
    </row>
    <row r="437" customFormat="false" ht="15" hidden="false" customHeight="false" outlineLevel="0" collapsed="false">
      <c r="A437" s="7"/>
      <c r="B437" s="1" t="str">
        <f aca="false">+IF(J436="eviduje","K dôvodu nadobudnutia vlastných akcií Spoločnosť uvádza:","")</f>
        <v>K dôvodu nadobudnutia vlastných akcií Spoločnosť uvádza:</v>
      </c>
      <c r="CA437" s="8"/>
      <c r="CB437" s="29" t="str">
        <f aca="false">+IF(DA437=0,"Riadok bude skrytý.","Riadok bude vidieť.")</f>
        <v>Riadok bude skrytý.</v>
      </c>
      <c r="CC437" s="33" t="s">
        <v>10</v>
      </c>
      <c r="CW437" s="3" t="n">
        <f aca="false">+IF($J$436="neeviduje",0,1)</f>
        <v>1</v>
      </c>
      <c r="CX437" s="3" t="n">
        <f aca="false">+IF(SUM(CX438:CX457)=0,0,1)</f>
        <v>0</v>
      </c>
      <c r="CZ437" s="3" t="n">
        <f aca="false">IF(CC437="",1,IF(CC437="Chcem skryť riadok.",0,1))</f>
        <v>1</v>
      </c>
      <c r="DA437" s="45" t="n">
        <f aca="false">+IF(CW437*CX437=0,0,IF(CZ437=0,0,1))</f>
        <v>0</v>
      </c>
      <c r="DZ437" s="10"/>
    </row>
    <row r="438" customFormat="false" ht="15" hidden="false" customHeight="false" outlineLevel="0" collapsed="false">
      <c r="A438" s="7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69"/>
      <c r="CB438" s="29" t="str">
        <f aca="false">+IF(DA438=0,"Riadok bude skrytý.","Riadok bude vidieť.")</f>
        <v>Riadok bude skrytý.</v>
      </c>
      <c r="CC438" s="33" t="s">
        <v>10</v>
      </c>
      <c r="CW438" s="3" t="n">
        <f aca="false">+IF($J$436="neeviduje",0,1)</f>
        <v>1</v>
      </c>
      <c r="CX438" s="3" t="n">
        <f aca="false">+IF(B438="",0,1)</f>
        <v>0</v>
      </c>
      <c r="CZ438" s="3" t="n">
        <f aca="false">IF(CC438="",1,IF(CC438="Chcem skryť riadok.",0,1))</f>
        <v>1</v>
      </c>
      <c r="DA438" s="45" t="n">
        <f aca="false">+IF(CW438*CX438=0,0,IF(CZ438=0,0,1))</f>
        <v>0</v>
      </c>
      <c r="DZ438" s="10"/>
    </row>
    <row r="439" customFormat="false" ht="15" hidden="false" customHeight="false" outlineLevel="0" collapsed="false">
      <c r="A439" s="7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69"/>
      <c r="CB439" s="29" t="str">
        <f aca="false">+IF(DA439=0,"Riadok bude skrytý.","Riadok bude vidieť.")</f>
        <v>Riadok bude skrytý.</v>
      </c>
      <c r="CC439" s="33" t="s">
        <v>10</v>
      </c>
      <c r="CW439" s="3" t="n">
        <f aca="false">+IF($J$436="neeviduje",0,1)</f>
        <v>1</v>
      </c>
      <c r="CX439" s="3" t="n">
        <f aca="false">+IF(B439="",0,1)</f>
        <v>0</v>
      </c>
      <c r="CZ439" s="3" t="n">
        <f aca="false">IF(CC439="",1,IF(CC439="Chcem skryť riadok.",0,1))</f>
        <v>1</v>
      </c>
      <c r="DA439" s="45" t="n">
        <f aca="false">+IF(CW439*CX439=0,0,IF(CZ439=0,0,1))</f>
        <v>0</v>
      </c>
      <c r="DZ439" s="10"/>
    </row>
    <row r="440" customFormat="false" ht="15" hidden="false" customHeight="false" outlineLevel="0" collapsed="false">
      <c r="A440" s="7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69"/>
      <c r="CB440" s="29" t="str">
        <f aca="false">+IF(DA440=0,"Riadok bude skrytý.","Riadok bude vidieť.")</f>
        <v>Riadok bude skrytý.</v>
      </c>
      <c r="CC440" s="33" t="s">
        <v>10</v>
      </c>
      <c r="CW440" s="3" t="n">
        <f aca="false">+IF($J$436="neeviduje",0,1)</f>
        <v>1</v>
      </c>
      <c r="CX440" s="3" t="n">
        <f aca="false">+IF(B440="",0,1)</f>
        <v>0</v>
      </c>
      <c r="CZ440" s="3" t="n">
        <f aca="false">IF(CC440="",1,IF(CC440="Chcem skryť riadok.",0,1))</f>
        <v>1</v>
      </c>
      <c r="DA440" s="45" t="n">
        <f aca="false">+IF(CW440*CX440=0,0,IF(CZ440=0,0,1))</f>
        <v>0</v>
      </c>
      <c r="DZ440" s="10"/>
    </row>
    <row r="441" customFormat="false" ht="15" hidden="false" customHeight="false" outlineLevel="0" collapsed="false">
      <c r="A441" s="7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  <c r="BY441" s="34"/>
      <c r="BZ441" s="34"/>
      <c r="CA441" s="69"/>
      <c r="CB441" s="29" t="str">
        <f aca="false">+IF(DA441=0,"Riadok bude skrytý.","Riadok bude vidieť.")</f>
        <v>Riadok bude skrytý.</v>
      </c>
      <c r="CC441" s="33" t="s">
        <v>10</v>
      </c>
      <c r="CW441" s="3" t="n">
        <f aca="false">+IF($J$436="neeviduje",0,1)</f>
        <v>1</v>
      </c>
      <c r="CX441" s="3" t="n">
        <f aca="false">+IF(B441="",0,1)</f>
        <v>0</v>
      </c>
      <c r="CZ441" s="3" t="n">
        <f aca="false">IF(CC441="",1,IF(CC441="Chcem skryť riadok.",0,1))</f>
        <v>1</v>
      </c>
      <c r="DA441" s="45" t="n">
        <f aca="false">+IF(CW441*CX441=0,0,IF(CZ441=0,0,1))</f>
        <v>0</v>
      </c>
      <c r="DZ441" s="10"/>
    </row>
    <row r="442" customFormat="false" ht="15" hidden="false" customHeight="false" outlineLevel="0" collapsed="false">
      <c r="A442" s="7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  <c r="CA442" s="69"/>
      <c r="CB442" s="29" t="str">
        <f aca="false">+IF(DA442=0,"Riadok bude skrytý.","Riadok bude vidieť.")</f>
        <v>Riadok bude skrytý.</v>
      </c>
      <c r="CC442" s="33" t="s">
        <v>10</v>
      </c>
      <c r="CW442" s="3" t="n">
        <f aca="false">+IF($J$436="neeviduje",0,1)</f>
        <v>1</v>
      </c>
      <c r="CX442" s="3" t="n">
        <f aca="false">+IF(B442="",0,1)</f>
        <v>0</v>
      </c>
      <c r="CZ442" s="3" t="n">
        <f aca="false">IF(CC442="",1,IF(CC442="Chcem skryť riadok.",0,1))</f>
        <v>1</v>
      </c>
      <c r="DA442" s="45" t="n">
        <f aca="false">+IF(CW442*CX442=0,0,IF(CZ442=0,0,1))</f>
        <v>0</v>
      </c>
      <c r="DZ442" s="10"/>
    </row>
    <row r="443" customFormat="false" ht="15" hidden="false" customHeight="false" outlineLevel="0" collapsed="false">
      <c r="A443" s="7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  <c r="BY443" s="34"/>
      <c r="BZ443" s="34"/>
      <c r="CA443" s="69"/>
      <c r="CB443" s="29" t="str">
        <f aca="false">+IF(DA443=0,"Riadok bude skrytý.","Riadok bude vidieť.")</f>
        <v>Riadok bude skrytý.</v>
      </c>
      <c r="CC443" s="33" t="s">
        <v>10</v>
      </c>
      <c r="CW443" s="3" t="n">
        <f aca="false">+IF($J$436="neeviduje",0,1)</f>
        <v>1</v>
      </c>
      <c r="CX443" s="3" t="n">
        <f aca="false">+IF(B443="",0,1)</f>
        <v>0</v>
      </c>
      <c r="CZ443" s="3" t="n">
        <f aca="false">IF(CC443="",1,IF(CC443="Chcem skryť riadok.",0,1))</f>
        <v>1</v>
      </c>
      <c r="DA443" s="45" t="n">
        <f aca="false">+IF(CW443*CX443=0,0,IF(CZ443=0,0,1))</f>
        <v>0</v>
      </c>
      <c r="DZ443" s="10"/>
    </row>
    <row r="444" customFormat="false" ht="15" hidden="false" customHeight="false" outlineLevel="0" collapsed="false">
      <c r="A444" s="7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  <c r="CA444" s="69"/>
      <c r="CB444" s="29" t="str">
        <f aca="false">+IF(DA444=0,"Riadok bude skrytý.","Riadok bude vidieť.")</f>
        <v>Riadok bude skrytý.</v>
      </c>
      <c r="CC444" s="33" t="s">
        <v>10</v>
      </c>
      <c r="CW444" s="3" t="n">
        <f aca="false">+IF($J$436="neeviduje",0,1)</f>
        <v>1</v>
      </c>
      <c r="CX444" s="3" t="n">
        <f aca="false">+IF(B444="",0,1)</f>
        <v>0</v>
      </c>
      <c r="CZ444" s="3" t="n">
        <f aca="false">IF(CC444="",1,IF(CC444="Chcem skryť riadok.",0,1))</f>
        <v>1</v>
      </c>
      <c r="DA444" s="45" t="n">
        <f aca="false">+IF(CW444*CX444=0,0,IF(CZ444=0,0,1))</f>
        <v>0</v>
      </c>
      <c r="DZ444" s="10"/>
    </row>
    <row r="445" customFormat="false" ht="15" hidden="false" customHeight="false" outlineLevel="0" collapsed="false">
      <c r="A445" s="7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69"/>
      <c r="CB445" s="29" t="str">
        <f aca="false">+IF(DA445=0,"Riadok bude skrytý.","Riadok bude vidieť.")</f>
        <v>Riadok bude skrytý.</v>
      </c>
      <c r="CC445" s="33" t="s">
        <v>10</v>
      </c>
      <c r="CW445" s="3" t="n">
        <f aca="false">+IF($J$436="neeviduje",0,1)</f>
        <v>1</v>
      </c>
      <c r="CX445" s="3" t="n">
        <f aca="false">+IF(B445="",0,1)</f>
        <v>0</v>
      </c>
      <c r="CZ445" s="3" t="n">
        <f aca="false">IF(CC445="",1,IF(CC445="Chcem skryť riadok.",0,1))</f>
        <v>1</v>
      </c>
      <c r="DA445" s="45" t="n">
        <f aca="false">+IF(CW445*CX445=0,0,IF(CZ445=0,0,1))</f>
        <v>0</v>
      </c>
      <c r="DZ445" s="10"/>
    </row>
    <row r="446" customFormat="false" ht="15" hidden="false" customHeight="false" outlineLevel="0" collapsed="false">
      <c r="A446" s="7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  <c r="BY446" s="34"/>
      <c r="BZ446" s="34"/>
      <c r="CA446" s="69"/>
      <c r="CB446" s="29" t="str">
        <f aca="false">+IF(DA446=0,"Riadok bude skrytý.","Riadok bude vidieť.")</f>
        <v>Riadok bude skrytý.</v>
      </c>
      <c r="CC446" s="33" t="s">
        <v>10</v>
      </c>
      <c r="CW446" s="3" t="n">
        <f aca="false">+IF($J$436="neeviduje",0,1)</f>
        <v>1</v>
      </c>
      <c r="CX446" s="3" t="n">
        <f aca="false">+IF(B446="",0,1)</f>
        <v>0</v>
      </c>
      <c r="CZ446" s="3" t="n">
        <f aca="false">IF(CC446="",1,IF(CC446="Chcem skryť riadok.",0,1))</f>
        <v>1</v>
      </c>
      <c r="DA446" s="45" t="n">
        <f aca="false">+IF(CW446*CX446=0,0,IF(CZ446=0,0,1))</f>
        <v>0</v>
      </c>
      <c r="DZ446" s="10"/>
    </row>
    <row r="447" customFormat="false" ht="15" hidden="false" customHeight="false" outlineLevel="0" collapsed="false">
      <c r="A447" s="7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  <c r="BY447" s="34"/>
      <c r="BZ447" s="34"/>
      <c r="CA447" s="69"/>
      <c r="CB447" s="29" t="str">
        <f aca="false">+IF(DA447=0,"Riadok bude skrytý.","Riadok bude vidieť.")</f>
        <v>Riadok bude skrytý.</v>
      </c>
      <c r="CC447" s="33" t="s">
        <v>10</v>
      </c>
      <c r="CW447" s="3" t="n">
        <f aca="false">+IF($J$436="neeviduje",0,1)</f>
        <v>1</v>
      </c>
      <c r="CX447" s="3" t="n">
        <f aca="false">+IF(B447="",0,1)</f>
        <v>0</v>
      </c>
      <c r="CZ447" s="3" t="n">
        <f aca="false">IF(CC447="",1,IF(CC447="Chcem skryť riadok.",0,1))</f>
        <v>1</v>
      </c>
      <c r="DA447" s="45" t="n">
        <f aca="false">+IF(CW447*CX447=0,0,IF(CZ447=0,0,1))</f>
        <v>0</v>
      </c>
      <c r="DZ447" s="10"/>
    </row>
    <row r="448" customFormat="false" ht="15" hidden="false" customHeight="false" outlineLevel="0" collapsed="false">
      <c r="A448" s="7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69"/>
      <c r="CB448" s="29" t="str">
        <f aca="false">+IF(DA448=0,"Riadok bude skrytý.","Riadok bude vidieť.")</f>
        <v>Riadok bude skrytý.</v>
      </c>
      <c r="CC448" s="33" t="s">
        <v>10</v>
      </c>
      <c r="CW448" s="3" t="n">
        <f aca="false">+IF($J$436="neeviduje",0,1)</f>
        <v>1</v>
      </c>
      <c r="CX448" s="3" t="n">
        <f aca="false">+IF(B448="",0,1)</f>
        <v>0</v>
      </c>
      <c r="CZ448" s="3" t="n">
        <f aca="false">IF(CC448="",1,IF(CC448="Chcem skryť riadok.",0,1))</f>
        <v>1</v>
      </c>
      <c r="DA448" s="45" t="n">
        <f aca="false">+IF(CW448*CX448=0,0,IF(CZ448=0,0,1))</f>
        <v>0</v>
      </c>
      <c r="DZ448" s="10"/>
    </row>
    <row r="449" customFormat="false" ht="15" hidden="false" customHeight="false" outlineLevel="0" collapsed="false">
      <c r="A449" s="7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  <c r="BY449" s="34"/>
      <c r="BZ449" s="34"/>
      <c r="CA449" s="69"/>
      <c r="CB449" s="29" t="str">
        <f aca="false">+IF(DA449=0,"Riadok bude skrytý.","Riadok bude vidieť.")</f>
        <v>Riadok bude skrytý.</v>
      </c>
      <c r="CC449" s="33" t="s">
        <v>10</v>
      </c>
      <c r="CW449" s="3" t="n">
        <f aca="false">+IF($J$436="neeviduje",0,1)</f>
        <v>1</v>
      </c>
      <c r="CX449" s="3" t="n">
        <f aca="false">+IF(B449="",0,1)</f>
        <v>0</v>
      </c>
      <c r="CZ449" s="3" t="n">
        <f aca="false">IF(CC449="",1,IF(CC449="Chcem skryť riadok.",0,1))</f>
        <v>1</v>
      </c>
      <c r="DA449" s="45" t="n">
        <f aca="false">+IF(CW449*CX449=0,0,IF(CZ449=0,0,1))</f>
        <v>0</v>
      </c>
      <c r="DZ449" s="10"/>
    </row>
    <row r="450" customFormat="false" ht="15" hidden="false" customHeight="false" outlineLevel="0" collapsed="false">
      <c r="A450" s="7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  <c r="BY450" s="34"/>
      <c r="BZ450" s="34"/>
      <c r="CA450" s="69"/>
      <c r="CB450" s="29" t="str">
        <f aca="false">+IF(DA450=0,"Riadok bude skrytý.","Riadok bude vidieť.")</f>
        <v>Riadok bude skrytý.</v>
      </c>
      <c r="CC450" s="33" t="s">
        <v>10</v>
      </c>
      <c r="CW450" s="3" t="n">
        <f aca="false">+IF($J$436="neeviduje",0,1)</f>
        <v>1</v>
      </c>
      <c r="CX450" s="3" t="n">
        <f aca="false">+IF(B450="",0,1)</f>
        <v>0</v>
      </c>
      <c r="CZ450" s="3" t="n">
        <f aca="false">IF(CC450="",1,IF(CC450="Chcem skryť riadok.",0,1))</f>
        <v>1</v>
      </c>
      <c r="DA450" s="45" t="n">
        <f aca="false">+IF(CW450*CX450=0,0,IF(CZ450=0,0,1))</f>
        <v>0</v>
      </c>
      <c r="DZ450" s="10"/>
    </row>
    <row r="451" customFormat="false" ht="15" hidden="false" customHeight="false" outlineLevel="0" collapsed="false">
      <c r="A451" s="7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  <c r="BY451" s="34"/>
      <c r="BZ451" s="34"/>
      <c r="CA451" s="69"/>
      <c r="CB451" s="29" t="str">
        <f aca="false">+IF(DA451=0,"Riadok bude skrytý.","Riadok bude vidieť.")</f>
        <v>Riadok bude skrytý.</v>
      </c>
      <c r="CC451" s="33" t="s">
        <v>10</v>
      </c>
      <c r="CW451" s="3" t="n">
        <f aca="false">+IF($J$436="neeviduje",0,1)</f>
        <v>1</v>
      </c>
      <c r="CX451" s="3" t="n">
        <f aca="false">+IF(B451="",0,1)</f>
        <v>0</v>
      </c>
      <c r="CZ451" s="3" t="n">
        <f aca="false">IF(CC451="",1,IF(CC451="Chcem skryť riadok.",0,1))</f>
        <v>1</v>
      </c>
      <c r="DA451" s="45" t="n">
        <f aca="false">+IF(CW451*CX451=0,0,IF(CZ451=0,0,1))</f>
        <v>0</v>
      </c>
      <c r="DZ451" s="10"/>
    </row>
    <row r="452" customFormat="false" ht="15" hidden="false" customHeight="false" outlineLevel="0" collapsed="false">
      <c r="A452" s="7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  <c r="BY452" s="34"/>
      <c r="BZ452" s="34"/>
      <c r="CA452" s="69"/>
      <c r="CB452" s="29" t="str">
        <f aca="false">+IF(DA452=0,"Riadok bude skrytý.","Riadok bude vidieť.")</f>
        <v>Riadok bude skrytý.</v>
      </c>
      <c r="CC452" s="33" t="s">
        <v>10</v>
      </c>
      <c r="CW452" s="3" t="n">
        <f aca="false">+IF($J$436="neeviduje",0,1)</f>
        <v>1</v>
      </c>
      <c r="CX452" s="3" t="n">
        <f aca="false">+IF(B452="",0,1)</f>
        <v>0</v>
      </c>
      <c r="CZ452" s="3" t="n">
        <f aca="false">IF(CC452="",1,IF(CC452="Chcem skryť riadok.",0,1))</f>
        <v>1</v>
      </c>
      <c r="DA452" s="45" t="n">
        <f aca="false">+IF(CW452*CX452=0,0,IF(CZ452=0,0,1))</f>
        <v>0</v>
      </c>
      <c r="DZ452" s="10"/>
    </row>
    <row r="453" customFormat="false" ht="15" hidden="false" customHeight="false" outlineLevel="0" collapsed="false">
      <c r="A453" s="7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  <c r="BX453" s="34"/>
      <c r="BY453" s="34"/>
      <c r="BZ453" s="34"/>
      <c r="CA453" s="69"/>
      <c r="CB453" s="29" t="str">
        <f aca="false">+IF(DA453=0,"Riadok bude skrytý.","Riadok bude vidieť.")</f>
        <v>Riadok bude skrytý.</v>
      </c>
      <c r="CC453" s="33" t="s">
        <v>10</v>
      </c>
      <c r="CW453" s="3" t="n">
        <f aca="false">+IF($J$436="neeviduje",0,1)</f>
        <v>1</v>
      </c>
      <c r="CX453" s="3" t="n">
        <f aca="false">+IF(B453="",0,1)</f>
        <v>0</v>
      </c>
      <c r="CZ453" s="3" t="n">
        <f aca="false">IF(CC453="",1,IF(CC453="Chcem skryť riadok.",0,1))</f>
        <v>1</v>
      </c>
      <c r="DA453" s="45" t="n">
        <f aca="false">+IF(CW453*CX453=0,0,IF(CZ453=0,0,1))</f>
        <v>0</v>
      </c>
      <c r="DZ453" s="10"/>
    </row>
    <row r="454" customFormat="false" ht="15" hidden="false" customHeight="false" outlineLevel="0" collapsed="false">
      <c r="A454" s="7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  <c r="BY454" s="34"/>
      <c r="BZ454" s="34"/>
      <c r="CA454" s="69"/>
      <c r="CB454" s="29" t="str">
        <f aca="false">+IF(DA454=0,"Riadok bude skrytý.","Riadok bude vidieť.")</f>
        <v>Riadok bude skrytý.</v>
      </c>
      <c r="CC454" s="33" t="s">
        <v>10</v>
      </c>
      <c r="CW454" s="3" t="n">
        <f aca="false">+IF($J$436="neeviduje",0,1)</f>
        <v>1</v>
      </c>
      <c r="CX454" s="3" t="n">
        <f aca="false">+IF(B454="",0,1)</f>
        <v>0</v>
      </c>
      <c r="CZ454" s="3" t="n">
        <f aca="false">IF(CC454="",1,IF(CC454="Chcem skryť riadok.",0,1))</f>
        <v>1</v>
      </c>
      <c r="DA454" s="45" t="n">
        <f aca="false">+IF(CW454*CX454=0,0,IF(CZ454=0,0,1))</f>
        <v>0</v>
      </c>
      <c r="DZ454" s="10"/>
    </row>
    <row r="455" customFormat="false" ht="15" hidden="false" customHeight="false" outlineLevel="0" collapsed="false">
      <c r="A455" s="7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  <c r="BY455" s="34"/>
      <c r="BZ455" s="34"/>
      <c r="CA455" s="69"/>
      <c r="CB455" s="29" t="str">
        <f aca="false">+IF(DA455=0,"Riadok bude skrytý.","Riadok bude vidieť.")</f>
        <v>Riadok bude skrytý.</v>
      </c>
      <c r="CC455" s="33" t="s">
        <v>10</v>
      </c>
      <c r="CW455" s="3" t="n">
        <f aca="false">+IF($J$436="neeviduje",0,1)</f>
        <v>1</v>
      </c>
      <c r="CX455" s="3" t="n">
        <f aca="false">+IF(B455="",0,1)</f>
        <v>0</v>
      </c>
      <c r="CZ455" s="3" t="n">
        <f aca="false">IF(CC455="",1,IF(CC455="Chcem skryť riadok.",0,1))</f>
        <v>1</v>
      </c>
      <c r="DA455" s="45" t="n">
        <f aca="false">+IF(CW455*CX455=0,0,IF(CZ455=0,0,1))</f>
        <v>0</v>
      </c>
      <c r="DZ455" s="10"/>
    </row>
    <row r="456" customFormat="false" ht="15" hidden="false" customHeight="false" outlineLevel="0" collapsed="false">
      <c r="A456" s="7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  <c r="BY456" s="34"/>
      <c r="BZ456" s="34"/>
      <c r="CA456" s="69"/>
      <c r="CB456" s="29" t="str">
        <f aca="false">+IF(DA456=0,"Riadok bude skrytý.","Riadok bude vidieť.")</f>
        <v>Riadok bude skrytý.</v>
      </c>
      <c r="CC456" s="33" t="s">
        <v>10</v>
      </c>
      <c r="CW456" s="3" t="n">
        <f aca="false">+IF($J$436="neeviduje",0,1)</f>
        <v>1</v>
      </c>
      <c r="CX456" s="3" t="n">
        <f aca="false">+IF(B456="",0,1)</f>
        <v>0</v>
      </c>
      <c r="CZ456" s="3" t="n">
        <f aca="false">IF(CC456="",1,IF(CC456="Chcem skryť riadok.",0,1))</f>
        <v>1</v>
      </c>
      <c r="DA456" s="45" t="n">
        <f aca="false">+IF(CW456*CX456=0,0,IF(CZ456=0,0,1))</f>
        <v>0</v>
      </c>
      <c r="DZ456" s="10"/>
    </row>
    <row r="457" customFormat="false" ht="15" hidden="false" customHeight="false" outlineLevel="0" collapsed="false">
      <c r="A457" s="7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  <c r="BY457" s="34"/>
      <c r="BZ457" s="34"/>
      <c r="CA457" s="69"/>
      <c r="CB457" s="29" t="str">
        <f aca="false">+IF(DA457=0,"Riadok bude skrytý.","Riadok bude vidieť.")</f>
        <v>Riadok bude skrytý.</v>
      </c>
      <c r="CC457" s="33" t="s">
        <v>10</v>
      </c>
      <c r="CW457" s="3" t="n">
        <f aca="false">+IF($J$436="neeviduje",0,1)</f>
        <v>1</v>
      </c>
      <c r="CX457" s="3" t="n">
        <f aca="false">+IF(B457="",0,1)</f>
        <v>0</v>
      </c>
      <c r="CZ457" s="3" t="n">
        <f aca="false">IF(CC457="",1,IF(CC457="Chcem skryť riadok.",0,1))</f>
        <v>1</v>
      </c>
      <c r="DA457" s="45" t="n">
        <f aca="false">+IF(CW457*CX457=0,0,IF(CZ457=0,0,1))</f>
        <v>0</v>
      </c>
      <c r="DZ457" s="10"/>
    </row>
    <row r="458" customFormat="false" ht="15" hidden="false" customHeight="false" outlineLevel="0" collapsed="false">
      <c r="A458" s="7"/>
      <c r="CA458" s="40"/>
      <c r="CB458" s="29" t="str">
        <f aca="false">+IF(DA458=0,"Riadok bude skrytý.","Riadok bude vidieť.")</f>
        <v>Riadok bude skrytý.</v>
      </c>
      <c r="CC458" s="33" t="s">
        <v>10</v>
      </c>
      <c r="CW458" s="3" t="n">
        <f aca="false">+IF($J$436="neeviduje",0,1)</f>
        <v>1</v>
      </c>
      <c r="CX458" s="3" t="n">
        <f aca="false">+IF(CX461+CX473+CX485+CX497=0,0,1)</f>
        <v>0</v>
      </c>
      <c r="CZ458" s="3" t="n">
        <f aca="false">IF(CC458="",1,IF(CC458="Chcem skryť riadok.",0,1))</f>
        <v>1</v>
      </c>
      <c r="DA458" s="45" t="n">
        <f aca="false">+IF(CW458*CX458=0,0,IF(CZ458=0,0,1))</f>
        <v>0</v>
      </c>
      <c r="DZ458" s="10"/>
    </row>
    <row r="459" customFormat="false" ht="15.75" hidden="false" customHeight="false" outlineLevel="0" collapsed="false">
      <c r="A459" s="7"/>
      <c r="B459" s="1" t="s">
        <v>134</v>
      </c>
      <c r="G459" s="129"/>
      <c r="H459" s="129"/>
      <c r="CA459" s="14" t="s">
        <v>4</v>
      </c>
      <c r="CB459" s="29" t="str">
        <f aca="false">+IF(DA459=0,"Riadok bude skrytý.","Riadok bude vidieť.")</f>
        <v>Riadok bude skrytý.</v>
      </c>
      <c r="CC459" s="33" t="s">
        <v>10</v>
      </c>
      <c r="CW459" s="3" t="n">
        <f aca="false">+IF($J$436="neeviduje",0,1)</f>
        <v>1</v>
      </c>
      <c r="CX459" s="3" t="n">
        <f aca="false">+IF(CX461+CX473+CX485+CX497=0,0,1)</f>
        <v>0</v>
      </c>
      <c r="CZ459" s="3" t="n">
        <f aca="false">IF(CC459="",1,IF(CC459="Chcem skryť riadok.",0,1))</f>
        <v>1</v>
      </c>
      <c r="DA459" s="45" t="n">
        <f aca="false">+IF(CW459*CX459=0,0,IF(CZ459=0,0,1))</f>
        <v>0</v>
      </c>
      <c r="DZ459" s="10"/>
    </row>
    <row r="460" customFormat="false" ht="15" hidden="false" customHeight="false" outlineLevel="0" collapsed="false">
      <c r="A460" s="7"/>
      <c r="CA460" s="69"/>
      <c r="CB460" s="29" t="str">
        <f aca="false">+IF(DA460=0,"Riadok bude skrytý.","Riadok bude vidieť.")</f>
        <v>Riadok bude skrytý.</v>
      </c>
      <c r="CC460" s="33" t="s">
        <v>10</v>
      </c>
      <c r="CW460" s="3" t="n">
        <f aca="false">+IF($J$436="neeviduje",0,1)</f>
        <v>1</v>
      </c>
      <c r="CX460" s="3" t="n">
        <f aca="false">+IF(CX461+CX473+CX485+CX497=0,0,1)</f>
        <v>0</v>
      </c>
      <c r="CZ460" s="3" t="n">
        <f aca="false">IF(CC460="",1,IF(CC460="Chcem skryť riadok.",0,1))</f>
        <v>1</v>
      </c>
      <c r="DA460" s="45" t="n">
        <f aca="false">+IF(CW460*CX460=0,0,IF(CZ460=0,0,1))</f>
        <v>0</v>
      </c>
      <c r="DZ460" s="10"/>
    </row>
    <row r="461" customFormat="false" ht="15" hidden="false" customHeight="false" outlineLevel="0" collapsed="false">
      <c r="A461" s="7"/>
      <c r="B461" s="130" t="s">
        <v>135</v>
      </c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  <c r="AA461" s="130"/>
      <c r="AB461" s="130"/>
      <c r="AC461" s="130"/>
      <c r="AD461" s="130"/>
      <c r="AE461" s="130"/>
      <c r="AF461" s="130"/>
      <c r="AG461" s="130"/>
      <c r="AH461" s="130"/>
      <c r="AI461" s="130"/>
      <c r="AJ461" s="130"/>
      <c r="AK461" s="130"/>
      <c r="AL461" s="130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/>
      <c r="BP461" s="130"/>
      <c r="BQ461" s="130"/>
      <c r="BR461" s="130"/>
      <c r="BS461" s="130"/>
      <c r="BT461" s="130"/>
      <c r="BU461" s="130"/>
      <c r="BV461" s="130"/>
      <c r="BW461" s="130"/>
      <c r="BX461" s="130"/>
      <c r="BY461" s="130"/>
      <c r="BZ461" s="130"/>
      <c r="CA461" s="14" t="s">
        <v>4</v>
      </c>
      <c r="CB461" s="29" t="str">
        <f aca="false">+IF(DA461=0,"Riadok bude skrytý.","Riadok bude vidieť.")</f>
        <v>Riadok bude skrytý.</v>
      </c>
      <c r="CC461" s="33" t="s">
        <v>10</v>
      </c>
      <c r="CD461" s="35"/>
      <c r="CW461" s="3" t="n">
        <f aca="false">+IF($J$436="neeviduje",0,1)</f>
        <v>1</v>
      </c>
      <c r="CX461" s="3" t="n">
        <f aca="false">+IF(SUM(CX463:CX472)=0,0,1)</f>
        <v>0</v>
      </c>
      <c r="CZ461" s="3" t="n">
        <f aca="false">IF(CC461="",1,IF(CC461="Chcem skryť riadok.",0,1))</f>
        <v>1</v>
      </c>
      <c r="DA461" s="45" t="n">
        <f aca="false">+IF(CW461*CX461=0,0,IF(CZ461=0,0,1))</f>
        <v>0</v>
      </c>
      <c r="DZ461" s="10"/>
    </row>
    <row r="462" customFormat="false" ht="15" hidden="false" customHeight="false" outlineLevel="0" collapsed="false">
      <c r="A462" s="7"/>
      <c r="B462" s="131" t="s">
        <v>136</v>
      </c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2" t="s">
        <v>137</v>
      </c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  <c r="AF462" s="133" t="s">
        <v>138</v>
      </c>
      <c r="AG462" s="133"/>
      <c r="AH462" s="133"/>
      <c r="AI462" s="133"/>
      <c r="AJ462" s="133"/>
      <c r="AK462" s="133"/>
      <c r="AL462" s="133"/>
      <c r="AM462" s="133"/>
      <c r="AN462" s="133"/>
      <c r="AO462" s="133"/>
      <c r="AP462" s="133"/>
      <c r="AQ462" s="133"/>
      <c r="AR462" s="133"/>
      <c r="AS462" s="133"/>
      <c r="AT462" s="133"/>
      <c r="AU462" s="133"/>
      <c r="AV462" s="133"/>
      <c r="AW462" s="133" t="s">
        <v>139</v>
      </c>
      <c r="AX462" s="133"/>
      <c r="AY462" s="133"/>
      <c r="AZ462" s="133"/>
      <c r="BA462" s="133"/>
      <c r="BB462" s="133"/>
      <c r="BC462" s="133"/>
      <c r="BD462" s="133"/>
      <c r="BE462" s="133"/>
      <c r="BF462" s="133"/>
      <c r="BG462" s="133"/>
      <c r="BH462" s="133"/>
      <c r="BI462" s="133"/>
      <c r="BJ462" s="133"/>
      <c r="BK462" s="133"/>
      <c r="BL462" s="133"/>
      <c r="BM462" s="133"/>
      <c r="BN462" s="133"/>
      <c r="BO462" s="134" t="s">
        <v>140</v>
      </c>
      <c r="BP462" s="134"/>
      <c r="BQ462" s="134"/>
      <c r="BR462" s="134"/>
      <c r="BS462" s="134"/>
      <c r="BT462" s="134"/>
      <c r="BU462" s="134"/>
      <c r="BV462" s="134"/>
      <c r="BW462" s="134"/>
      <c r="BX462" s="134"/>
      <c r="BY462" s="134"/>
      <c r="BZ462" s="134"/>
      <c r="CA462" s="8"/>
      <c r="CB462" s="29" t="str">
        <f aca="false">+IF(DA462=0,"Riadok bude skrytý.","Riadok bude vidieť.")</f>
        <v>Riadok bude skrytý.</v>
      </c>
      <c r="CC462" s="33" t="s">
        <v>10</v>
      </c>
      <c r="CW462" s="3" t="n">
        <f aca="false">+IF($J$436="neeviduje",0,1)</f>
        <v>1</v>
      </c>
      <c r="CX462" s="3" t="n">
        <f aca="false">+IF(SUM(CX463:CX472)=0,0,1)</f>
        <v>0</v>
      </c>
      <c r="CZ462" s="3" t="n">
        <f aca="false">IF(CC462="",1,IF(CC462="Chcem skryť riadok.",0,1))</f>
        <v>1</v>
      </c>
      <c r="DA462" s="45" t="n">
        <f aca="false">+IF(CW462*CX462=0,0,IF(CZ462=0,0,1))</f>
        <v>0</v>
      </c>
      <c r="DZ462" s="10"/>
    </row>
    <row r="463" customFormat="false" ht="15" hidden="false" customHeight="false" outlineLevel="0" collapsed="false">
      <c r="A463" s="7"/>
      <c r="B463" s="135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7" t="str">
        <f aca="false">+IF(B463="","",ROUND(B463*Q463,2))</f>
        <v/>
      </c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8"/>
      <c r="AX463" s="138"/>
      <c r="AY463" s="138"/>
      <c r="AZ463" s="138"/>
      <c r="BA463" s="138"/>
      <c r="BB463" s="138"/>
      <c r="BC463" s="138"/>
      <c r="BD463" s="138"/>
      <c r="BE463" s="138"/>
      <c r="BF463" s="138"/>
      <c r="BG463" s="138"/>
      <c r="BH463" s="138"/>
      <c r="BI463" s="138"/>
      <c r="BJ463" s="138"/>
      <c r="BK463" s="138"/>
      <c r="BL463" s="138"/>
      <c r="BM463" s="138"/>
      <c r="BN463" s="138"/>
      <c r="BO463" s="139" t="str">
        <f aca="false">+IF(AF463="","",IF(AW463="","",IF(ROUND(AF463/AW463,4)&gt;100%,"chyba",ROUND(AF463/AW463,4))))</f>
        <v/>
      </c>
      <c r="BP463" s="139"/>
      <c r="BQ463" s="139"/>
      <c r="BR463" s="139"/>
      <c r="BS463" s="139"/>
      <c r="BT463" s="139"/>
      <c r="BU463" s="139"/>
      <c r="BV463" s="139"/>
      <c r="BW463" s="139"/>
      <c r="BX463" s="139"/>
      <c r="BY463" s="139"/>
      <c r="BZ463" s="139"/>
      <c r="CA463" s="8"/>
      <c r="CB463" s="29" t="str">
        <f aca="false">+IF(DA463=0,"Riadok bude skrytý.","Riadok bude vidieť.")</f>
        <v>Riadok bude skrytý.</v>
      </c>
      <c r="CC463" s="33" t="s">
        <v>10</v>
      </c>
      <c r="CW463" s="3" t="n">
        <f aca="false">+IF($J$436="neeviduje",0,1)</f>
        <v>1</v>
      </c>
      <c r="CX463" s="3" t="n">
        <f aca="false">+IF(B463="",IF(Q463="",IF(AW463="",0,1),1),1)</f>
        <v>0</v>
      </c>
      <c r="CZ463" s="3" t="n">
        <f aca="false">IF(CC463="",1,IF(CC463="Chcem skryť riadok.",0,1))</f>
        <v>1</v>
      </c>
      <c r="DA463" s="45" t="n">
        <f aca="false">+IF(CW463*CX463=0,0,IF(CZ463=0,0,1))</f>
        <v>0</v>
      </c>
      <c r="DZ463" s="10"/>
    </row>
    <row r="464" customFormat="false" ht="15" hidden="false" customHeight="false" outlineLevel="0" collapsed="false">
      <c r="A464" s="7"/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7" t="str">
        <f aca="false">+IF(B464="","",ROUND(B464*Q464,2))</f>
        <v/>
      </c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8"/>
      <c r="AX464" s="138"/>
      <c r="AY464" s="138"/>
      <c r="AZ464" s="138"/>
      <c r="BA464" s="138"/>
      <c r="BB464" s="138"/>
      <c r="BC464" s="138"/>
      <c r="BD464" s="138"/>
      <c r="BE464" s="138"/>
      <c r="BF464" s="138"/>
      <c r="BG464" s="138"/>
      <c r="BH464" s="138"/>
      <c r="BI464" s="138"/>
      <c r="BJ464" s="138"/>
      <c r="BK464" s="138"/>
      <c r="BL464" s="138"/>
      <c r="BM464" s="138"/>
      <c r="BN464" s="138"/>
      <c r="BO464" s="139" t="str">
        <f aca="false">+IF(AF464="","",IF(AW464="","",IF(ROUND(AF464/AW464,4)&gt;100%,"chyba",ROUND(AF464/AW464,4))))</f>
        <v/>
      </c>
      <c r="BP464" s="139"/>
      <c r="BQ464" s="139"/>
      <c r="BR464" s="139"/>
      <c r="BS464" s="139"/>
      <c r="BT464" s="139"/>
      <c r="BU464" s="139"/>
      <c r="BV464" s="139"/>
      <c r="BW464" s="139"/>
      <c r="BX464" s="139"/>
      <c r="BY464" s="139"/>
      <c r="BZ464" s="139"/>
      <c r="CA464" s="8"/>
      <c r="CB464" s="29" t="str">
        <f aca="false">+IF(DA464=0,"Riadok bude skrytý.","Riadok bude vidieť.")</f>
        <v>Riadok bude skrytý.</v>
      </c>
      <c r="CC464" s="33" t="s">
        <v>10</v>
      </c>
      <c r="CW464" s="3" t="n">
        <f aca="false">+IF($J$436="neeviduje",0,1)</f>
        <v>1</v>
      </c>
      <c r="CX464" s="3" t="n">
        <f aca="false">+IF(B464="",IF(Q464="",IF(AW464="",0,1),1),1)</f>
        <v>0</v>
      </c>
      <c r="CZ464" s="3" t="n">
        <f aca="false">IF(CC464="",1,IF(CC464="Chcem skryť riadok.",0,1))</f>
        <v>1</v>
      </c>
      <c r="DA464" s="45" t="n">
        <f aca="false">+IF(CW464*CX464=0,0,IF(CZ464=0,0,1))</f>
        <v>0</v>
      </c>
      <c r="DZ464" s="10"/>
    </row>
    <row r="465" customFormat="false" ht="15" hidden="false" customHeight="false" outlineLevel="0" collapsed="false">
      <c r="A465" s="7"/>
      <c r="B465" s="135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136"/>
      <c r="AF465" s="137" t="str">
        <f aca="false">+IF(B465="","",ROUND(B465*Q465,2))</f>
        <v/>
      </c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8"/>
      <c r="AX465" s="138"/>
      <c r="AY465" s="138"/>
      <c r="AZ465" s="138"/>
      <c r="BA465" s="138"/>
      <c r="BB465" s="138"/>
      <c r="BC465" s="138"/>
      <c r="BD465" s="138"/>
      <c r="BE465" s="138"/>
      <c r="BF465" s="138"/>
      <c r="BG465" s="138"/>
      <c r="BH465" s="138"/>
      <c r="BI465" s="138"/>
      <c r="BJ465" s="138"/>
      <c r="BK465" s="138"/>
      <c r="BL465" s="138"/>
      <c r="BM465" s="138"/>
      <c r="BN465" s="138"/>
      <c r="BO465" s="139" t="str">
        <f aca="false">+IF(AF465="","",IF(AW465="","",IF(ROUND(AF465/AW465,4)&gt;100%,"chyba",ROUND(AF465/AW465,4))))</f>
        <v/>
      </c>
      <c r="BP465" s="139"/>
      <c r="BQ465" s="139"/>
      <c r="BR465" s="139"/>
      <c r="BS465" s="139"/>
      <c r="BT465" s="139"/>
      <c r="BU465" s="139"/>
      <c r="BV465" s="139"/>
      <c r="BW465" s="139"/>
      <c r="BX465" s="139"/>
      <c r="BY465" s="139"/>
      <c r="BZ465" s="139"/>
      <c r="CA465" s="8"/>
      <c r="CB465" s="29" t="str">
        <f aca="false">+IF(DA465=0,"Riadok bude skrytý.","Riadok bude vidieť.")</f>
        <v>Riadok bude skrytý.</v>
      </c>
      <c r="CC465" s="33" t="s">
        <v>10</v>
      </c>
      <c r="CW465" s="3" t="n">
        <f aca="false">+IF($J$436="neeviduje",0,1)</f>
        <v>1</v>
      </c>
      <c r="CX465" s="3" t="n">
        <f aca="false">+IF(B465="",IF(Q465="",IF(AW465="",0,1),1),1)</f>
        <v>0</v>
      </c>
      <c r="CZ465" s="3" t="n">
        <f aca="false">IF(CC465="",1,IF(CC465="Chcem skryť riadok.",0,1))</f>
        <v>1</v>
      </c>
      <c r="DA465" s="45" t="n">
        <f aca="false">+IF(CW465*CX465=0,0,IF(CZ465=0,0,1))</f>
        <v>0</v>
      </c>
      <c r="DZ465" s="10"/>
    </row>
    <row r="466" customFormat="false" ht="15" hidden="false" customHeight="false" outlineLevel="0" collapsed="false">
      <c r="A466" s="7"/>
      <c r="B466" s="135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7" t="str">
        <f aca="false">+IF(B466="","",ROUND(B466*Q466,2))</f>
        <v/>
      </c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8"/>
      <c r="AX466" s="138"/>
      <c r="AY466" s="138"/>
      <c r="AZ466" s="138"/>
      <c r="BA466" s="138"/>
      <c r="BB466" s="138"/>
      <c r="BC466" s="138"/>
      <c r="BD466" s="138"/>
      <c r="BE466" s="138"/>
      <c r="BF466" s="138"/>
      <c r="BG466" s="138"/>
      <c r="BH466" s="138"/>
      <c r="BI466" s="138"/>
      <c r="BJ466" s="138"/>
      <c r="BK466" s="138"/>
      <c r="BL466" s="138"/>
      <c r="BM466" s="138"/>
      <c r="BN466" s="138"/>
      <c r="BO466" s="139" t="str">
        <f aca="false">+IF(AF466="","",IF(AW466="","",IF(ROUND(AF466/AW466,4)&gt;100%,"chyba",ROUND(AF466/AW466,4))))</f>
        <v/>
      </c>
      <c r="BP466" s="139"/>
      <c r="BQ466" s="139"/>
      <c r="BR466" s="139"/>
      <c r="BS466" s="139"/>
      <c r="BT466" s="139"/>
      <c r="BU466" s="139"/>
      <c r="BV466" s="139"/>
      <c r="BW466" s="139"/>
      <c r="BX466" s="139"/>
      <c r="BY466" s="139"/>
      <c r="BZ466" s="139"/>
      <c r="CA466" s="8"/>
      <c r="CB466" s="29" t="str">
        <f aca="false">+IF(DA466=0,"Riadok bude skrytý.","Riadok bude vidieť.")</f>
        <v>Riadok bude skrytý.</v>
      </c>
      <c r="CC466" s="33" t="s">
        <v>10</v>
      </c>
      <c r="CW466" s="3" t="n">
        <f aca="false">+IF($J$436="neeviduje",0,1)</f>
        <v>1</v>
      </c>
      <c r="CX466" s="3" t="n">
        <f aca="false">+IF(B466="",IF(Q466="",IF(AW466="",0,1),1),1)</f>
        <v>0</v>
      </c>
      <c r="CZ466" s="3" t="n">
        <f aca="false">IF(CC466="",1,IF(CC466="Chcem skryť riadok.",0,1))</f>
        <v>1</v>
      </c>
      <c r="DA466" s="45" t="n">
        <f aca="false">+IF(CW466*CX466=0,0,IF(CZ466=0,0,1))</f>
        <v>0</v>
      </c>
      <c r="DZ466" s="10"/>
    </row>
    <row r="467" customFormat="false" ht="15" hidden="false" customHeight="true" outlineLevel="0" collapsed="false">
      <c r="A467" s="7"/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7" t="str">
        <f aca="false">+IF(B467="","",ROUND(B467*Q467,2))</f>
        <v/>
      </c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8"/>
      <c r="AX467" s="138"/>
      <c r="AY467" s="138"/>
      <c r="AZ467" s="138"/>
      <c r="BA467" s="138"/>
      <c r="BB467" s="138"/>
      <c r="BC467" s="138"/>
      <c r="BD467" s="138"/>
      <c r="BE467" s="138"/>
      <c r="BF467" s="138"/>
      <c r="BG467" s="138"/>
      <c r="BH467" s="138"/>
      <c r="BI467" s="138"/>
      <c r="BJ467" s="138"/>
      <c r="BK467" s="138"/>
      <c r="BL467" s="138"/>
      <c r="BM467" s="138"/>
      <c r="BN467" s="138"/>
      <c r="BO467" s="139" t="str">
        <f aca="false">+IF(AF467="","",IF(AW467="","",IF(ROUND(AF467/AW467,4)&gt;100%,"chyba",ROUND(AF467/AW467,4))))</f>
        <v/>
      </c>
      <c r="BP467" s="139"/>
      <c r="BQ467" s="139"/>
      <c r="BR467" s="139"/>
      <c r="BS467" s="139"/>
      <c r="BT467" s="139"/>
      <c r="BU467" s="139"/>
      <c r="BV467" s="139"/>
      <c r="BW467" s="139"/>
      <c r="BX467" s="139"/>
      <c r="BY467" s="139"/>
      <c r="BZ467" s="139"/>
      <c r="CA467" s="8"/>
      <c r="CB467" s="29" t="str">
        <f aca="false">+IF(DA467=0,"Riadok bude skrytý.","Riadok bude vidieť.")</f>
        <v>Riadok bude skrytý.</v>
      </c>
      <c r="CC467" s="33" t="s">
        <v>10</v>
      </c>
      <c r="CW467" s="3" t="n">
        <f aca="false">+IF($J$436="neeviduje",0,1)</f>
        <v>1</v>
      </c>
      <c r="CX467" s="3" t="n">
        <f aca="false">+IF(B467="",IF(Q467="",IF(AW467="",0,1),1),1)</f>
        <v>0</v>
      </c>
      <c r="CZ467" s="3" t="n">
        <f aca="false">IF(CC467="",1,IF(CC467="Chcem skryť riadok.",0,1))</f>
        <v>1</v>
      </c>
      <c r="DA467" s="45" t="n">
        <f aca="false">+IF(CW467*CX467=0,0,IF(CZ467=0,0,1))</f>
        <v>0</v>
      </c>
      <c r="DZ467" s="10"/>
    </row>
    <row r="468" customFormat="false" ht="15" hidden="false" customHeight="false" outlineLevel="0" collapsed="false">
      <c r="A468" s="7"/>
      <c r="B468" s="135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7" t="str">
        <f aca="false">+IF(B468="","",ROUND(B468*Q468,2))</f>
        <v/>
      </c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8"/>
      <c r="AX468" s="138"/>
      <c r="AY468" s="138"/>
      <c r="AZ468" s="138"/>
      <c r="BA468" s="138"/>
      <c r="BB468" s="138"/>
      <c r="BC468" s="138"/>
      <c r="BD468" s="138"/>
      <c r="BE468" s="138"/>
      <c r="BF468" s="138"/>
      <c r="BG468" s="138"/>
      <c r="BH468" s="138"/>
      <c r="BI468" s="138"/>
      <c r="BJ468" s="138"/>
      <c r="BK468" s="138"/>
      <c r="BL468" s="138"/>
      <c r="BM468" s="138"/>
      <c r="BN468" s="138"/>
      <c r="BO468" s="139" t="str">
        <f aca="false">+IF(AF468="","",IF(AW468="","",IF(ROUND(AF468/AW468,4)&gt;100%,"chyba",ROUND(AF468/AW468,4))))</f>
        <v/>
      </c>
      <c r="BP468" s="139"/>
      <c r="BQ468" s="139"/>
      <c r="BR468" s="139"/>
      <c r="BS468" s="139"/>
      <c r="BT468" s="139"/>
      <c r="BU468" s="139"/>
      <c r="BV468" s="139"/>
      <c r="BW468" s="139"/>
      <c r="BX468" s="139"/>
      <c r="BY468" s="139"/>
      <c r="BZ468" s="139"/>
      <c r="CA468" s="8"/>
      <c r="CB468" s="29" t="str">
        <f aca="false">+IF(DA468=0,"Riadok bude skrytý.","Riadok bude vidieť.")</f>
        <v>Riadok bude skrytý.</v>
      </c>
      <c r="CC468" s="33" t="s">
        <v>10</v>
      </c>
      <c r="CW468" s="3" t="n">
        <f aca="false">+IF($J$436="neeviduje",0,1)</f>
        <v>1</v>
      </c>
      <c r="CX468" s="3" t="n">
        <f aca="false">+IF(B468="",IF(Q468="",IF(AW468="",0,1),1),1)</f>
        <v>0</v>
      </c>
      <c r="CZ468" s="3" t="n">
        <f aca="false">IF(CC468="",1,IF(CC468="Chcem skryť riadok.",0,1))</f>
        <v>1</v>
      </c>
      <c r="DA468" s="45" t="n">
        <f aca="false">+IF(CW468*CX468=0,0,IF(CZ468=0,0,1))</f>
        <v>0</v>
      </c>
      <c r="DZ468" s="10"/>
    </row>
    <row r="469" customFormat="false" ht="15" hidden="false" customHeight="false" outlineLevel="0" collapsed="false">
      <c r="A469" s="7"/>
      <c r="B469" s="135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7" t="str">
        <f aca="false">+IF(B469="","",ROUND(B469*Q469,2))</f>
        <v/>
      </c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8"/>
      <c r="AX469" s="138"/>
      <c r="AY469" s="138"/>
      <c r="AZ469" s="138"/>
      <c r="BA469" s="138"/>
      <c r="BB469" s="138"/>
      <c r="BC469" s="138"/>
      <c r="BD469" s="138"/>
      <c r="BE469" s="138"/>
      <c r="BF469" s="138"/>
      <c r="BG469" s="138"/>
      <c r="BH469" s="138"/>
      <c r="BI469" s="138"/>
      <c r="BJ469" s="138"/>
      <c r="BK469" s="138"/>
      <c r="BL469" s="138"/>
      <c r="BM469" s="138"/>
      <c r="BN469" s="138"/>
      <c r="BO469" s="139" t="str">
        <f aca="false">+IF(AF469="","",IF(AW469="","",IF(ROUND(AF469/AW469,4)&gt;100%,"chyba",ROUND(AF469/AW469,4))))</f>
        <v/>
      </c>
      <c r="BP469" s="139"/>
      <c r="BQ469" s="139"/>
      <c r="BR469" s="139"/>
      <c r="BS469" s="139"/>
      <c r="BT469" s="139"/>
      <c r="BU469" s="139"/>
      <c r="BV469" s="139"/>
      <c r="BW469" s="139"/>
      <c r="BX469" s="139"/>
      <c r="BY469" s="139"/>
      <c r="BZ469" s="139"/>
      <c r="CA469" s="8"/>
      <c r="CB469" s="29" t="str">
        <f aca="false">+IF(DA469=0,"Riadok bude skrytý.","Riadok bude vidieť.")</f>
        <v>Riadok bude skrytý.</v>
      </c>
      <c r="CC469" s="33" t="s">
        <v>10</v>
      </c>
      <c r="CW469" s="3" t="n">
        <f aca="false">+IF($J$436="neeviduje",0,1)</f>
        <v>1</v>
      </c>
      <c r="CX469" s="3" t="n">
        <f aca="false">+IF(B469="",IF(Q469="",IF(AW469="",0,1),1),1)</f>
        <v>0</v>
      </c>
      <c r="CZ469" s="3" t="n">
        <f aca="false">IF(CC469="",1,IF(CC469="Chcem skryť riadok.",0,1))</f>
        <v>1</v>
      </c>
      <c r="DA469" s="45" t="n">
        <f aca="false">+IF(CW469*CX469=0,0,IF(CZ469=0,0,1))</f>
        <v>0</v>
      </c>
      <c r="DZ469" s="10"/>
    </row>
    <row r="470" customFormat="false" ht="15" hidden="false" customHeight="false" outlineLevel="0" collapsed="false">
      <c r="A470" s="7"/>
      <c r="B470" s="135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7" t="str">
        <f aca="false">+IF(B470="","",ROUND(B470*Q470,2))</f>
        <v/>
      </c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8"/>
      <c r="AX470" s="138"/>
      <c r="AY470" s="138"/>
      <c r="AZ470" s="138"/>
      <c r="BA470" s="138"/>
      <c r="BB470" s="138"/>
      <c r="BC470" s="138"/>
      <c r="BD470" s="138"/>
      <c r="BE470" s="138"/>
      <c r="BF470" s="138"/>
      <c r="BG470" s="138"/>
      <c r="BH470" s="138"/>
      <c r="BI470" s="138"/>
      <c r="BJ470" s="138"/>
      <c r="BK470" s="138"/>
      <c r="BL470" s="138"/>
      <c r="BM470" s="138"/>
      <c r="BN470" s="138"/>
      <c r="BO470" s="139" t="str">
        <f aca="false">+IF(AF470="","",IF(AW470="","",IF(ROUND(AF470/AW470,4)&gt;100%,"chyba",ROUND(AF470/AW470,4))))</f>
        <v/>
      </c>
      <c r="BP470" s="139"/>
      <c r="BQ470" s="139"/>
      <c r="BR470" s="139"/>
      <c r="BS470" s="139"/>
      <c r="BT470" s="139"/>
      <c r="BU470" s="139"/>
      <c r="BV470" s="139"/>
      <c r="BW470" s="139"/>
      <c r="BX470" s="139"/>
      <c r="BY470" s="139"/>
      <c r="BZ470" s="139"/>
      <c r="CA470" s="8"/>
      <c r="CB470" s="29" t="str">
        <f aca="false">+IF(DA470=0,"Riadok bude skrytý.","Riadok bude vidieť.")</f>
        <v>Riadok bude skrytý.</v>
      </c>
      <c r="CC470" s="33" t="s">
        <v>10</v>
      </c>
      <c r="CW470" s="3" t="n">
        <f aca="false">+IF($J$436="neeviduje",0,1)</f>
        <v>1</v>
      </c>
      <c r="CX470" s="3" t="n">
        <f aca="false">+IF(B470="",IF(Q470="",IF(AW470="",0,1),1),1)</f>
        <v>0</v>
      </c>
      <c r="CZ470" s="3" t="n">
        <f aca="false">IF(CC470="",1,IF(CC470="Chcem skryť riadok.",0,1))</f>
        <v>1</v>
      </c>
      <c r="DA470" s="45" t="n">
        <f aca="false">+IF(CW470*CX470=0,0,IF(CZ470=0,0,1))</f>
        <v>0</v>
      </c>
      <c r="DZ470" s="10"/>
    </row>
    <row r="471" customFormat="false" ht="15" hidden="false" customHeight="false" outlineLevel="0" collapsed="false">
      <c r="A471" s="7"/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7" t="str">
        <f aca="false">+IF(B471="","",ROUND(B471*Q471,2))</f>
        <v/>
      </c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8"/>
      <c r="AX471" s="138"/>
      <c r="AY471" s="138"/>
      <c r="AZ471" s="138"/>
      <c r="BA471" s="138"/>
      <c r="BB471" s="138"/>
      <c r="BC471" s="138"/>
      <c r="BD471" s="138"/>
      <c r="BE471" s="138"/>
      <c r="BF471" s="138"/>
      <c r="BG471" s="138"/>
      <c r="BH471" s="138"/>
      <c r="BI471" s="138"/>
      <c r="BJ471" s="138"/>
      <c r="BK471" s="138"/>
      <c r="BL471" s="138"/>
      <c r="BM471" s="138"/>
      <c r="BN471" s="138"/>
      <c r="BO471" s="139" t="str">
        <f aca="false">+IF(AF471="","",IF(AW471="","",IF(ROUND(AF471/AW471,4)&gt;100%,"chyba",ROUND(AF471/AW471,4))))</f>
        <v/>
      </c>
      <c r="BP471" s="139"/>
      <c r="BQ471" s="139"/>
      <c r="BR471" s="139"/>
      <c r="BS471" s="139"/>
      <c r="BT471" s="139"/>
      <c r="BU471" s="139"/>
      <c r="BV471" s="139"/>
      <c r="BW471" s="139"/>
      <c r="BX471" s="139"/>
      <c r="BY471" s="139"/>
      <c r="BZ471" s="139"/>
      <c r="CA471" s="8"/>
      <c r="CB471" s="29" t="str">
        <f aca="false">+IF(DA471=0,"Riadok bude skrytý.","Riadok bude vidieť.")</f>
        <v>Riadok bude skrytý.</v>
      </c>
      <c r="CC471" s="33" t="s">
        <v>10</v>
      </c>
      <c r="CW471" s="3" t="n">
        <f aca="false">+IF($J$436="neeviduje",0,1)</f>
        <v>1</v>
      </c>
      <c r="CX471" s="3" t="n">
        <f aca="false">+IF(B471="",IF(Q471="",IF(AW471="",0,1),1),1)</f>
        <v>0</v>
      </c>
      <c r="CZ471" s="3" t="n">
        <f aca="false">IF(CC471="",1,IF(CC471="Chcem skryť riadok.",0,1))</f>
        <v>1</v>
      </c>
      <c r="DA471" s="45" t="n">
        <f aca="false">+IF(CW471*CX471=0,0,IF(CZ471=0,0,1))</f>
        <v>0</v>
      </c>
      <c r="DZ471" s="10"/>
    </row>
    <row r="472" customFormat="false" ht="15" hidden="false" customHeight="false" outlineLevel="0" collapsed="false">
      <c r="A472" s="7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  <c r="AB472" s="141"/>
      <c r="AC472" s="141"/>
      <c r="AD472" s="141"/>
      <c r="AE472" s="141"/>
      <c r="AF472" s="142" t="str">
        <f aca="false">+IF(B472="","",ROUND(B472*Q472,2))</f>
        <v/>
      </c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  <c r="AQ472" s="142"/>
      <c r="AR472" s="142"/>
      <c r="AS472" s="142"/>
      <c r="AT472" s="142"/>
      <c r="AU472" s="142"/>
      <c r="AV472" s="142"/>
      <c r="AW472" s="143"/>
      <c r="AX472" s="143"/>
      <c r="AY472" s="143"/>
      <c r="AZ472" s="143"/>
      <c r="BA472" s="143"/>
      <c r="BB472" s="143"/>
      <c r="BC472" s="143"/>
      <c r="BD472" s="143"/>
      <c r="BE472" s="143"/>
      <c r="BF472" s="143"/>
      <c r="BG472" s="143"/>
      <c r="BH472" s="143"/>
      <c r="BI472" s="143"/>
      <c r="BJ472" s="143"/>
      <c r="BK472" s="143"/>
      <c r="BL472" s="143"/>
      <c r="BM472" s="143"/>
      <c r="BN472" s="143"/>
      <c r="BO472" s="144" t="str">
        <f aca="false">+IF(AF472="","",IF(AW472="","",IF(ROUND(AF472/AW472,4)&gt;100%,"chyba",ROUND(AF472/AW472,4))))</f>
        <v/>
      </c>
      <c r="BP472" s="144"/>
      <c r="BQ472" s="144"/>
      <c r="BR472" s="144"/>
      <c r="BS472" s="144"/>
      <c r="BT472" s="144"/>
      <c r="BU472" s="144"/>
      <c r="BV472" s="144"/>
      <c r="BW472" s="144"/>
      <c r="BX472" s="144"/>
      <c r="BY472" s="144"/>
      <c r="BZ472" s="144"/>
      <c r="CA472" s="8"/>
      <c r="CB472" s="29" t="str">
        <f aca="false">+IF(DA472=0,"Riadok bude skrytý.","Riadok bude vidieť.")</f>
        <v>Riadok bude skrytý.</v>
      </c>
      <c r="CC472" s="33" t="s">
        <v>10</v>
      </c>
      <c r="CW472" s="3" t="n">
        <f aca="false">+IF($J$436="neeviduje",0,1)</f>
        <v>1</v>
      </c>
      <c r="CX472" s="3" t="n">
        <f aca="false">+IF(SUM(CX463:CX471)=0,0,1)</f>
        <v>0</v>
      </c>
      <c r="CZ472" s="3" t="n">
        <f aca="false">IF(CC472="",1,IF(CC472="Chcem skryť riadok.",0,1))</f>
        <v>1</v>
      </c>
      <c r="DA472" s="45" t="n">
        <f aca="false">+IF(CW472*CX472=0,0,IF(CZ472=0,0,1))</f>
        <v>0</v>
      </c>
      <c r="DZ472" s="10"/>
    </row>
    <row r="473" customFormat="false" ht="15" hidden="false" customHeight="false" outlineLevel="0" collapsed="false">
      <c r="A473" s="7"/>
      <c r="B473" s="130" t="s">
        <v>141</v>
      </c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  <c r="AA473" s="130"/>
      <c r="AB473" s="130"/>
      <c r="AC473" s="130"/>
      <c r="AD473" s="130"/>
      <c r="AE473" s="130"/>
      <c r="AF473" s="130"/>
      <c r="AG473" s="130"/>
      <c r="AH473" s="130"/>
      <c r="AI473" s="130"/>
      <c r="AJ473" s="130"/>
      <c r="AK473" s="130"/>
      <c r="AL473" s="130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0"/>
      <c r="BW473" s="130"/>
      <c r="BX473" s="130"/>
      <c r="BY473" s="130"/>
      <c r="BZ473" s="130"/>
      <c r="CA473" s="14" t="s">
        <v>4</v>
      </c>
      <c r="CB473" s="29" t="str">
        <f aca="false">+IF(DA473=0,"Riadok bude skrytý.","Riadok bude vidieť.")</f>
        <v>Riadok bude skrytý.</v>
      </c>
      <c r="CC473" s="33" t="s">
        <v>10</v>
      </c>
      <c r="CW473" s="3" t="n">
        <f aca="false">+IF($J$436="neeviduje",0,1)</f>
        <v>1</v>
      </c>
      <c r="CX473" s="3" t="n">
        <f aca="false">+IF(SUM(CX475:CX484)=0,0,1)</f>
        <v>0</v>
      </c>
      <c r="CZ473" s="3" t="n">
        <f aca="false">IF(CC473="",1,IF(CC473="Chcem skryť riadok.",0,1))</f>
        <v>1</v>
      </c>
      <c r="DA473" s="45" t="n">
        <f aca="false">+IF(CW473*CX473=0,0,IF(CZ473=0,0,1))</f>
        <v>0</v>
      </c>
      <c r="DZ473" s="10"/>
    </row>
    <row r="474" customFormat="false" ht="15" hidden="false" customHeight="true" outlineLevel="0" collapsed="false">
      <c r="A474" s="7"/>
      <c r="B474" s="131" t="s">
        <v>136</v>
      </c>
      <c r="C474" s="131"/>
      <c r="D474" s="131"/>
      <c r="E474" s="131"/>
      <c r="F474" s="131"/>
      <c r="G474" s="131"/>
      <c r="H474" s="131"/>
      <c r="I474" s="131"/>
      <c r="J474" s="131"/>
      <c r="K474" s="131"/>
      <c r="L474" s="131"/>
      <c r="M474" s="131"/>
      <c r="N474" s="131"/>
      <c r="O474" s="131"/>
      <c r="P474" s="131"/>
      <c r="Q474" s="132" t="s">
        <v>137</v>
      </c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32"/>
      <c r="AC474" s="132"/>
      <c r="AD474" s="132"/>
      <c r="AE474" s="132"/>
      <c r="AF474" s="133" t="s">
        <v>138</v>
      </c>
      <c r="AG474" s="133"/>
      <c r="AH474" s="133"/>
      <c r="AI474" s="133"/>
      <c r="AJ474" s="133"/>
      <c r="AK474" s="133"/>
      <c r="AL474" s="133"/>
      <c r="AM474" s="133"/>
      <c r="AN474" s="133"/>
      <c r="AO474" s="133"/>
      <c r="AP474" s="133"/>
      <c r="AQ474" s="133"/>
      <c r="AR474" s="133"/>
      <c r="AS474" s="133"/>
      <c r="AT474" s="133"/>
      <c r="AU474" s="133"/>
      <c r="AV474" s="133"/>
      <c r="AW474" s="133" t="s">
        <v>139</v>
      </c>
      <c r="AX474" s="133"/>
      <c r="AY474" s="133"/>
      <c r="AZ474" s="133"/>
      <c r="BA474" s="133"/>
      <c r="BB474" s="133"/>
      <c r="BC474" s="133"/>
      <c r="BD474" s="133"/>
      <c r="BE474" s="133"/>
      <c r="BF474" s="133"/>
      <c r="BG474" s="133"/>
      <c r="BH474" s="133"/>
      <c r="BI474" s="133"/>
      <c r="BJ474" s="133"/>
      <c r="BK474" s="133"/>
      <c r="BL474" s="133"/>
      <c r="BM474" s="133"/>
      <c r="BN474" s="133"/>
      <c r="BO474" s="134" t="s">
        <v>140</v>
      </c>
      <c r="BP474" s="134"/>
      <c r="BQ474" s="134"/>
      <c r="BR474" s="134"/>
      <c r="BS474" s="134"/>
      <c r="BT474" s="134"/>
      <c r="BU474" s="134"/>
      <c r="BV474" s="134"/>
      <c r="BW474" s="134"/>
      <c r="BX474" s="134"/>
      <c r="BY474" s="134"/>
      <c r="BZ474" s="134"/>
      <c r="CA474" s="8"/>
      <c r="CB474" s="29" t="str">
        <f aca="false">+IF(DA474=0,"Riadok bude skrytý.","Riadok bude vidieť.")</f>
        <v>Riadok bude skrytý.</v>
      </c>
      <c r="CC474" s="33" t="s">
        <v>10</v>
      </c>
      <c r="CW474" s="3" t="n">
        <f aca="false">+IF($J$436="neeviduje",0,1)</f>
        <v>1</v>
      </c>
      <c r="CX474" s="3" t="n">
        <f aca="false">+IF(SUM(CX475:CX484)=0,0,1)</f>
        <v>0</v>
      </c>
      <c r="CZ474" s="3" t="n">
        <f aca="false">IF(CC474="",1,IF(CC474="Chcem skryť riadok.",0,1))</f>
        <v>1</v>
      </c>
      <c r="DA474" s="45" t="n">
        <f aca="false">+IF(CW474*CX474=0,0,IF(CZ474=0,0,1))</f>
        <v>0</v>
      </c>
      <c r="DZ474" s="10"/>
    </row>
    <row r="475" customFormat="false" ht="15" hidden="false" customHeight="true" outlineLevel="0" collapsed="false">
      <c r="A475" s="7"/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7" t="str">
        <f aca="false">+IF(B475="","",ROUND(B475*Q475,2))</f>
        <v/>
      </c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8"/>
      <c r="AX475" s="138"/>
      <c r="AY475" s="138"/>
      <c r="AZ475" s="138"/>
      <c r="BA475" s="138"/>
      <c r="BB475" s="138"/>
      <c r="BC475" s="138"/>
      <c r="BD475" s="138"/>
      <c r="BE475" s="138"/>
      <c r="BF475" s="138"/>
      <c r="BG475" s="138"/>
      <c r="BH475" s="138"/>
      <c r="BI475" s="138"/>
      <c r="BJ475" s="138"/>
      <c r="BK475" s="138"/>
      <c r="BL475" s="138"/>
      <c r="BM475" s="138"/>
      <c r="BN475" s="138"/>
      <c r="BO475" s="139" t="str">
        <f aca="false">+IF(AF475="","",IF(AW475="","",IF(ROUND(AF475/AW475,4)&gt;100%,"chyba",ROUND(AF475/AW475,4))))</f>
        <v/>
      </c>
      <c r="BP475" s="139"/>
      <c r="BQ475" s="139"/>
      <c r="BR475" s="139"/>
      <c r="BS475" s="139"/>
      <c r="BT475" s="139"/>
      <c r="BU475" s="139"/>
      <c r="BV475" s="139"/>
      <c r="BW475" s="139"/>
      <c r="BX475" s="139"/>
      <c r="BY475" s="139"/>
      <c r="BZ475" s="139"/>
      <c r="CA475" s="40"/>
      <c r="CB475" s="29" t="str">
        <f aca="false">+IF(DA475=0,"Riadok bude skrytý.","Riadok bude vidieť.")</f>
        <v>Riadok bude skrytý.</v>
      </c>
      <c r="CC475" s="33" t="s">
        <v>10</v>
      </c>
      <c r="CW475" s="3" t="n">
        <f aca="false">+IF($J$436="neeviduje",0,1)</f>
        <v>1</v>
      </c>
      <c r="CX475" s="3" t="n">
        <f aca="false">+IF(B475="",IF(Q475="",IF(AW475="",0,1),1),1)</f>
        <v>0</v>
      </c>
      <c r="CZ475" s="3" t="n">
        <f aca="false">IF(CC475="",1,IF(CC475="Chcem skryť riadok.",0,1))</f>
        <v>1</v>
      </c>
      <c r="DA475" s="45" t="n">
        <f aca="false">+IF(CW475*CX475=0,0,IF(CZ475=0,0,1))</f>
        <v>0</v>
      </c>
      <c r="DZ475" s="10"/>
    </row>
    <row r="476" customFormat="false" ht="15" hidden="false" customHeight="true" outlineLevel="0" collapsed="false">
      <c r="A476" s="7"/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7" t="str">
        <f aca="false">+IF(B476="","",ROUND(B476*Q476,2))</f>
        <v/>
      </c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8"/>
      <c r="AX476" s="138"/>
      <c r="AY476" s="138"/>
      <c r="AZ476" s="138"/>
      <c r="BA476" s="138"/>
      <c r="BB476" s="138"/>
      <c r="BC476" s="138"/>
      <c r="BD476" s="138"/>
      <c r="BE476" s="138"/>
      <c r="BF476" s="138"/>
      <c r="BG476" s="138"/>
      <c r="BH476" s="138"/>
      <c r="BI476" s="138"/>
      <c r="BJ476" s="138"/>
      <c r="BK476" s="138"/>
      <c r="BL476" s="138"/>
      <c r="BM476" s="138"/>
      <c r="BN476" s="138"/>
      <c r="BO476" s="139" t="str">
        <f aca="false">+IF(AF476="","",IF(AW476="","",IF(ROUND(AF476/AW476,4)&gt;100%,"chyba",ROUND(AF476/AW476,4))))</f>
        <v/>
      </c>
      <c r="BP476" s="139"/>
      <c r="BQ476" s="139"/>
      <c r="BR476" s="139"/>
      <c r="BS476" s="139"/>
      <c r="BT476" s="139"/>
      <c r="BU476" s="139"/>
      <c r="BV476" s="139"/>
      <c r="BW476" s="139"/>
      <c r="BX476" s="139"/>
      <c r="BY476" s="139"/>
      <c r="BZ476" s="139"/>
      <c r="CA476" s="40"/>
      <c r="CB476" s="29" t="str">
        <f aca="false">+IF(DA476=0,"Riadok bude skrytý.","Riadok bude vidieť.")</f>
        <v>Riadok bude skrytý.</v>
      </c>
      <c r="CC476" s="33" t="s">
        <v>10</v>
      </c>
      <c r="CW476" s="3" t="n">
        <f aca="false">+IF($J$436="neeviduje",0,1)</f>
        <v>1</v>
      </c>
      <c r="CX476" s="3" t="n">
        <f aca="false">+IF(B476="",IF(Q476="",IF(AW476="",0,1),1),1)</f>
        <v>0</v>
      </c>
      <c r="CZ476" s="3" t="n">
        <f aca="false">IF(CC476="",1,IF(CC476="Chcem skryť riadok.",0,1))</f>
        <v>1</v>
      </c>
      <c r="DA476" s="45" t="n">
        <f aca="false">+IF(CW476*CX476=0,0,IF(CZ476=0,0,1))</f>
        <v>0</v>
      </c>
      <c r="DZ476" s="10"/>
    </row>
    <row r="477" customFormat="false" ht="15" hidden="false" customHeight="true" outlineLevel="0" collapsed="false">
      <c r="A477" s="7"/>
      <c r="B477" s="135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7" t="str">
        <f aca="false">+IF(B477="","",ROUND(B477*Q477,2))</f>
        <v/>
      </c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8"/>
      <c r="AX477" s="138"/>
      <c r="AY477" s="138"/>
      <c r="AZ477" s="138"/>
      <c r="BA477" s="138"/>
      <c r="BB477" s="138"/>
      <c r="BC477" s="138"/>
      <c r="BD477" s="138"/>
      <c r="BE477" s="138"/>
      <c r="BF477" s="138"/>
      <c r="BG477" s="138"/>
      <c r="BH477" s="138"/>
      <c r="BI477" s="138"/>
      <c r="BJ477" s="138"/>
      <c r="BK477" s="138"/>
      <c r="BL477" s="138"/>
      <c r="BM477" s="138"/>
      <c r="BN477" s="138"/>
      <c r="BO477" s="139" t="str">
        <f aca="false">+IF(AF477="","",IF(AW477="","",IF(ROUND(AF477/AW477,4)&gt;100%,"chyba",ROUND(AF477/AW477,4))))</f>
        <v/>
      </c>
      <c r="BP477" s="139"/>
      <c r="BQ477" s="139"/>
      <c r="BR477" s="139"/>
      <c r="BS477" s="139"/>
      <c r="BT477" s="139"/>
      <c r="BU477" s="139"/>
      <c r="BV477" s="139"/>
      <c r="BW477" s="139"/>
      <c r="BX477" s="139"/>
      <c r="BY477" s="139"/>
      <c r="BZ477" s="139"/>
      <c r="CA477" s="40"/>
      <c r="CB477" s="29" t="str">
        <f aca="false">+IF(DA477=0,"Riadok bude skrytý.","Riadok bude vidieť.")</f>
        <v>Riadok bude skrytý.</v>
      </c>
      <c r="CC477" s="33" t="s">
        <v>10</v>
      </c>
      <c r="CW477" s="3" t="n">
        <f aca="false">+IF($J$436="neeviduje",0,1)</f>
        <v>1</v>
      </c>
      <c r="CX477" s="3" t="n">
        <f aca="false">+IF(B477="",IF(Q477="",IF(AW477="",0,1),1),1)</f>
        <v>0</v>
      </c>
      <c r="CZ477" s="3" t="n">
        <f aca="false">IF(CC477="",1,IF(CC477="Chcem skryť riadok.",0,1))</f>
        <v>1</v>
      </c>
      <c r="DA477" s="45" t="n">
        <f aca="false">+IF(CW477*CX477=0,0,IF(CZ477=0,0,1))</f>
        <v>0</v>
      </c>
      <c r="DZ477" s="10"/>
    </row>
    <row r="478" customFormat="false" ht="15" hidden="false" customHeight="true" outlineLevel="0" collapsed="false">
      <c r="A478" s="7"/>
      <c r="B478" s="135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7" t="str">
        <f aca="false">+IF(B478="","",ROUND(B478*Q478,2))</f>
        <v/>
      </c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8"/>
      <c r="AX478" s="138"/>
      <c r="AY478" s="138"/>
      <c r="AZ478" s="138"/>
      <c r="BA478" s="138"/>
      <c r="BB478" s="138"/>
      <c r="BC478" s="138"/>
      <c r="BD478" s="138"/>
      <c r="BE478" s="138"/>
      <c r="BF478" s="138"/>
      <c r="BG478" s="138"/>
      <c r="BH478" s="138"/>
      <c r="BI478" s="138"/>
      <c r="BJ478" s="138"/>
      <c r="BK478" s="138"/>
      <c r="BL478" s="138"/>
      <c r="BM478" s="138"/>
      <c r="BN478" s="138"/>
      <c r="BO478" s="139" t="str">
        <f aca="false">+IF(AF478="","",IF(AW478="","",IF(ROUND(AF478/AW478,4)&gt;100%,"chyba",ROUND(AF478/AW478,4))))</f>
        <v/>
      </c>
      <c r="BP478" s="139"/>
      <c r="BQ478" s="139"/>
      <c r="BR478" s="139"/>
      <c r="BS478" s="139"/>
      <c r="BT478" s="139"/>
      <c r="BU478" s="139"/>
      <c r="BV478" s="139"/>
      <c r="BW478" s="139"/>
      <c r="BX478" s="139"/>
      <c r="BY478" s="139"/>
      <c r="BZ478" s="139"/>
      <c r="CA478" s="40"/>
      <c r="CB478" s="29" t="str">
        <f aca="false">+IF(DA478=0,"Riadok bude skrytý.","Riadok bude vidieť.")</f>
        <v>Riadok bude skrytý.</v>
      </c>
      <c r="CC478" s="33" t="s">
        <v>10</v>
      </c>
      <c r="CW478" s="3" t="n">
        <f aca="false">+IF($J$436="neeviduje",0,1)</f>
        <v>1</v>
      </c>
      <c r="CX478" s="3" t="n">
        <f aca="false">+IF(B478="",IF(Q478="",IF(AW478="",0,1),1),1)</f>
        <v>0</v>
      </c>
      <c r="CZ478" s="3" t="n">
        <f aca="false">IF(CC478="",1,IF(CC478="Chcem skryť riadok.",0,1))</f>
        <v>1</v>
      </c>
      <c r="DA478" s="45" t="n">
        <f aca="false">+IF(CW478*CX478=0,0,IF(CZ478=0,0,1))</f>
        <v>0</v>
      </c>
      <c r="DZ478" s="10"/>
    </row>
    <row r="479" customFormat="false" ht="15" hidden="false" customHeight="true" outlineLevel="0" collapsed="false">
      <c r="A479" s="7"/>
      <c r="B479" s="135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7" t="str">
        <f aca="false">+IF(B479="","",ROUND(B479*Q479,2))</f>
        <v/>
      </c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8"/>
      <c r="AX479" s="138"/>
      <c r="AY479" s="138"/>
      <c r="AZ479" s="138"/>
      <c r="BA479" s="138"/>
      <c r="BB479" s="138"/>
      <c r="BC479" s="138"/>
      <c r="BD479" s="138"/>
      <c r="BE479" s="138"/>
      <c r="BF479" s="138"/>
      <c r="BG479" s="138"/>
      <c r="BH479" s="138"/>
      <c r="BI479" s="138"/>
      <c r="BJ479" s="138"/>
      <c r="BK479" s="138"/>
      <c r="BL479" s="138"/>
      <c r="BM479" s="138"/>
      <c r="BN479" s="138"/>
      <c r="BO479" s="139" t="str">
        <f aca="false">+IF(AF479="","",IF(AW479="","",IF(ROUND(AF479/AW479,4)&gt;100%,"chyba",ROUND(AF479/AW479,4))))</f>
        <v/>
      </c>
      <c r="BP479" s="139"/>
      <c r="BQ479" s="139"/>
      <c r="BR479" s="139"/>
      <c r="BS479" s="139"/>
      <c r="BT479" s="139"/>
      <c r="BU479" s="139"/>
      <c r="BV479" s="139"/>
      <c r="BW479" s="139"/>
      <c r="BX479" s="139"/>
      <c r="BY479" s="139"/>
      <c r="BZ479" s="139"/>
      <c r="CA479" s="40"/>
      <c r="CB479" s="29" t="str">
        <f aca="false">+IF(DA479=0,"Riadok bude skrytý.","Riadok bude vidieť.")</f>
        <v>Riadok bude skrytý.</v>
      </c>
      <c r="CC479" s="33" t="s">
        <v>10</v>
      </c>
      <c r="CW479" s="3" t="n">
        <f aca="false">+IF($J$436="neeviduje",0,1)</f>
        <v>1</v>
      </c>
      <c r="CX479" s="3" t="n">
        <f aca="false">+IF(B479="",IF(Q479="",IF(AW479="",0,1),1),1)</f>
        <v>0</v>
      </c>
      <c r="CZ479" s="3" t="n">
        <f aca="false">IF(CC479="",1,IF(CC479="Chcem skryť riadok.",0,1))</f>
        <v>1</v>
      </c>
      <c r="DA479" s="45" t="n">
        <f aca="false">+IF(CW479*CX479=0,0,IF(CZ479=0,0,1))</f>
        <v>0</v>
      </c>
      <c r="DZ479" s="10"/>
    </row>
    <row r="480" customFormat="false" ht="15" hidden="false" customHeight="true" outlineLevel="0" collapsed="false">
      <c r="A480" s="7"/>
      <c r="B480" s="135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7" t="str">
        <f aca="false">+IF(B480="","",ROUND(B480*Q480,2))</f>
        <v/>
      </c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8"/>
      <c r="AX480" s="138"/>
      <c r="AY480" s="138"/>
      <c r="AZ480" s="138"/>
      <c r="BA480" s="138"/>
      <c r="BB480" s="138"/>
      <c r="BC480" s="138"/>
      <c r="BD480" s="138"/>
      <c r="BE480" s="138"/>
      <c r="BF480" s="138"/>
      <c r="BG480" s="138"/>
      <c r="BH480" s="138"/>
      <c r="BI480" s="138"/>
      <c r="BJ480" s="138"/>
      <c r="BK480" s="138"/>
      <c r="BL480" s="138"/>
      <c r="BM480" s="138"/>
      <c r="BN480" s="138"/>
      <c r="BO480" s="139" t="str">
        <f aca="false">+IF(AF480="","",IF(AW480="","",IF(ROUND(AF480/AW480,4)&gt;100%,"chyba",ROUND(AF480/AW480,4))))</f>
        <v/>
      </c>
      <c r="BP480" s="139"/>
      <c r="BQ480" s="139"/>
      <c r="BR480" s="139"/>
      <c r="BS480" s="139"/>
      <c r="BT480" s="139"/>
      <c r="BU480" s="139"/>
      <c r="BV480" s="139"/>
      <c r="BW480" s="139"/>
      <c r="BX480" s="139"/>
      <c r="BY480" s="139"/>
      <c r="BZ480" s="139"/>
      <c r="CA480" s="40"/>
      <c r="CB480" s="29" t="str">
        <f aca="false">+IF(DA480=0,"Riadok bude skrytý.","Riadok bude vidieť.")</f>
        <v>Riadok bude skrytý.</v>
      </c>
      <c r="CC480" s="33" t="s">
        <v>10</v>
      </c>
      <c r="CW480" s="3" t="n">
        <f aca="false">+IF($J$436="neeviduje",0,1)</f>
        <v>1</v>
      </c>
      <c r="CX480" s="3" t="n">
        <f aca="false">+IF(B480="",IF(Q480="",IF(AW480="",0,1),1),1)</f>
        <v>0</v>
      </c>
      <c r="CZ480" s="3" t="n">
        <f aca="false">IF(CC480="",1,IF(CC480="Chcem skryť riadok.",0,1))</f>
        <v>1</v>
      </c>
      <c r="DA480" s="45" t="n">
        <f aca="false">+IF(CW480*CX480=0,0,IF(CZ480=0,0,1))</f>
        <v>0</v>
      </c>
      <c r="DZ480" s="10"/>
    </row>
    <row r="481" customFormat="false" ht="15" hidden="false" customHeight="true" outlineLevel="0" collapsed="false">
      <c r="A481" s="7"/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7" t="str">
        <f aca="false">+IF(B481="","",ROUND(B481*Q481,2))</f>
        <v/>
      </c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8"/>
      <c r="AX481" s="138"/>
      <c r="AY481" s="138"/>
      <c r="AZ481" s="138"/>
      <c r="BA481" s="138"/>
      <c r="BB481" s="138"/>
      <c r="BC481" s="138"/>
      <c r="BD481" s="138"/>
      <c r="BE481" s="138"/>
      <c r="BF481" s="138"/>
      <c r="BG481" s="138"/>
      <c r="BH481" s="138"/>
      <c r="BI481" s="138"/>
      <c r="BJ481" s="138"/>
      <c r="BK481" s="138"/>
      <c r="BL481" s="138"/>
      <c r="BM481" s="138"/>
      <c r="BN481" s="138"/>
      <c r="BO481" s="139" t="str">
        <f aca="false">+IF(AF481="","",IF(AW481="","",IF(ROUND(AF481/AW481,4)&gt;100%,"chyba",ROUND(AF481/AW481,4))))</f>
        <v/>
      </c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40"/>
      <c r="CB481" s="29" t="str">
        <f aca="false">+IF(DA481=0,"Riadok bude skrytý.","Riadok bude vidieť.")</f>
        <v>Riadok bude skrytý.</v>
      </c>
      <c r="CC481" s="33" t="s">
        <v>10</v>
      </c>
      <c r="CW481" s="3" t="n">
        <f aca="false">+IF($J$436="neeviduje",0,1)</f>
        <v>1</v>
      </c>
      <c r="CX481" s="3" t="n">
        <f aca="false">+IF(B481="",IF(Q481="",IF(AW481="",0,1),1),1)</f>
        <v>0</v>
      </c>
      <c r="CZ481" s="3" t="n">
        <f aca="false">IF(CC481="",1,IF(CC481="Chcem skryť riadok.",0,1))</f>
        <v>1</v>
      </c>
      <c r="DA481" s="45" t="n">
        <f aca="false">+IF(CW481*CX481=0,0,IF(CZ481=0,0,1))</f>
        <v>0</v>
      </c>
      <c r="DZ481" s="10"/>
    </row>
    <row r="482" customFormat="false" ht="15" hidden="false" customHeight="true" outlineLevel="0" collapsed="false">
      <c r="A482" s="7"/>
      <c r="B482" s="135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7" t="str">
        <f aca="false">+IF(B482="","",ROUND(B482*Q482,2))</f>
        <v/>
      </c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8"/>
      <c r="AX482" s="138"/>
      <c r="AY482" s="138"/>
      <c r="AZ482" s="138"/>
      <c r="BA482" s="138"/>
      <c r="BB482" s="138"/>
      <c r="BC482" s="138"/>
      <c r="BD482" s="138"/>
      <c r="BE482" s="138"/>
      <c r="BF482" s="138"/>
      <c r="BG482" s="138"/>
      <c r="BH482" s="138"/>
      <c r="BI482" s="138"/>
      <c r="BJ482" s="138"/>
      <c r="BK482" s="138"/>
      <c r="BL482" s="138"/>
      <c r="BM482" s="138"/>
      <c r="BN482" s="138"/>
      <c r="BO482" s="139" t="str">
        <f aca="false">+IF(AF482="","",IF(AW482="","",IF(ROUND(AF482/AW482,4)&gt;100%,"chyba",ROUND(AF482/AW482,4))))</f>
        <v/>
      </c>
      <c r="BP482" s="139"/>
      <c r="BQ482" s="139"/>
      <c r="BR482" s="139"/>
      <c r="BS482" s="139"/>
      <c r="BT482" s="139"/>
      <c r="BU482" s="139"/>
      <c r="BV482" s="139"/>
      <c r="BW482" s="139"/>
      <c r="BX482" s="139"/>
      <c r="BY482" s="139"/>
      <c r="BZ482" s="139"/>
      <c r="CA482" s="40"/>
      <c r="CB482" s="29" t="str">
        <f aca="false">+IF(DA482=0,"Riadok bude skrytý.","Riadok bude vidieť.")</f>
        <v>Riadok bude skrytý.</v>
      </c>
      <c r="CC482" s="33" t="s">
        <v>10</v>
      </c>
      <c r="CW482" s="3" t="n">
        <f aca="false">+IF($J$436="neeviduje",0,1)</f>
        <v>1</v>
      </c>
      <c r="CX482" s="3" t="n">
        <f aca="false">+IF(B482="",IF(Q482="",IF(AW482="",0,1),1),1)</f>
        <v>0</v>
      </c>
      <c r="CZ482" s="3" t="n">
        <f aca="false">IF(CC482="",1,IF(CC482="Chcem skryť riadok.",0,1))</f>
        <v>1</v>
      </c>
      <c r="DA482" s="45" t="n">
        <f aca="false">+IF(CW482*CX482=0,0,IF(CZ482=0,0,1))</f>
        <v>0</v>
      </c>
      <c r="DZ482" s="10"/>
    </row>
    <row r="483" customFormat="false" ht="15" hidden="false" customHeight="true" outlineLevel="0" collapsed="false">
      <c r="A483" s="7"/>
      <c r="B483" s="135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7" t="str">
        <f aca="false">+IF(B483="","",ROUND(B483*Q483,2))</f>
        <v/>
      </c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8"/>
      <c r="AX483" s="138"/>
      <c r="AY483" s="138"/>
      <c r="AZ483" s="138"/>
      <c r="BA483" s="138"/>
      <c r="BB483" s="138"/>
      <c r="BC483" s="138"/>
      <c r="BD483" s="138"/>
      <c r="BE483" s="138"/>
      <c r="BF483" s="138"/>
      <c r="BG483" s="138"/>
      <c r="BH483" s="138"/>
      <c r="BI483" s="138"/>
      <c r="BJ483" s="138"/>
      <c r="BK483" s="138"/>
      <c r="BL483" s="138"/>
      <c r="BM483" s="138"/>
      <c r="BN483" s="138"/>
      <c r="BO483" s="139" t="str">
        <f aca="false">+IF(AF483="","",IF(AW483="","",IF(ROUND(AF483/AW483,4)&gt;100%,"chyba",ROUND(AF483/AW483,4))))</f>
        <v/>
      </c>
      <c r="BP483" s="139"/>
      <c r="BQ483" s="139"/>
      <c r="BR483" s="139"/>
      <c r="BS483" s="139"/>
      <c r="BT483" s="139"/>
      <c r="BU483" s="139"/>
      <c r="BV483" s="139"/>
      <c r="BW483" s="139"/>
      <c r="BX483" s="139"/>
      <c r="BY483" s="139"/>
      <c r="BZ483" s="139"/>
      <c r="CA483" s="40"/>
      <c r="CB483" s="29" t="str">
        <f aca="false">+IF(DA483=0,"Riadok bude skrytý.","Riadok bude vidieť.")</f>
        <v>Riadok bude skrytý.</v>
      </c>
      <c r="CC483" s="33" t="s">
        <v>10</v>
      </c>
      <c r="CW483" s="3" t="n">
        <f aca="false">+IF($J$436="neeviduje",0,1)</f>
        <v>1</v>
      </c>
      <c r="CX483" s="3" t="n">
        <f aca="false">+IF(B483="",IF(Q483="",IF(AW483="",0,1),1),1)</f>
        <v>0</v>
      </c>
      <c r="CZ483" s="3" t="n">
        <f aca="false">IF(CC483="",1,IF(CC483="Chcem skryť riadok.",0,1))</f>
        <v>1</v>
      </c>
      <c r="DA483" s="45" t="n">
        <f aca="false">+IF(CW483*CX483=0,0,IF(CZ483=0,0,1))</f>
        <v>0</v>
      </c>
      <c r="DZ483" s="10"/>
    </row>
    <row r="484" customFormat="false" ht="15" hidden="false" customHeight="true" outlineLevel="0" collapsed="false">
      <c r="A484" s="7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  <c r="AB484" s="141"/>
      <c r="AC484" s="141"/>
      <c r="AD484" s="141"/>
      <c r="AE484" s="141"/>
      <c r="AF484" s="142" t="str">
        <f aca="false">+IF(B484="","",ROUND(B484*Q484,2))</f>
        <v/>
      </c>
      <c r="AG484" s="142"/>
      <c r="AH484" s="142"/>
      <c r="AI484" s="142"/>
      <c r="AJ484" s="142"/>
      <c r="AK484" s="142"/>
      <c r="AL484" s="142"/>
      <c r="AM484" s="142"/>
      <c r="AN484" s="142"/>
      <c r="AO484" s="142"/>
      <c r="AP484" s="142"/>
      <c r="AQ484" s="142"/>
      <c r="AR484" s="142"/>
      <c r="AS484" s="142"/>
      <c r="AT484" s="142"/>
      <c r="AU484" s="142"/>
      <c r="AV484" s="142"/>
      <c r="AW484" s="143"/>
      <c r="AX484" s="143"/>
      <c r="AY484" s="143"/>
      <c r="AZ484" s="143"/>
      <c r="BA484" s="143"/>
      <c r="BB484" s="143"/>
      <c r="BC484" s="143"/>
      <c r="BD484" s="143"/>
      <c r="BE484" s="143"/>
      <c r="BF484" s="143"/>
      <c r="BG484" s="143"/>
      <c r="BH484" s="143"/>
      <c r="BI484" s="143"/>
      <c r="BJ484" s="143"/>
      <c r="BK484" s="143"/>
      <c r="BL484" s="143"/>
      <c r="BM484" s="143"/>
      <c r="BN484" s="143"/>
      <c r="BO484" s="144" t="str">
        <f aca="false">+IF(AF484="","",IF(AW484="","",IF(ROUND(AF484/AW484,4)&gt;100%,"chyba",ROUND(AF484/AW484,4))))</f>
        <v/>
      </c>
      <c r="BP484" s="144"/>
      <c r="BQ484" s="144"/>
      <c r="BR484" s="144"/>
      <c r="BS484" s="144"/>
      <c r="BT484" s="144"/>
      <c r="BU484" s="144"/>
      <c r="BV484" s="144"/>
      <c r="BW484" s="144"/>
      <c r="BX484" s="144"/>
      <c r="BY484" s="144"/>
      <c r="BZ484" s="144"/>
      <c r="CA484" s="40"/>
      <c r="CB484" s="29" t="str">
        <f aca="false">+IF(DA484=0,"Riadok bude skrytý.","Riadok bude vidieť.")</f>
        <v>Riadok bude skrytý.</v>
      </c>
      <c r="CC484" s="33" t="s">
        <v>10</v>
      </c>
      <c r="CW484" s="3" t="n">
        <f aca="false">+IF($J$436="neeviduje",0,1)</f>
        <v>1</v>
      </c>
      <c r="CX484" s="3" t="n">
        <f aca="false">+IF(SUM(CX475:CX483)=0,0,1)</f>
        <v>0</v>
      </c>
      <c r="CZ484" s="3" t="n">
        <f aca="false">IF(CC484="",1,IF(CC484="Chcem skryť riadok.",0,1))</f>
        <v>1</v>
      </c>
      <c r="DA484" s="45" t="n">
        <f aca="false">+IF(CW484*CX484=0,0,IF(CZ484=0,0,1))</f>
        <v>0</v>
      </c>
      <c r="DZ484" s="10"/>
    </row>
    <row r="485" customFormat="false" ht="15" hidden="false" customHeight="true" outlineLevel="0" collapsed="false">
      <c r="A485" s="7"/>
      <c r="B485" s="130" t="s">
        <v>142</v>
      </c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  <c r="AG485" s="130"/>
      <c r="AH485" s="130"/>
      <c r="AI485" s="130"/>
      <c r="AJ485" s="130"/>
      <c r="AK485" s="130"/>
      <c r="AL485" s="130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/>
      <c r="BD485" s="130"/>
      <c r="BE485" s="130"/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/>
      <c r="BP485" s="130"/>
      <c r="BQ485" s="130"/>
      <c r="BR485" s="130"/>
      <c r="BS485" s="130"/>
      <c r="BT485" s="130"/>
      <c r="BU485" s="130"/>
      <c r="BV485" s="130"/>
      <c r="BW485" s="130"/>
      <c r="BX485" s="130"/>
      <c r="BY485" s="130"/>
      <c r="BZ485" s="130"/>
      <c r="CA485" s="14" t="s">
        <v>4</v>
      </c>
      <c r="CB485" s="29" t="str">
        <f aca="false">+IF(DA485=0,"Riadok bude skrytý.","Riadok bude vidieť.")</f>
        <v>Riadok bude skrytý.</v>
      </c>
      <c r="CC485" s="33" t="s">
        <v>10</v>
      </c>
      <c r="CW485" s="3" t="n">
        <f aca="false">+IF($J$436="neeviduje",0,1)</f>
        <v>1</v>
      </c>
      <c r="CX485" s="3" t="n">
        <f aca="false">+IF(SUM(CX487:CX496)=0,0,1)</f>
        <v>0</v>
      </c>
      <c r="CZ485" s="3" t="n">
        <f aca="false">IF(CC485="",1,IF(CC485="Chcem skryť riadok.",0,1))</f>
        <v>1</v>
      </c>
      <c r="DA485" s="45" t="n">
        <f aca="false">+IF(CW485*CX485=0,0,IF(CZ485=0,0,1))</f>
        <v>0</v>
      </c>
      <c r="DZ485" s="10"/>
    </row>
    <row r="486" customFormat="false" ht="15" hidden="false" customHeight="true" outlineLevel="0" collapsed="false">
      <c r="A486" s="7"/>
      <c r="B486" s="131" t="s">
        <v>136</v>
      </c>
      <c r="C486" s="131"/>
      <c r="D486" s="131"/>
      <c r="E486" s="131"/>
      <c r="F486" s="131"/>
      <c r="G486" s="131"/>
      <c r="H486" s="131"/>
      <c r="I486" s="131"/>
      <c r="J486" s="131"/>
      <c r="K486" s="131"/>
      <c r="L486" s="131"/>
      <c r="M486" s="132" t="s">
        <v>143</v>
      </c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  <c r="Z486" s="132"/>
      <c r="AA486" s="132"/>
      <c r="AB486" s="133" t="s">
        <v>138</v>
      </c>
      <c r="AC486" s="133"/>
      <c r="AD486" s="133"/>
      <c r="AE486" s="133"/>
      <c r="AF486" s="133"/>
      <c r="AG486" s="133"/>
      <c r="AH486" s="133"/>
      <c r="AI486" s="133"/>
      <c r="AJ486" s="133"/>
      <c r="AK486" s="133"/>
      <c r="AL486" s="133"/>
      <c r="AM486" s="133"/>
      <c r="AN486" s="133"/>
      <c r="AO486" s="132" t="s">
        <v>136</v>
      </c>
      <c r="AP486" s="132"/>
      <c r="AQ486" s="132"/>
      <c r="AR486" s="132"/>
      <c r="AS486" s="132"/>
      <c r="AT486" s="132"/>
      <c r="AU486" s="132"/>
      <c r="AV486" s="132"/>
      <c r="AW486" s="132"/>
      <c r="AX486" s="132"/>
      <c r="AY486" s="132"/>
      <c r="AZ486" s="132" t="s">
        <v>144</v>
      </c>
      <c r="BA486" s="132"/>
      <c r="BB486" s="132"/>
      <c r="BC486" s="132"/>
      <c r="BD486" s="132"/>
      <c r="BE486" s="132"/>
      <c r="BF486" s="132"/>
      <c r="BG486" s="132"/>
      <c r="BH486" s="132"/>
      <c r="BI486" s="132"/>
      <c r="BJ486" s="132"/>
      <c r="BK486" s="132"/>
      <c r="BL486" s="132"/>
      <c r="BM486" s="132"/>
      <c r="BN486" s="132"/>
      <c r="BO486" s="145" t="s">
        <v>138</v>
      </c>
      <c r="BP486" s="145"/>
      <c r="BQ486" s="145"/>
      <c r="BR486" s="145"/>
      <c r="BS486" s="145"/>
      <c r="BT486" s="145"/>
      <c r="BU486" s="145"/>
      <c r="BV486" s="145"/>
      <c r="BW486" s="145"/>
      <c r="BX486" s="145"/>
      <c r="BY486" s="145"/>
      <c r="BZ486" s="145"/>
      <c r="CA486" s="8"/>
      <c r="CB486" s="29" t="str">
        <f aca="false">+IF(DA486=0,"Riadok bude skrytý.","Riadok bude vidieť.")</f>
        <v>Riadok bude skrytý.</v>
      </c>
      <c r="CC486" s="33" t="s">
        <v>10</v>
      </c>
      <c r="CW486" s="3" t="n">
        <f aca="false">+IF($J$436="neeviduje",0,1)</f>
        <v>1</v>
      </c>
      <c r="CX486" s="3" t="n">
        <f aca="false">+IF(SUM(CX487:CX496)=0,0,1)</f>
        <v>0</v>
      </c>
      <c r="CZ486" s="3" t="n">
        <f aca="false">IF(CC486="",1,IF(CC486="Chcem skryť riadok.",0,1))</f>
        <v>1</v>
      </c>
      <c r="DA486" s="45" t="n">
        <f aca="false">+IF(CW486*CX486=0,0,IF(CZ486=0,0,1))</f>
        <v>0</v>
      </c>
      <c r="DZ486" s="10"/>
    </row>
    <row r="487" customFormat="false" ht="15" hidden="false" customHeight="true" outlineLevel="0" collapsed="false">
      <c r="A487" s="7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  <c r="AA487" s="147"/>
      <c r="AB487" s="148" t="str">
        <f aca="false">IF(B487="","",ROUND(B487*M487,2))</f>
        <v/>
      </c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7"/>
      <c r="BA487" s="147"/>
      <c r="BB487" s="147"/>
      <c r="BC487" s="147"/>
      <c r="BD487" s="147"/>
      <c r="BE487" s="147"/>
      <c r="BF487" s="147"/>
      <c r="BG487" s="147"/>
      <c r="BH487" s="147"/>
      <c r="BI487" s="147"/>
      <c r="BJ487" s="147"/>
      <c r="BK487" s="147"/>
      <c r="BL487" s="147"/>
      <c r="BM487" s="147"/>
      <c r="BN487" s="147"/>
      <c r="BO487" s="150" t="str">
        <f aca="false">IF(AO487="","",ROUND(AO487*AZ487,2))</f>
        <v/>
      </c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40"/>
      <c r="CB487" s="29" t="str">
        <f aca="false">+IF(DA487=0,"Riadok bude skrytý.","Riadok bude vidieť.")</f>
        <v>Riadok bude skrytý.</v>
      </c>
      <c r="CC487" s="33" t="s">
        <v>10</v>
      </c>
      <c r="CW487" s="3" t="n">
        <f aca="false">+IF($J$436="neeviduje",0,1)</f>
        <v>1</v>
      </c>
      <c r="CX487" s="3" t="n">
        <f aca="false">+IF(B487="",IF(M487="",IF(AO487="",IF(AZ487="",0,1),1),1),1)</f>
        <v>0</v>
      </c>
      <c r="CZ487" s="3" t="n">
        <f aca="false">IF(CC487="",1,IF(CC487="Chcem skryť riadok.",0,1))</f>
        <v>1</v>
      </c>
      <c r="DA487" s="45" t="n">
        <f aca="false">+IF(CW487*CX487=0,0,IF(CZ487=0,0,1))</f>
        <v>0</v>
      </c>
      <c r="DZ487" s="10"/>
    </row>
    <row r="488" customFormat="false" ht="15" hidden="false" customHeight="true" outlineLevel="0" collapsed="false">
      <c r="A488" s="7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  <c r="AA488" s="147"/>
      <c r="AB488" s="148" t="str">
        <f aca="false">IF(B488="","",ROUND(B488*M488,2))</f>
        <v/>
      </c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9"/>
      <c r="AP488" s="149"/>
      <c r="AQ488" s="149"/>
      <c r="AR488" s="149"/>
      <c r="AS488" s="149"/>
      <c r="AT488" s="149"/>
      <c r="AU488" s="149"/>
      <c r="AV488" s="149"/>
      <c r="AW488" s="149"/>
      <c r="AX488" s="149"/>
      <c r="AY488" s="149"/>
      <c r="AZ488" s="147"/>
      <c r="BA488" s="147"/>
      <c r="BB488" s="147"/>
      <c r="BC488" s="147"/>
      <c r="BD488" s="147"/>
      <c r="BE488" s="147"/>
      <c r="BF488" s="147"/>
      <c r="BG488" s="147"/>
      <c r="BH488" s="147"/>
      <c r="BI488" s="147"/>
      <c r="BJ488" s="147"/>
      <c r="BK488" s="147"/>
      <c r="BL488" s="147"/>
      <c r="BM488" s="147"/>
      <c r="BN488" s="147"/>
      <c r="BO488" s="150" t="str">
        <f aca="false">IF(AO488="","",ROUND(AO488*AZ488,2))</f>
        <v/>
      </c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40"/>
      <c r="CB488" s="29" t="str">
        <f aca="false">+IF(DA488=0,"Riadok bude skrytý.","Riadok bude vidieť.")</f>
        <v>Riadok bude skrytý.</v>
      </c>
      <c r="CC488" s="33" t="s">
        <v>10</v>
      </c>
      <c r="CW488" s="3" t="n">
        <f aca="false">+IF($J$436="neeviduje",0,1)</f>
        <v>1</v>
      </c>
      <c r="CX488" s="3" t="n">
        <f aca="false">+IF(B488="",IF(M488="",IF(AO488="",IF(AZ488="",0,1),1),1),1)</f>
        <v>0</v>
      </c>
      <c r="CZ488" s="3" t="n">
        <f aca="false">IF(CC488="",1,IF(CC488="Chcem skryť riadok.",0,1))</f>
        <v>1</v>
      </c>
      <c r="DA488" s="45" t="n">
        <f aca="false">+IF(CW488*CX488=0,0,IF(CZ488=0,0,1))</f>
        <v>0</v>
      </c>
      <c r="DZ488" s="10"/>
    </row>
    <row r="489" customFormat="false" ht="15" hidden="false" customHeight="true" outlineLevel="0" collapsed="false">
      <c r="A489" s="7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  <c r="AA489" s="147"/>
      <c r="AB489" s="148" t="str">
        <f aca="false">IF(B489="","",ROUND(B489*M489,2))</f>
        <v/>
      </c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7"/>
      <c r="BA489" s="147"/>
      <c r="BB489" s="147"/>
      <c r="BC489" s="147"/>
      <c r="BD489" s="147"/>
      <c r="BE489" s="147"/>
      <c r="BF489" s="147"/>
      <c r="BG489" s="147"/>
      <c r="BH489" s="147"/>
      <c r="BI489" s="147"/>
      <c r="BJ489" s="147"/>
      <c r="BK489" s="147"/>
      <c r="BL489" s="147"/>
      <c r="BM489" s="147"/>
      <c r="BN489" s="147"/>
      <c r="BO489" s="150" t="str">
        <f aca="false">IF(AO489="","",ROUND(AO489*AZ489,2))</f>
        <v/>
      </c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40"/>
      <c r="CB489" s="29" t="str">
        <f aca="false">+IF(DA489=0,"Riadok bude skrytý.","Riadok bude vidieť.")</f>
        <v>Riadok bude skrytý.</v>
      </c>
      <c r="CC489" s="33" t="s">
        <v>10</v>
      </c>
      <c r="CW489" s="3" t="n">
        <f aca="false">+IF($J$436="neeviduje",0,1)</f>
        <v>1</v>
      </c>
      <c r="CX489" s="3" t="n">
        <f aca="false">+IF(B489="",IF(M489="",IF(AO489="",IF(AZ489="",0,1),1),1),1)</f>
        <v>0</v>
      </c>
      <c r="CZ489" s="3" t="n">
        <f aca="false">IF(CC489="",1,IF(CC489="Chcem skryť riadok.",0,1))</f>
        <v>1</v>
      </c>
      <c r="DA489" s="45" t="n">
        <f aca="false">+IF(CW489*CX489=0,0,IF(CZ489=0,0,1))</f>
        <v>0</v>
      </c>
      <c r="DZ489" s="10"/>
    </row>
    <row r="490" customFormat="false" ht="15" hidden="false" customHeight="true" outlineLevel="0" collapsed="false">
      <c r="A490" s="7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  <c r="AA490" s="147"/>
      <c r="AB490" s="148" t="str">
        <f aca="false">IF(B490="","",ROUND(B490*M490,2))</f>
        <v/>
      </c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9"/>
      <c r="AP490" s="149"/>
      <c r="AQ490" s="149"/>
      <c r="AR490" s="149"/>
      <c r="AS490" s="149"/>
      <c r="AT490" s="149"/>
      <c r="AU490" s="149"/>
      <c r="AV490" s="149"/>
      <c r="AW490" s="149"/>
      <c r="AX490" s="149"/>
      <c r="AY490" s="149"/>
      <c r="AZ490" s="147"/>
      <c r="BA490" s="147"/>
      <c r="BB490" s="147"/>
      <c r="BC490" s="147"/>
      <c r="BD490" s="147"/>
      <c r="BE490" s="147"/>
      <c r="BF490" s="147"/>
      <c r="BG490" s="147"/>
      <c r="BH490" s="147"/>
      <c r="BI490" s="147"/>
      <c r="BJ490" s="147"/>
      <c r="BK490" s="147"/>
      <c r="BL490" s="147"/>
      <c r="BM490" s="147"/>
      <c r="BN490" s="147"/>
      <c r="BO490" s="150" t="str">
        <f aca="false">IF(AO490="","",ROUND(AO490*AZ490,2))</f>
        <v/>
      </c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40"/>
      <c r="CB490" s="29" t="str">
        <f aca="false">+IF(DA490=0,"Riadok bude skrytý.","Riadok bude vidieť.")</f>
        <v>Riadok bude skrytý.</v>
      </c>
      <c r="CC490" s="33" t="s">
        <v>10</v>
      </c>
      <c r="CW490" s="3" t="n">
        <f aca="false">+IF($J$436="neeviduje",0,1)</f>
        <v>1</v>
      </c>
      <c r="CX490" s="3" t="n">
        <f aca="false">+IF(B490="",IF(M490="",IF(AO490="",IF(AZ490="",0,1),1),1),1)</f>
        <v>0</v>
      </c>
      <c r="CZ490" s="3" t="n">
        <f aca="false">IF(CC490="",1,IF(CC490="Chcem skryť riadok.",0,1))</f>
        <v>1</v>
      </c>
      <c r="DA490" s="45" t="n">
        <f aca="false">+IF(CW490*CX490=0,0,IF(CZ490=0,0,1))</f>
        <v>0</v>
      </c>
      <c r="DZ490" s="10"/>
    </row>
    <row r="491" customFormat="false" ht="15" hidden="false" customHeight="true" outlineLevel="0" collapsed="false">
      <c r="A491" s="7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  <c r="AA491" s="147"/>
      <c r="AB491" s="148" t="str">
        <f aca="false">IF(B491="","",ROUND(B491*M491,2))</f>
        <v/>
      </c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9"/>
      <c r="AP491" s="149"/>
      <c r="AQ491" s="149"/>
      <c r="AR491" s="149"/>
      <c r="AS491" s="149"/>
      <c r="AT491" s="149"/>
      <c r="AU491" s="149"/>
      <c r="AV491" s="149"/>
      <c r="AW491" s="149"/>
      <c r="AX491" s="149"/>
      <c r="AY491" s="149"/>
      <c r="AZ491" s="147"/>
      <c r="BA491" s="147"/>
      <c r="BB491" s="147"/>
      <c r="BC491" s="147"/>
      <c r="BD491" s="147"/>
      <c r="BE491" s="147"/>
      <c r="BF491" s="147"/>
      <c r="BG491" s="147"/>
      <c r="BH491" s="147"/>
      <c r="BI491" s="147"/>
      <c r="BJ491" s="147"/>
      <c r="BK491" s="147"/>
      <c r="BL491" s="147"/>
      <c r="BM491" s="147"/>
      <c r="BN491" s="147"/>
      <c r="BO491" s="150" t="str">
        <f aca="false">IF(AO491="","",ROUND(AO491*AZ491,2))</f>
        <v/>
      </c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40"/>
      <c r="CB491" s="29" t="str">
        <f aca="false">+IF(DA491=0,"Riadok bude skrytý.","Riadok bude vidieť.")</f>
        <v>Riadok bude skrytý.</v>
      </c>
      <c r="CC491" s="33" t="s">
        <v>10</v>
      </c>
      <c r="CW491" s="3" t="n">
        <f aca="false">+IF($J$436="neeviduje",0,1)</f>
        <v>1</v>
      </c>
      <c r="CX491" s="3" t="n">
        <f aca="false">+IF(B491="",IF(M491="",IF(AO491="",IF(AZ491="",0,1),1),1),1)</f>
        <v>0</v>
      </c>
      <c r="CZ491" s="3" t="n">
        <f aca="false">IF(CC491="",1,IF(CC491="Chcem skryť riadok.",0,1))</f>
        <v>1</v>
      </c>
      <c r="DA491" s="45" t="n">
        <f aca="false">+IF(CW491*CX491=0,0,IF(CZ491=0,0,1))</f>
        <v>0</v>
      </c>
      <c r="DZ491" s="10"/>
    </row>
    <row r="492" customFormat="false" ht="15" hidden="false" customHeight="true" outlineLevel="0" collapsed="false">
      <c r="A492" s="7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  <c r="AA492" s="147"/>
      <c r="AB492" s="148" t="str">
        <f aca="false">IF(B492="","",ROUND(B492*M492,2))</f>
        <v/>
      </c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9"/>
      <c r="AP492" s="149"/>
      <c r="AQ492" s="149"/>
      <c r="AR492" s="149"/>
      <c r="AS492" s="149"/>
      <c r="AT492" s="149"/>
      <c r="AU492" s="149"/>
      <c r="AV492" s="149"/>
      <c r="AW492" s="149"/>
      <c r="AX492" s="149"/>
      <c r="AY492" s="149"/>
      <c r="AZ492" s="147"/>
      <c r="BA492" s="147"/>
      <c r="BB492" s="147"/>
      <c r="BC492" s="147"/>
      <c r="BD492" s="147"/>
      <c r="BE492" s="147"/>
      <c r="BF492" s="147"/>
      <c r="BG492" s="147"/>
      <c r="BH492" s="147"/>
      <c r="BI492" s="147"/>
      <c r="BJ492" s="147"/>
      <c r="BK492" s="147"/>
      <c r="BL492" s="147"/>
      <c r="BM492" s="147"/>
      <c r="BN492" s="147"/>
      <c r="BO492" s="150" t="str">
        <f aca="false">IF(AO492="","",ROUND(AO492*AZ492,2))</f>
        <v/>
      </c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40"/>
      <c r="CB492" s="29" t="str">
        <f aca="false">+IF(DA492=0,"Riadok bude skrytý.","Riadok bude vidieť.")</f>
        <v>Riadok bude skrytý.</v>
      </c>
      <c r="CC492" s="33" t="s">
        <v>10</v>
      </c>
      <c r="CW492" s="3" t="n">
        <f aca="false">+IF($J$436="neeviduje",0,1)</f>
        <v>1</v>
      </c>
      <c r="CX492" s="3" t="n">
        <f aca="false">+IF(B492="",IF(M492="",IF(AO492="",IF(AZ492="",0,1),1),1),1)</f>
        <v>0</v>
      </c>
      <c r="CZ492" s="3" t="n">
        <f aca="false">IF(CC492="",1,IF(CC492="Chcem skryť riadok.",0,1))</f>
        <v>1</v>
      </c>
      <c r="DA492" s="45" t="n">
        <f aca="false">+IF(CW492*CX492=0,0,IF(CZ492=0,0,1))</f>
        <v>0</v>
      </c>
      <c r="DZ492" s="10"/>
    </row>
    <row r="493" customFormat="false" ht="15" hidden="false" customHeight="true" outlineLevel="0" collapsed="false">
      <c r="A493" s="7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  <c r="AA493" s="147"/>
      <c r="AB493" s="148" t="str">
        <f aca="false">IF(B493="","",ROUND(B493*M493,2))</f>
        <v/>
      </c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7"/>
      <c r="BA493" s="147"/>
      <c r="BB493" s="147"/>
      <c r="BC493" s="147"/>
      <c r="BD493" s="147"/>
      <c r="BE493" s="147"/>
      <c r="BF493" s="147"/>
      <c r="BG493" s="147"/>
      <c r="BH493" s="147"/>
      <c r="BI493" s="147"/>
      <c r="BJ493" s="147"/>
      <c r="BK493" s="147"/>
      <c r="BL493" s="147"/>
      <c r="BM493" s="147"/>
      <c r="BN493" s="147"/>
      <c r="BO493" s="150" t="str">
        <f aca="false">IF(AO493="","",ROUND(AO493*AZ493,2))</f>
        <v/>
      </c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40"/>
      <c r="CB493" s="29" t="str">
        <f aca="false">+IF(DA493=0,"Riadok bude skrytý.","Riadok bude vidieť.")</f>
        <v>Riadok bude skrytý.</v>
      </c>
      <c r="CC493" s="33" t="s">
        <v>10</v>
      </c>
      <c r="CW493" s="3" t="n">
        <f aca="false">+IF($J$436="neeviduje",0,1)</f>
        <v>1</v>
      </c>
      <c r="CX493" s="3" t="n">
        <f aca="false">+IF(B493="",IF(M493="",IF(AO493="",IF(AZ493="",0,1),1),1),1)</f>
        <v>0</v>
      </c>
      <c r="CZ493" s="3" t="n">
        <f aca="false">IF(CC493="",1,IF(CC493="Chcem skryť riadok.",0,1))</f>
        <v>1</v>
      </c>
      <c r="DA493" s="45" t="n">
        <f aca="false">+IF(CW493*CX493=0,0,IF(CZ493=0,0,1))</f>
        <v>0</v>
      </c>
      <c r="DZ493" s="10"/>
    </row>
    <row r="494" customFormat="false" ht="15" hidden="false" customHeight="true" outlineLevel="0" collapsed="false">
      <c r="A494" s="7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  <c r="AA494" s="147"/>
      <c r="AB494" s="148" t="str">
        <f aca="false">IF(B494="","",ROUND(B494*M494,2))</f>
        <v/>
      </c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7"/>
      <c r="BA494" s="147"/>
      <c r="BB494" s="147"/>
      <c r="BC494" s="147"/>
      <c r="BD494" s="147"/>
      <c r="BE494" s="147"/>
      <c r="BF494" s="147"/>
      <c r="BG494" s="147"/>
      <c r="BH494" s="147"/>
      <c r="BI494" s="147"/>
      <c r="BJ494" s="147"/>
      <c r="BK494" s="147"/>
      <c r="BL494" s="147"/>
      <c r="BM494" s="147"/>
      <c r="BN494" s="147"/>
      <c r="BO494" s="150" t="str">
        <f aca="false">IF(AO494="","",ROUND(AO494*AZ494,2))</f>
        <v/>
      </c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40"/>
      <c r="CB494" s="29" t="str">
        <f aca="false">+IF(DA494=0,"Riadok bude skrytý.","Riadok bude vidieť.")</f>
        <v>Riadok bude skrytý.</v>
      </c>
      <c r="CC494" s="33" t="s">
        <v>10</v>
      </c>
      <c r="CW494" s="3" t="n">
        <f aca="false">+IF($J$436="neeviduje",0,1)</f>
        <v>1</v>
      </c>
      <c r="CX494" s="3" t="n">
        <f aca="false">+IF(B494="",IF(M494="",IF(AO494="",IF(AZ494="",0,1),1),1),1)</f>
        <v>0</v>
      </c>
      <c r="CZ494" s="3" t="n">
        <f aca="false">IF(CC494="",1,IF(CC494="Chcem skryť riadok.",0,1))</f>
        <v>1</v>
      </c>
      <c r="DA494" s="45" t="n">
        <f aca="false">+IF(CW494*CX494=0,0,IF(CZ494=0,0,1))</f>
        <v>0</v>
      </c>
      <c r="DZ494" s="10"/>
    </row>
    <row r="495" customFormat="false" ht="15" hidden="false" customHeight="false" outlineLevel="0" collapsed="false">
      <c r="A495" s="7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  <c r="AA495" s="147"/>
      <c r="AB495" s="148" t="str">
        <f aca="false">IF(B495="","",ROUND(B495*M495,2))</f>
        <v/>
      </c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7"/>
      <c r="BA495" s="147"/>
      <c r="BB495" s="147"/>
      <c r="BC495" s="147"/>
      <c r="BD495" s="147"/>
      <c r="BE495" s="147"/>
      <c r="BF495" s="147"/>
      <c r="BG495" s="147"/>
      <c r="BH495" s="147"/>
      <c r="BI495" s="147"/>
      <c r="BJ495" s="147"/>
      <c r="BK495" s="147"/>
      <c r="BL495" s="147"/>
      <c r="BM495" s="147"/>
      <c r="BN495" s="147"/>
      <c r="BO495" s="150" t="str">
        <f aca="false">IF(AO495="","",ROUND(AO495*AZ495,2))</f>
        <v/>
      </c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40"/>
      <c r="CB495" s="29" t="str">
        <f aca="false">+IF(DA495=0,"Riadok bude skrytý.","Riadok bude vidieť.")</f>
        <v>Riadok bude skrytý.</v>
      </c>
      <c r="CC495" s="33" t="s">
        <v>10</v>
      </c>
      <c r="CW495" s="3" t="n">
        <f aca="false">+IF($J$436="neeviduje",0,1)</f>
        <v>1</v>
      </c>
      <c r="CX495" s="3" t="n">
        <f aca="false">+IF(B495="",IF(M495="",IF(AO495="",IF(AZ495="",0,1),1),1),1)</f>
        <v>0</v>
      </c>
      <c r="CZ495" s="3" t="n">
        <f aca="false">IF(CC495="",1,IF(CC495="Chcem skryť riadok.",0,1))</f>
        <v>1</v>
      </c>
      <c r="DA495" s="45" t="n">
        <f aca="false">+IF(CW495*CX495=0,0,IF(CZ495=0,0,1))</f>
        <v>0</v>
      </c>
      <c r="DZ495" s="10"/>
    </row>
    <row r="496" customFormat="false" ht="15" hidden="false" customHeight="false" outlineLevel="0" collapsed="false">
      <c r="A496" s="7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2"/>
      <c r="N496" s="152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3" t="str">
        <f aca="false">IF(B496="","",ROUND(B496*M496,2))</f>
        <v/>
      </c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2"/>
      <c r="BA496" s="152"/>
      <c r="BB496" s="152"/>
      <c r="BC496" s="152"/>
      <c r="BD496" s="152"/>
      <c r="BE496" s="152"/>
      <c r="BF496" s="152"/>
      <c r="BG496" s="152"/>
      <c r="BH496" s="152"/>
      <c r="BI496" s="152"/>
      <c r="BJ496" s="152"/>
      <c r="BK496" s="152"/>
      <c r="BL496" s="152"/>
      <c r="BM496" s="152"/>
      <c r="BN496" s="152"/>
      <c r="BO496" s="155" t="str">
        <f aca="false">IF(AO496="","",ROUND(AO496*AZ496,2))</f>
        <v/>
      </c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40"/>
      <c r="CB496" s="29" t="str">
        <f aca="false">+IF(DA496=0,"Riadok bude skrytý.","Riadok bude vidieť.")</f>
        <v>Riadok bude skrytý.</v>
      </c>
      <c r="CC496" s="33" t="s">
        <v>10</v>
      </c>
      <c r="CW496" s="3" t="n">
        <f aca="false">+IF($J$436="neeviduje",0,1)</f>
        <v>1</v>
      </c>
      <c r="CX496" s="3" t="n">
        <f aca="false">+IF(SUM(CX487:CX495)=0,0,1)</f>
        <v>0</v>
      </c>
      <c r="CZ496" s="3" t="n">
        <f aca="false">IF(CC496="",1,IF(CC496="Chcem skryť riadok.",0,1))</f>
        <v>1</v>
      </c>
      <c r="DA496" s="45" t="n">
        <f aca="false">+IF(CW496*CX496=0,0,IF(CZ496=0,0,1))</f>
        <v>0</v>
      </c>
      <c r="DZ496" s="10"/>
    </row>
    <row r="497" customFormat="false" ht="15" hidden="false" customHeight="false" outlineLevel="0" collapsed="false">
      <c r="A497" s="7"/>
      <c r="B497" s="130" t="s">
        <v>145</v>
      </c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  <c r="AA497" s="130"/>
      <c r="AB497" s="130"/>
      <c r="AC497" s="130"/>
      <c r="AD497" s="130"/>
      <c r="AE497" s="130"/>
      <c r="AF497" s="130"/>
      <c r="AG497" s="130"/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0"/>
      <c r="BW497" s="130"/>
      <c r="BX497" s="130"/>
      <c r="BY497" s="130"/>
      <c r="BZ497" s="130"/>
      <c r="CA497" s="14" t="s">
        <v>4</v>
      </c>
      <c r="CB497" s="29" t="str">
        <f aca="false">+IF(DA497=0,"Riadok bude skrytý.","Riadok bude vidieť.")</f>
        <v>Riadok bude skrytý.</v>
      </c>
      <c r="CC497" s="33" t="s">
        <v>10</v>
      </c>
      <c r="CF497" s="42"/>
      <c r="CW497" s="3" t="n">
        <f aca="false">+IF($J$436="neeviduje",0,1)</f>
        <v>1</v>
      </c>
      <c r="CX497" s="3" t="n">
        <f aca="false">+IF(SUM(CX499:CX508)=0,0,1)</f>
        <v>0</v>
      </c>
      <c r="CZ497" s="3" t="n">
        <f aca="false">IF(CC497="",1,IF(CC497="Chcem skryť riadok.",0,1))</f>
        <v>1</v>
      </c>
      <c r="DA497" s="45" t="n">
        <f aca="false">+IF(CW497*CX497=0,0,IF(CZ497=0,0,1))</f>
        <v>0</v>
      </c>
      <c r="DZ497" s="10"/>
    </row>
    <row r="498" customFormat="false" ht="15" hidden="false" customHeight="false" outlineLevel="0" collapsed="false">
      <c r="A498" s="7"/>
      <c r="B498" s="156" t="s">
        <v>136</v>
      </c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7" t="s">
        <v>137</v>
      </c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8" t="s">
        <v>146</v>
      </c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33" t="s">
        <v>138</v>
      </c>
      <c r="AL498" s="133"/>
      <c r="AM498" s="133"/>
      <c r="AN498" s="133"/>
      <c r="AO498" s="133"/>
      <c r="AP498" s="133"/>
      <c r="AQ498" s="133"/>
      <c r="AR498" s="133"/>
      <c r="AS498" s="133"/>
      <c r="AT498" s="133"/>
      <c r="AU498" s="133"/>
      <c r="AV498" s="133"/>
      <c r="AW498" s="133" t="s">
        <v>139</v>
      </c>
      <c r="AX498" s="133"/>
      <c r="AY498" s="133"/>
      <c r="AZ498" s="133"/>
      <c r="BA498" s="133"/>
      <c r="BB498" s="133"/>
      <c r="BC498" s="133"/>
      <c r="BD498" s="133"/>
      <c r="BE498" s="133"/>
      <c r="BF498" s="133"/>
      <c r="BG498" s="133"/>
      <c r="BH498" s="133"/>
      <c r="BI498" s="133"/>
      <c r="BJ498" s="133"/>
      <c r="BK498" s="133"/>
      <c r="BL498" s="133"/>
      <c r="BM498" s="133"/>
      <c r="BN498" s="133"/>
      <c r="BO498" s="134" t="s">
        <v>140</v>
      </c>
      <c r="BP498" s="134"/>
      <c r="BQ498" s="134"/>
      <c r="BR498" s="134"/>
      <c r="BS498" s="134"/>
      <c r="BT498" s="134"/>
      <c r="BU498" s="134"/>
      <c r="BV498" s="134"/>
      <c r="BW498" s="134"/>
      <c r="BX498" s="134"/>
      <c r="BY498" s="134"/>
      <c r="BZ498" s="134"/>
      <c r="CA498" s="8"/>
      <c r="CB498" s="29" t="str">
        <f aca="false">+IF(DA498=0,"Riadok bude skrytý.","Riadok bude vidieť.")</f>
        <v>Riadok bude skrytý.</v>
      </c>
      <c r="CC498" s="33" t="s">
        <v>10</v>
      </c>
      <c r="CW498" s="3" t="n">
        <f aca="false">+IF($J$436="neeviduje",0,1)</f>
        <v>1</v>
      </c>
      <c r="CX498" s="3" t="n">
        <f aca="false">+IF(SUM(CX499:CX508)=0,0,1)</f>
        <v>0</v>
      </c>
      <c r="CZ498" s="3" t="n">
        <f aca="false">IF(CC498="",1,IF(CC498="Chcem skryť riadok.",0,1))</f>
        <v>1</v>
      </c>
      <c r="DA498" s="45" t="n">
        <f aca="false">+IF(CW498*CX498=0,0,IF(CZ498=0,0,1))</f>
        <v>0</v>
      </c>
      <c r="DZ498" s="10"/>
    </row>
    <row r="499" customFormat="false" ht="15" hidden="false" customHeight="false" outlineLevel="0" collapsed="false">
      <c r="A499" s="7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48" t="str">
        <f aca="false">IF(B499*M499=0,"",B499*M499)</f>
        <v/>
      </c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38"/>
      <c r="AX499" s="138"/>
      <c r="AY499" s="138"/>
      <c r="AZ499" s="138"/>
      <c r="BA499" s="138"/>
      <c r="BB499" s="138"/>
      <c r="BC499" s="138"/>
      <c r="BD499" s="138"/>
      <c r="BE499" s="138"/>
      <c r="BF499" s="138"/>
      <c r="BG499" s="138"/>
      <c r="BH499" s="138"/>
      <c r="BI499" s="138"/>
      <c r="BJ499" s="138"/>
      <c r="BK499" s="138"/>
      <c r="BL499" s="138"/>
      <c r="BM499" s="138"/>
      <c r="BN499" s="138"/>
      <c r="BO499" s="139" t="str">
        <f aca="false">+IF(AK499="","",IF(AW499="","",IF(ROUND(AK499/AW499,4)&gt;100%,"chyba",ROUND(AK499/AW499,4))))</f>
        <v/>
      </c>
      <c r="BP499" s="139"/>
      <c r="BQ499" s="139"/>
      <c r="BR499" s="139"/>
      <c r="BS499" s="139"/>
      <c r="BT499" s="139"/>
      <c r="BU499" s="139"/>
      <c r="BV499" s="139"/>
      <c r="BW499" s="139"/>
      <c r="BX499" s="139"/>
      <c r="BY499" s="139"/>
      <c r="BZ499" s="139"/>
      <c r="CA499" s="69"/>
      <c r="CB499" s="29" t="str">
        <f aca="false">+IF(DA499=0,"Riadok bude skrytý.","Riadok bude vidieť.")</f>
        <v>Riadok bude skrytý.</v>
      </c>
      <c r="CC499" s="33" t="s">
        <v>10</v>
      </c>
      <c r="CW499" s="3" t="n">
        <f aca="false">+IF($J$436="neeviduje",0,1)</f>
        <v>1</v>
      </c>
      <c r="CX499" s="3" t="n">
        <f aca="false">+IF(B499="",IF(M499="",IF(X499="",IF(AW499="",0,1),1),1),1)</f>
        <v>0</v>
      </c>
      <c r="CZ499" s="3" t="n">
        <f aca="false">IF(CC499="",1,IF(CC499="Chcem skryť riadok.",0,1))</f>
        <v>1</v>
      </c>
      <c r="DA499" s="45" t="n">
        <f aca="false">+IF(CW499*CX499=0,0,IF(CZ499=0,0,1))</f>
        <v>0</v>
      </c>
      <c r="DZ499" s="10"/>
    </row>
    <row r="500" customFormat="false" ht="15" hidden="false" customHeight="false" outlineLevel="0" collapsed="false">
      <c r="A500" s="7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48" t="str">
        <f aca="false">IF(B500*M500=0,"",B500*M500)</f>
        <v/>
      </c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38"/>
      <c r="AX500" s="138"/>
      <c r="AY500" s="138"/>
      <c r="AZ500" s="138"/>
      <c r="BA500" s="138"/>
      <c r="BB500" s="138"/>
      <c r="BC500" s="138"/>
      <c r="BD500" s="138"/>
      <c r="BE500" s="138"/>
      <c r="BF500" s="138"/>
      <c r="BG500" s="138"/>
      <c r="BH500" s="138"/>
      <c r="BI500" s="138"/>
      <c r="BJ500" s="138"/>
      <c r="BK500" s="138"/>
      <c r="BL500" s="138"/>
      <c r="BM500" s="138"/>
      <c r="BN500" s="138"/>
      <c r="BO500" s="139" t="str">
        <f aca="false">+IF(AK500="","",IF(AW500="","",IF(ROUND(AK500/AW500,4)&gt;100%,"chyba",ROUND(AK500/AW500,4))))</f>
        <v/>
      </c>
      <c r="BP500" s="139"/>
      <c r="BQ500" s="139"/>
      <c r="BR500" s="139"/>
      <c r="BS500" s="139"/>
      <c r="BT500" s="139"/>
      <c r="BU500" s="139"/>
      <c r="BV500" s="139"/>
      <c r="BW500" s="139"/>
      <c r="BX500" s="139"/>
      <c r="BY500" s="139"/>
      <c r="BZ500" s="139"/>
      <c r="CA500" s="69"/>
      <c r="CB500" s="29" t="str">
        <f aca="false">+IF(DA500=0,"Riadok bude skrytý.","Riadok bude vidieť.")</f>
        <v>Riadok bude skrytý.</v>
      </c>
      <c r="CC500" s="33" t="s">
        <v>10</v>
      </c>
      <c r="CW500" s="3" t="n">
        <f aca="false">+IF($J$436="neeviduje",0,1)</f>
        <v>1</v>
      </c>
      <c r="CX500" s="3" t="n">
        <f aca="false">+IF(B500="",IF(M500="",IF(X500="",IF(AW500="",0,1),1),1),1)</f>
        <v>0</v>
      </c>
      <c r="CZ500" s="3" t="n">
        <f aca="false">IF(CC500="",1,IF(CC500="Chcem skryť riadok.",0,1))</f>
        <v>1</v>
      </c>
      <c r="DA500" s="45" t="n">
        <f aca="false">+IF(CW500*CX500=0,0,IF(CZ500=0,0,1))</f>
        <v>0</v>
      </c>
      <c r="DZ500" s="10"/>
    </row>
    <row r="501" customFormat="false" ht="15" hidden="false" customHeight="false" outlineLevel="0" collapsed="false">
      <c r="A501" s="7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48" t="str">
        <f aca="false">IF(B501*M501=0,"",B501*M501)</f>
        <v/>
      </c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38"/>
      <c r="AX501" s="138"/>
      <c r="AY501" s="138"/>
      <c r="AZ501" s="138"/>
      <c r="BA501" s="138"/>
      <c r="BB501" s="138"/>
      <c r="BC501" s="138"/>
      <c r="BD501" s="138"/>
      <c r="BE501" s="138"/>
      <c r="BF501" s="138"/>
      <c r="BG501" s="138"/>
      <c r="BH501" s="138"/>
      <c r="BI501" s="138"/>
      <c r="BJ501" s="138"/>
      <c r="BK501" s="138"/>
      <c r="BL501" s="138"/>
      <c r="BM501" s="138"/>
      <c r="BN501" s="138"/>
      <c r="BO501" s="139" t="str">
        <f aca="false">+IF(AK501="","",IF(AW501="","",IF(ROUND(AK501/AW501,4)&gt;100%,"chyba",ROUND(AK501/AW501,4))))</f>
        <v/>
      </c>
      <c r="BP501" s="139"/>
      <c r="BQ501" s="139"/>
      <c r="BR501" s="139"/>
      <c r="BS501" s="139"/>
      <c r="BT501" s="139"/>
      <c r="BU501" s="139"/>
      <c r="BV501" s="139"/>
      <c r="BW501" s="139"/>
      <c r="BX501" s="139"/>
      <c r="BY501" s="139"/>
      <c r="BZ501" s="139"/>
      <c r="CA501" s="69"/>
      <c r="CB501" s="29" t="str">
        <f aca="false">+IF(DA501=0,"Riadok bude skrytý.","Riadok bude vidieť.")</f>
        <v>Riadok bude skrytý.</v>
      </c>
      <c r="CC501" s="33" t="s">
        <v>10</v>
      </c>
      <c r="CW501" s="3" t="n">
        <f aca="false">+IF($J$436="neeviduje",0,1)</f>
        <v>1</v>
      </c>
      <c r="CX501" s="3" t="n">
        <f aca="false">+IF(B501="",IF(M501="",IF(X501="",IF(AW501="",0,1),1),1),1)</f>
        <v>0</v>
      </c>
      <c r="CZ501" s="3" t="n">
        <f aca="false">IF(CC501="",1,IF(CC501="Chcem skryť riadok.",0,1))</f>
        <v>1</v>
      </c>
      <c r="DA501" s="45" t="n">
        <f aca="false">+IF(CW501*CX501=0,0,IF(CZ501=0,0,1))</f>
        <v>0</v>
      </c>
      <c r="DZ501" s="10"/>
    </row>
    <row r="502" customFormat="false" ht="15" hidden="false" customHeight="false" outlineLevel="0" collapsed="false">
      <c r="A502" s="7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48" t="str">
        <f aca="false">IF(B502*M502=0,"",B502*M502)</f>
        <v/>
      </c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38"/>
      <c r="AX502" s="138"/>
      <c r="AY502" s="138"/>
      <c r="AZ502" s="138"/>
      <c r="BA502" s="138"/>
      <c r="BB502" s="138"/>
      <c r="BC502" s="138"/>
      <c r="BD502" s="138"/>
      <c r="BE502" s="138"/>
      <c r="BF502" s="138"/>
      <c r="BG502" s="138"/>
      <c r="BH502" s="138"/>
      <c r="BI502" s="138"/>
      <c r="BJ502" s="138"/>
      <c r="BK502" s="138"/>
      <c r="BL502" s="138"/>
      <c r="BM502" s="138"/>
      <c r="BN502" s="138"/>
      <c r="BO502" s="139" t="str">
        <f aca="false">+IF(AK502="","",IF(AW502="","",IF(ROUND(AK502/AW502,4)&gt;100%,"chyba",ROUND(AK502/AW502,4))))</f>
        <v/>
      </c>
      <c r="BP502" s="139"/>
      <c r="BQ502" s="139"/>
      <c r="BR502" s="139"/>
      <c r="BS502" s="139"/>
      <c r="BT502" s="139"/>
      <c r="BU502" s="139"/>
      <c r="BV502" s="139"/>
      <c r="BW502" s="139"/>
      <c r="BX502" s="139"/>
      <c r="BY502" s="139"/>
      <c r="BZ502" s="139"/>
      <c r="CA502" s="69"/>
      <c r="CB502" s="29" t="str">
        <f aca="false">+IF(DA502=0,"Riadok bude skrytý.","Riadok bude vidieť.")</f>
        <v>Riadok bude skrytý.</v>
      </c>
      <c r="CC502" s="33" t="s">
        <v>10</v>
      </c>
      <c r="CW502" s="3" t="n">
        <f aca="false">+IF($J$436="neeviduje",0,1)</f>
        <v>1</v>
      </c>
      <c r="CX502" s="3" t="n">
        <f aca="false">+IF(B502="",IF(M502="",IF(X502="",IF(AW502="",0,1),1),1),1)</f>
        <v>0</v>
      </c>
      <c r="CZ502" s="3" t="n">
        <f aca="false">IF(CC502="",1,IF(CC502="Chcem skryť riadok.",0,1))</f>
        <v>1</v>
      </c>
      <c r="DA502" s="45" t="n">
        <f aca="false">+IF(CW502*CX502=0,0,IF(CZ502=0,0,1))</f>
        <v>0</v>
      </c>
      <c r="DZ502" s="10"/>
    </row>
    <row r="503" customFormat="false" ht="15" hidden="false" customHeight="false" outlineLevel="0" collapsed="false">
      <c r="A503" s="7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48" t="str">
        <f aca="false">IF(B503*M503=0,"",B503*M503)</f>
        <v/>
      </c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38"/>
      <c r="AX503" s="138"/>
      <c r="AY503" s="138"/>
      <c r="AZ503" s="138"/>
      <c r="BA503" s="138"/>
      <c r="BB503" s="138"/>
      <c r="BC503" s="138"/>
      <c r="BD503" s="138"/>
      <c r="BE503" s="138"/>
      <c r="BF503" s="138"/>
      <c r="BG503" s="138"/>
      <c r="BH503" s="138"/>
      <c r="BI503" s="138"/>
      <c r="BJ503" s="138"/>
      <c r="BK503" s="138"/>
      <c r="BL503" s="138"/>
      <c r="BM503" s="138"/>
      <c r="BN503" s="138"/>
      <c r="BO503" s="139" t="str">
        <f aca="false">+IF(AK503="","",IF(AW503="","",IF(ROUND(AK503/AW503,4)&gt;100%,"chyba",ROUND(AK503/AW503,4))))</f>
        <v/>
      </c>
      <c r="BP503" s="139"/>
      <c r="BQ503" s="139"/>
      <c r="BR503" s="139"/>
      <c r="BS503" s="139"/>
      <c r="BT503" s="139"/>
      <c r="BU503" s="139"/>
      <c r="BV503" s="139"/>
      <c r="BW503" s="139"/>
      <c r="BX503" s="139"/>
      <c r="BY503" s="139"/>
      <c r="BZ503" s="139"/>
      <c r="CA503" s="69"/>
      <c r="CB503" s="29" t="str">
        <f aca="false">+IF(DA503=0,"Riadok bude skrytý.","Riadok bude vidieť.")</f>
        <v>Riadok bude skrytý.</v>
      </c>
      <c r="CC503" s="33" t="s">
        <v>10</v>
      </c>
      <c r="CW503" s="3" t="n">
        <f aca="false">+IF($J$436="neeviduje",0,1)</f>
        <v>1</v>
      </c>
      <c r="CX503" s="3" t="n">
        <f aca="false">+IF(B503="",IF(M503="",IF(X503="",IF(AW503="",0,1),1),1),1)</f>
        <v>0</v>
      </c>
      <c r="CZ503" s="3" t="n">
        <f aca="false">IF(CC503="",1,IF(CC503="Chcem skryť riadok.",0,1))</f>
        <v>1</v>
      </c>
      <c r="DA503" s="45" t="n">
        <f aca="false">+IF(CW503*CX503=0,0,IF(CZ503=0,0,1))</f>
        <v>0</v>
      </c>
      <c r="DZ503" s="10"/>
    </row>
    <row r="504" customFormat="false" ht="15" hidden="false" customHeight="false" outlineLevel="0" collapsed="false">
      <c r="A504" s="7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48" t="str">
        <f aca="false">IF(B504*M504=0,"",B504*M504)</f>
        <v/>
      </c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38"/>
      <c r="AX504" s="138"/>
      <c r="AY504" s="138"/>
      <c r="AZ504" s="138"/>
      <c r="BA504" s="138"/>
      <c r="BB504" s="138"/>
      <c r="BC504" s="138"/>
      <c r="BD504" s="138"/>
      <c r="BE504" s="138"/>
      <c r="BF504" s="138"/>
      <c r="BG504" s="138"/>
      <c r="BH504" s="138"/>
      <c r="BI504" s="138"/>
      <c r="BJ504" s="138"/>
      <c r="BK504" s="138"/>
      <c r="BL504" s="138"/>
      <c r="BM504" s="138"/>
      <c r="BN504" s="138"/>
      <c r="BO504" s="139" t="str">
        <f aca="false">+IF(AK504="","",IF(AW504="","",IF(ROUND(AK504/AW504,4)&gt;100%,"chyba",ROUND(AK504/AW504,4))))</f>
        <v/>
      </c>
      <c r="BP504" s="139"/>
      <c r="BQ504" s="139"/>
      <c r="BR504" s="139"/>
      <c r="BS504" s="139"/>
      <c r="BT504" s="139"/>
      <c r="BU504" s="139"/>
      <c r="BV504" s="139"/>
      <c r="BW504" s="139"/>
      <c r="BX504" s="139"/>
      <c r="BY504" s="139"/>
      <c r="BZ504" s="139"/>
      <c r="CA504" s="69"/>
      <c r="CB504" s="29" t="str">
        <f aca="false">+IF(DA504=0,"Riadok bude skrytý.","Riadok bude vidieť.")</f>
        <v>Riadok bude skrytý.</v>
      </c>
      <c r="CC504" s="33" t="s">
        <v>10</v>
      </c>
      <c r="CW504" s="3" t="n">
        <f aca="false">+IF($J$436="neeviduje",0,1)</f>
        <v>1</v>
      </c>
      <c r="CX504" s="3" t="n">
        <f aca="false">+IF(B504="",IF(M504="",IF(X504="",IF(AW504="",0,1),1),1),1)</f>
        <v>0</v>
      </c>
      <c r="CZ504" s="3" t="n">
        <f aca="false">IF(CC504="",1,IF(CC504="Chcem skryť riadok.",0,1))</f>
        <v>1</v>
      </c>
      <c r="DA504" s="45" t="n">
        <f aca="false">+IF(CW504*CX504=0,0,IF(CZ504=0,0,1))</f>
        <v>0</v>
      </c>
      <c r="DZ504" s="10"/>
    </row>
    <row r="505" customFormat="false" ht="15" hidden="false" customHeight="false" outlineLevel="0" collapsed="false">
      <c r="A505" s="7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48" t="str">
        <f aca="false">IF(B505*M505=0,"",B505*M505)</f>
        <v/>
      </c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38"/>
      <c r="AX505" s="138"/>
      <c r="AY505" s="138"/>
      <c r="AZ505" s="138"/>
      <c r="BA505" s="138"/>
      <c r="BB505" s="138"/>
      <c r="BC505" s="138"/>
      <c r="BD505" s="138"/>
      <c r="BE505" s="138"/>
      <c r="BF505" s="138"/>
      <c r="BG505" s="138"/>
      <c r="BH505" s="138"/>
      <c r="BI505" s="138"/>
      <c r="BJ505" s="138"/>
      <c r="BK505" s="138"/>
      <c r="BL505" s="138"/>
      <c r="BM505" s="138"/>
      <c r="BN505" s="138"/>
      <c r="BO505" s="139" t="str">
        <f aca="false">+IF(AK505="","",IF(AW505="","",IF(ROUND(AK505/AW505,4)&gt;100%,"chyba",ROUND(AK505/AW505,4))))</f>
        <v/>
      </c>
      <c r="BP505" s="139"/>
      <c r="BQ505" s="139"/>
      <c r="BR505" s="139"/>
      <c r="BS505" s="139"/>
      <c r="BT505" s="139"/>
      <c r="BU505" s="139"/>
      <c r="BV505" s="139"/>
      <c r="BW505" s="139"/>
      <c r="BX505" s="139"/>
      <c r="BY505" s="139"/>
      <c r="BZ505" s="139"/>
      <c r="CA505" s="69"/>
      <c r="CB505" s="29" t="str">
        <f aca="false">+IF(DA505=0,"Riadok bude skrytý.","Riadok bude vidieť.")</f>
        <v>Riadok bude skrytý.</v>
      </c>
      <c r="CC505" s="33" t="s">
        <v>10</v>
      </c>
      <c r="CW505" s="3" t="n">
        <f aca="false">+IF($J$436="neeviduje",0,1)</f>
        <v>1</v>
      </c>
      <c r="CX505" s="3" t="n">
        <f aca="false">+IF(B505="",IF(M505="",IF(X505="",IF(AW505="",0,1),1),1),1)</f>
        <v>0</v>
      </c>
      <c r="CZ505" s="3" t="n">
        <f aca="false">IF(CC505="",1,IF(CC505="Chcem skryť riadok.",0,1))</f>
        <v>1</v>
      </c>
      <c r="DA505" s="45" t="n">
        <f aca="false">+IF(CW505*CX505=0,0,IF(CZ505=0,0,1))</f>
        <v>0</v>
      </c>
      <c r="DZ505" s="10"/>
    </row>
    <row r="506" customFormat="false" ht="15" hidden="false" customHeight="false" outlineLevel="0" collapsed="false">
      <c r="A506" s="7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48" t="str">
        <f aca="false">IF(B506*M506=0,"",B506*M506)</f>
        <v/>
      </c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38"/>
      <c r="AX506" s="138"/>
      <c r="AY506" s="138"/>
      <c r="AZ506" s="138"/>
      <c r="BA506" s="138"/>
      <c r="BB506" s="138"/>
      <c r="BC506" s="138"/>
      <c r="BD506" s="138"/>
      <c r="BE506" s="138"/>
      <c r="BF506" s="138"/>
      <c r="BG506" s="138"/>
      <c r="BH506" s="138"/>
      <c r="BI506" s="138"/>
      <c r="BJ506" s="138"/>
      <c r="BK506" s="138"/>
      <c r="BL506" s="138"/>
      <c r="BM506" s="138"/>
      <c r="BN506" s="138"/>
      <c r="BO506" s="139" t="str">
        <f aca="false">+IF(AK506="","",IF(AW506="","",IF(ROUND(AK506/AW506,4)&gt;100%,"chyba",ROUND(AK506/AW506,4))))</f>
        <v/>
      </c>
      <c r="BP506" s="139"/>
      <c r="BQ506" s="139"/>
      <c r="BR506" s="139"/>
      <c r="BS506" s="139"/>
      <c r="BT506" s="139"/>
      <c r="BU506" s="139"/>
      <c r="BV506" s="139"/>
      <c r="BW506" s="139"/>
      <c r="BX506" s="139"/>
      <c r="BY506" s="139"/>
      <c r="BZ506" s="139"/>
      <c r="CA506" s="69"/>
      <c r="CB506" s="29" t="str">
        <f aca="false">+IF(DA506=0,"Riadok bude skrytý.","Riadok bude vidieť.")</f>
        <v>Riadok bude skrytý.</v>
      </c>
      <c r="CC506" s="33" t="s">
        <v>10</v>
      </c>
      <c r="CW506" s="3" t="n">
        <f aca="false">+IF($J$436="neeviduje",0,1)</f>
        <v>1</v>
      </c>
      <c r="CX506" s="3" t="n">
        <f aca="false">+IF(B506="",IF(M506="",IF(X506="",IF(AW506="",0,1),1),1),1)</f>
        <v>0</v>
      </c>
      <c r="CZ506" s="3" t="n">
        <f aca="false">IF(CC506="",1,IF(CC506="Chcem skryť riadok.",0,1))</f>
        <v>1</v>
      </c>
      <c r="DA506" s="45" t="n">
        <f aca="false">+IF(CW506*CX506=0,0,IF(CZ506=0,0,1))</f>
        <v>0</v>
      </c>
      <c r="DZ506" s="10"/>
    </row>
    <row r="507" customFormat="false" ht="15" hidden="false" customHeight="false" outlineLevel="0" collapsed="false">
      <c r="A507" s="7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59"/>
      <c r="Y507" s="159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48" t="str">
        <f aca="false">IF(B507*M507=0,"",B507*M507)</f>
        <v/>
      </c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38"/>
      <c r="AX507" s="138"/>
      <c r="AY507" s="138"/>
      <c r="AZ507" s="138"/>
      <c r="BA507" s="138"/>
      <c r="BB507" s="138"/>
      <c r="BC507" s="138"/>
      <c r="BD507" s="138"/>
      <c r="BE507" s="138"/>
      <c r="BF507" s="138"/>
      <c r="BG507" s="138"/>
      <c r="BH507" s="138"/>
      <c r="BI507" s="138"/>
      <c r="BJ507" s="138"/>
      <c r="BK507" s="138"/>
      <c r="BL507" s="138"/>
      <c r="BM507" s="138"/>
      <c r="BN507" s="138"/>
      <c r="BO507" s="139" t="str">
        <f aca="false">+IF(AK507="","",IF(AW507="","",IF(ROUND(AK507/AW507,4)&gt;100%,"chyba",ROUND(AK507/AW507,4))))</f>
        <v/>
      </c>
      <c r="BP507" s="139"/>
      <c r="BQ507" s="139"/>
      <c r="BR507" s="139"/>
      <c r="BS507" s="139"/>
      <c r="BT507" s="139"/>
      <c r="BU507" s="139"/>
      <c r="BV507" s="139"/>
      <c r="BW507" s="139"/>
      <c r="BX507" s="139"/>
      <c r="BY507" s="139"/>
      <c r="BZ507" s="139"/>
      <c r="CA507" s="69"/>
      <c r="CB507" s="29" t="str">
        <f aca="false">+IF(DA507=0,"Riadok bude skrytý.","Riadok bude vidieť.")</f>
        <v>Riadok bude skrytý.</v>
      </c>
      <c r="CC507" s="33" t="s">
        <v>10</v>
      </c>
      <c r="CW507" s="3" t="n">
        <f aca="false">+IF($J$436="neeviduje",0,1)</f>
        <v>1</v>
      </c>
      <c r="CX507" s="3" t="n">
        <f aca="false">+IF(B507="",IF(M507="",IF(X507="",IF(AW507="",0,1),1),1),1)</f>
        <v>0</v>
      </c>
      <c r="CZ507" s="3" t="n">
        <f aca="false">IF(CC507="",1,IF(CC507="Chcem skryť riadok.",0,1))</f>
        <v>1</v>
      </c>
      <c r="DA507" s="45" t="n">
        <f aca="false">+IF(CW507*CX507=0,0,IF(CZ507=0,0,1))</f>
        <v>0</v>
      </c>
      <c r="DZ507" s="10"/>
    </row>
    <row r="508" customFormat="false" ht="15" hidden="false" customHeight="false" outlineLevel="0" collapsed="false">
      <c r="A508" s="7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2"/>
      <c r="N508" s="152"/>
      <c r="O508" s="152"/>
      <c r="P508" s="152"/>
      <c r="Q508" s="152"/>
      <c r="R508" s="152"/>
      <c r="S508" s="152"/>
      <c r="T508" s="152"/>
      <c r="U508" s="152"/>
      <c r="V508" s="152"/>
      <c r="W508" s="152"/>
      <c r="X508" s="160"/>
      <c r="Y508" s="160"/>
      <c r="Z508" s="160"/>
      <c r="AA508" s="160"/>
      <c r="AB508" s="160"/>
      <c r="AC508" s="160"/>
      <c r="AD508" s="160"/>
      <c r="AE508" s="160"/>
      <c r="AF508" s="160"/>
      <c r="AG508" s="160"/>
      <c r="AH508" s="160"/>
      <c r="AI508" s="160"/>
      <c r="AJ508" s="160"/>
      <c r="AK508" s="153" t="str">
        <f aca="false">IF(B508*M508=0,"",B508*M508)</f>
        <v/>
      </c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  <c r="AV508" s="153"/>
      <c r="AW508" s="143"/>
      <c r="AX508" s="143"/>
      <c r="AY508" s="143"/>
      <c r="AZ508" s="143"/>
      <c r="BA508" s="143"/>
      <c r="BB508" s="143"/>
      <c r="BC508" s="143"/>
      <c r="BD508" s="143"/>
      <c r="BE508" s="143"/>
      <c r="BF508" s="143"/>
      <c r="BG508" s="143"/>
      <c r="BH508" s="143"/>
      <c r="BI508" s="143"/>
      <c r="BJ508" s="143"/>
      <c r="BK508" s="143"/>
      <c r="BL508" s="143"/>
      <c r="BM508" s="143"/>
      <c r="BN508" s="143"/>
      <c r="BO508" s="144" t="str">
        <f aca="false">+IF(AK508="","",IF(AW508="","",IF(ROUND(AK508/AW508,4)&gt;100%,"chyba",ROUND(AK508/AW508,4))))</f>
        <v/>
      </c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69"/>
      <c r="CB508" s="29" t="str">
        <f aca="false">+IF(DA508=0,"Riadok bude skrytý.","Riadok bude vidieť.")</f>
        <v>Riadok bude skrytý.</v>
      </c>
      <c r="CC508" s="33" t="s">
        <v>10</v>
      </c>
      <c r="CW508" s="3" t="n">
        <f aca="false">+IF($J$436="neeviduje",0,1)</f>
        <v>1</v>
      </c>
      <c r="CX508" s="3" t="n">
        <f aca="false">+IF(SUM(CX499:CX507)=0,0,1)</f>
        <v>0</v>
      </c>
      <c r="CZ508" s="3" t="n">
        <f aca="false">IF(CC508="",1,IF(CC508="Chcem skryť riadok.",0,1))</f>
        <v>1</v>
      </c>
      <c r="DA508" s="45" t="n">
        <f aca="false">+IF(CW508*CX508=0,0,IF(CZ508=0,0,1))</f>
        <v>0</v>
      </c>
      <c r="DZ508" s="10"/>
    </row>
    <row r="509" customFormat="false" ht="15" hidden="false" customHeight="false" outlineLevel="0" collapsed="false">
      <c r="A509" s="7"/>
      <c r="CA509" s="69"/>
      <c r="CB509" s="29" t="str">
        <f aca="false">+IF(DA509=0,"Riadok bude skrytý.","Riadok bude vidieť.")</f>
        <v>Riadok bude vidieť.</v>
      </c>
      <c r="CC509" s="33" t="s">
        <v>10</v>
      </c>
      <c r="CW509" s="3" t="n">
        <f aca="false">+IF(CW512+CW551+CW572+CW594=0,0,1)</f>
        <v>1</v>
      </c>
      <c r="CZ509" s="3" t="n">
        <f aca="false">IF(CC509="",1,IF(CC509="Chcem skryť riadok.",0,1))</f>
        <v>1</v>
      </c>
      <c r="DA509" s="3" t="n">
        <f aca="false">+IF(CW509+CX509+CY509=0,0,IF(CZ509=0,0,1))</f>
        <v>1</v>
      </c>
      <c r="DZ509" s="10"/>
    </row>
    <row r="510" customFormat="false" ht="15" hidden="false" customHeight="false" outlineLevel="0" collapsed="false">
      <c r="A510" s="7"/>
      <c r="B510" s="32" t="s">
        <v>147</v>
      </c>
      <c r="C510" s="37"/>
      <c r="D510" s="37"/>
      <c r="E510" s="37"/>
      <c r="F510" s="37"/>
      <c r="CA510" s="40" t="s">
        <v>4</v>
      </c>
      <c r="CB510" s="29" t="str">
        <f aca="false">+IF(DA510=0,"Riadok bude skrytý.","Riadok bude vidieť.")</f>
        <v>Riadok bude vidieť.</v>
      </c>
      <c r="CC510" s="33" t="s">
        <v>10</v>
      </c>
      <c r="CW510" s="3" t="n">
        <f aca="false">+IF(CW512+CW551+CW572+CW594=0,0,1)</f>
        <v>1</v>
      </c>
      <c r="CZ510" s="3" t="n">
        <f aca="false">IF(CC510="",1,IF(CC510="Chcem skryť riadok.",0,1))</f>
        <v>1</v>
      </c>
      <c r="DA510" s="3" t="n">
        <f aca="false">+IF(CW510+CX510+CY510=0,0,IF(CZ510=0,0,1))</f>
        <v>1</v>
      </c>
      <c r="DZ510" s="10"/>
    </row>
    <row r="511" customFormat="false" ht="15" hidden="false" customHeight="false" outlineLevel="0" collapsed="false">
      <c r="A511" s="7"/>
      <c r="CA511" s="8"/>
      <c r="CB511" s="29" t="str">
        <f aca="false">+IF(DA511=0,"Riadok bude skrytý.","Riadok bude vidieť.")</f>
        <v>Riadok bude vidieť.</v>
      </c>
      <c r="CC511" s="33" t="s">
        <v>10</v>
      </c>
      <c r="CW511" s="3" t="n">
        <f aca="false">+IF(CW512+CW551+CW572+CW594=0,0,1)</f>
        <v>1</v>
      </c>
      <c r="CZ511" s="3" t="n">
        <f aca="false">IF(CC511="",1,IF(CC511="Chcem skryť riadok.",0,1))</f>
        <v>1</v>
      </c>
      <c r="DA511" s="3" t="n">
        <f aca="false">+IF(CW511+CX511+CY511=0,0,IF(CZ511=0,0,1))</f>
        <v>1</v>
      </c>
      <c r="DZ511" s="10"/>
    </row>
    <row r="512" customFormat="false" ht="15" hidden="false" customHeight="false" outlineLevel="0" collapsed="false">
      <c r="A512" s="7"/>
      <c r="B512" s="37" t="s">
        <v>108</v>
      </c>
      <c r="C512" s="37"/>
      <c r="D512" s="37"/>
      <c r="E512" s="37"/>
      <c r="F512" s="37"/>
      <c r="G512" s="37"/>
      <c r="H512" s="37"/>
      <c r="I512" s="37"/>
      <c r="J512" s="38" t="s">
        <v>109</v>
      </c>
      <c r="K512" s="38"/>
      <c r="L512" s="38"/>
      <c r="M512" s="38"/>
      <c r="N512" s="38"/>
      <c r="O512" s="38"/>
      <c r="P512" s="38"/>
      <c r="Q512" s="38"/>
      <c r="R512" s="1" t="s">
        <v>148</v>
      </c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CA512" s="40"/>
      <c r="CB512" s="29" t="str">
        <f aca="false">+IF(DA512=0,"Riadok bude skrytý.","Riadok bude vidieť.")</f>
        <v>Riadok bude vidieť.</v>
      </c>
      <c r="CC512" s="33" t="s">
        <v>10</v>
      </c>
      <c r="CF512" s="42"/>
      <c r="CW512" s="3" t="n">
        <f aca="false">+IF($J$512="neeviduje",0,1)</f>
        <v>1</v>
      </c>
      <c r="CZ512" s="3" t="n">
        <f aca="false">IF(CC512="",1,IF(CC512="Chcem skryť riadok.",0,1))</f>
        <v>1</v>
      </c>
      <c r="DA512" s="3" t="n">
        <f aca="false">+IF(CW512+CX512+CY512=0,0,IF(CZ512=0,0,1))</f>
        <v>1</v>
      </c>
      <c r="DZ512" s="10"/>
    </row>
    <row r="513" customFormat="false" ht="15" hidden="false" customHeight="false" outlineLevel="0" collapsed="false">
      <c r="A513" s="7"/>
      <c r="B513" s="1" t="str">
        <f aca="false">+IF(J512="neeviduje","","K finančným povinnostiam, ktoré sa neuvádzajú v súvahe Spoločnosť uvádza:")</f>
        <v>K finančným povinnostiam, ktoré sa neuvádzajú v súvahe Spoločnosť uvádza:</v>
      </c>
      <c r="CA513" s="40"/>
      <c r="CB513" s="29" t="str">
        <f aca="false">+IF(DA513=0,"Riadok bude skrytý.","Riadok bude vidieť.")</f>
        <v>Riadok bude skrytý.</v>
      </c>
      <c r="CC513" s="33" t="s">
        <v>10</v>
      </c>
      <c r="CW513" s="3" t="n">
        <f aca="false">+IF($J$512="neeviduje",0,1)</f>
        <v>1</v>
      </c>
      <c r="CX513" s="3" t="n">
        <f aca="false">+IF(SUM(CX514:CX533)=0,0,1)</f>
        <v>0</v>
      </c>
      <c r="CZ513" s="3" t="n">
        <f aca="false">IF(CC513="",1,IF(CC513="Chcem skryť riadok.",0,1))</f>
        <v>1</v>
      </c>
      <c r="DA513" s="45" t="n">
        <f aca="false">+IF(CW513*CX513=0,0,IF(CZ513=0,0,1))</f>
        <v>0</v>
      </c>
      <c r="DZ513" s="10"/>
    </row>
    <row r="514" customFormat="false" ht="15" hidden="false" customHeight="false" outlineLevel="0" collapsed="false">
      <c r="A514" s="7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34"/>
      <c r="BY514" s="34"/>
      <c r="BZ514" s="34"/>
      <c r="CA514" s="40"/>
      <c r="CB514" s="29" t="str">
        <f aca="false">+IF(DA514=0,"Riadok bude skrytý.","Riadok bude vidieť.")</f>
        <v>Riadok bude skrytý.</v>
      </c>
      <c r="CC514" s="33" t="s">
        <v>10</v>
      </c>
      <c r="CW514" s="3" t="n">
        <f aca="false">+IF($J$512="neeviduje",0,1)</f>
        <v>1</v>
      </c>
      <c r="CX514" s="3" t="n">
        <f aca="false">+IF(B514="",0,1)</f>
        <v>0</v>
      </c>
      <c r="CZ514" s="3" t="n">
        <f aca="false">IF(CC514="",1,IF(CC514="Chcem skryť riadok.",0,1))</f>
        <v>1</v>
      </c>
      <c r="DA514" s="45" t="n">
        <f aca="false">+IF(CW514*CX514=0,0,IF(CZ514=0,0,1))</f>
        <v>0</v>
      </c>
      <c r="DZ514" s="10"/>
    </row>
    <row r="515" customFormat="false" ht="15" hidden="false" customHeight="false" outlineLevel="0" collapsed="false">
      <c r="A515" s="7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  <c r="BX515" s="34"/>
      <c r="BY515" s="34"/>
      <c r="BZ515" s="34"/>
      <c r="CA515" s="40"/>
      <c r="CB515" s="29" t="str">
        <f aca="false">+IF(DA515=0,"Riadok bude skrytý.","Riadok bude vidieť.")</f>
        <v>Riadok bude skrytý.</v>
      </c>
      <c r="CC515" s="33" t="s">
        <v>10</v>
      </c>
      <c r="CW515" s="3" t="n">
        <f aca="false">+IF($J$512="neeviduje",0,1)</f>
        <v>1</v>
      </c>
      <c r="CX515" s="3" t="n">
        <f aca="false">+IF(B515="",0,1)</f>
        <v>0</v>
      </c>
      <c r="CZ515" s="3" t="n">
        <f aca="false">IF(CC515="",1,IF(CC515="Chcem skryť riadok.",0,1))</f>
        <v>1</v>
      </c>
      <c r="DA515" s="45" t="n">
        <f aca="false">+IF(CW515*CX515=0,0,IF(CZ515=0,0,1))</f>
        <v>0</v>
      </c>
      <c r="DZ515" s="10"/>
    </row>
    <row r="516" customFormat="false" ht="15" hidden="false" customHeight="false" outlineLevel="0" collapsed="false">
      <c r="A516" s="7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  <c r="BY516" s="34"/>
      <c r="BZ516" s="34"/>
      <c r="CA516" s="40"/>
      <c r="CB516" s="29" t="str">
        <f aca="false">+IF(DA516=0,"Riadok bude skrytý.","Riadok bude vidieť.")</f>
        <v>Riadok bude skrytý.</v>
      </c>
      <c r="CC516" s="33" t="s">
        <v>10</v>
      </c>
      <c r="CW516" s="3" t="n">
        <f aca="false">+IF($J$512="neeviduje",0,1)</f>
        <v>1</v>
      </c>
      <c r="CX516" s="3" t="n">
        <f aca="false">+IF(B516="",0,1)</f>
        <v>0</v>
      </c>
      <c r="CZ516" s="3" t="n">
        <f aca="false">IF(CC516="",1,IF(CC516="Chcem skryť riadok.",0,1))</f>
        <v>1</v>
      </c>
      <c r="DA516" s="45" t="n">
        <f aca="false">+IF(CW516*CX516=0,0,IF(CZ516=0,0,1))</f>
        <v>0</v>
      </c>
      <c r="DZ516" s="10"/>
    </row>
    <row r="517" customFormat="false" ht="15" hidden="false" customHeight="false" outlineLevel="0" collapsed="false">
      <c r="A517" s="7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34"/>
      <c r="BY517" s="34"/>
      <c r="BZ517" s="34"/>
      <c r="CA517" s="40"/>
      <c r="CB517" s="29" t="str">
        <f aca="false">+IF(DA517=0,"Riadok bude skrytý.","Riadok bude vidieť.")</f>
        <v>Riadok bude skrytý.</v>
      </c>
      <c r="CC517" s="33" t="s">
        <v>10</v>
      </c>
      <c r="CW517" s="3" t="n">
        <f aca="false">+IF($J$512="neeviduje",0,1)</f>
        <v>1</v>
      </c>
      <c r="CX517" s="3" t="n">
        <f aca="false">+IF(B517="",0,1)</f>
        <v>0</v>
      </c>
      <c r="CZ517" s="3" t="n">
        <f aca="false">IF(CC517="",1,IF(CC517="Chcem skryť riadok.",0,1))</f>
        <v>1</v>
      </c>
      <c r="DA517" s="45" t="n">
        <f aca="false">+IF(CW517*CX517=0,0,IF(CZ517=0,0,1))</f>
        <v>0</v>
      </c>
      <c r="DZ517" s="10"/>
    </row>
    <row r="518" customFormat="false" ht="15" hidden="false" customHeight="false" outlineLevel="0" collapsed="false">
      <c r="A518" s="7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  <c r="BX518" s="34"/>
      <c r="BY518" s="34"/>
      <c r="BZ518" s="34"/>
      <c r="CA518" s="40"/>
      <c r="CB518" s="29" t="str">
        <f aca="false">+IF(DA518=0,"Riadok bude skrytý.","Riadok bude vidieť.")</f>
        <v>Riadok bude skrytý.</v>
      </c>
      <c r="CC518" s="33" t="s">
        <v>10</v>
      </c>
      <c r="CW518" s="3" t="n">
        <f aca="false">+IF($J$512="neeviduje",0,1)</f>
        <v>1</v>
      </c>
      <c r="CX518" s="3" t="n">
        <f aca="false">+IF(B518="",0,1)</f>
        <v>0</v>
      </c>
      <c r="CZ518" s="3" t="n">
        <f aca="false">IF(CC518="",1,IF(CC518="Chcem skryť riadok.",0,1))</f>
        <v>1</v>
      </c>
      <c r="DA518" s="45" t="n">
        <f aca="false">+IF(CW518*CX518=0,0,IF(CZ518=0,0,1))</f>
        <v>0</v>
      </c>
      <c r="DZ518" s="10"/>
    </row>
    <row r="519" customFormat="false" ht="15" hidden="false" customHeight="false" outlineLevel="0" collapsed="false">
      <c r="A519" s="7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  <c r="BX519" s="34"/>
      <c r="BY519" s="34"/>
      <c r="BZ519" s="34"/>
      <c r="CA519" s="40"/>
      <c r="CB519" s="29" t="str">
        <f aca="false">+IF(DA519=0,"Riadok bude skrytý.","Riadok bude vidieť.")</f>
        <v>Riadok bude skrytý.</v>
      </c>
      <c r="CC519" s="33" t="s">
        <v>10</v>
      </c>
      <c r="CW519" s="3" t="n">
        <f aca="false">+IF($J$512="neeviduje",0,1)</f>
        <v>1</v>
      </c>
      <c r="CX519" s="3" t="n">
        <f aca="false">+IF(B519="",0,1)</f>
        <v>0</v>
      </c>
      <c r="CZ519" s="3" t="n">
        <f aca="false">IF(CC519="",1,IF(CC519="Chcem skryť riadok.",0,1))</f>
        <v>1</v>
      </c>
      <c r="DA519" s="45" t="n">
        <f aca="false">+IF(CW519*CX519=0,0,IF(CZ519=0,0,1))</f>
        <v>0</v>
      </c>
      <c r="DZ519" s="10"/>
    </row>
    <row r="520" customFormat="false" ht="15" hidden="false" customHeight="false" outlineLevel="0" collapsed="false">
      <c r="A520" s="7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  <c r="BX520" s="34"/>
      <c r="BY520" s="34"/>
      <c r="BZ520" s="34"/>
      <c r="CA520" s="40"/>
      <c r="CB520" s="29" t="str">
        <f aca="false">+IF(DA520=0,"Riadok bude skrytý.","Riadok bude vidieť.")</f>
        <v>Riadok bude skrytý.</v>
      </c>
      <c r="CC520" s="33" t="s">
        <v>10</v>
      </c>
      <c r="CW520" s="3" t="n">
        <f aca="false">+IF($J$512="neeviduje",0,1)</f>
        <v>1</v>
      </c>
      <c r="CX520" s="3" t="n">
        <f aca="false">+IF(B520="",0,1)</f>
        <v>0</v>
      </c>
      <c r="CZ520" s="3" t="n">
        <f aca="false">IF(CC520="",1,IF(CC520="Chcem skryť riadok.",0,1))</f>
        <v>1</v>
      </c>
      <c r="DA520" s="45" t="n">
        <f aca="false">+IF(CW520*CX520=0,0,IF(CZ520=0,0,1))</f>
        <v>0</v>
      </c>
      <c r="DZ520" s="10"/>
    </row>
    <row r="521" customFormat="false" ht="15" hidden="false" customHeight="false" outlineLevel="0" collapsed="false">
      <c r="A521" s="7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  <c r="BX521" s="34"/>
      <c r="BY521" s="34"/>
      <c r="BZ521" s="34"/>
      <c r="CA521" s="40"/>
      <c r="CB521" s="29" t="str">
        <f aca="false">+IF(DA521=0,"Riadok bude skrytý.","Riadok bude vidieť.")</f>
        <v>Riadok bude skrytý.</v>
      </c>
      <c r="CC521" s="33" t="s">
        <v>10</v>
      </c>
      <c r="CW521" s="3" t="n">
        <f aca="false">+IF($J$512="neeviduje",0,1)</f>
        <v>1</v>
      </c>
      <c r="CX521" s="3" t="n">
        <f aca="false">+IF(B521="",0,1)</f>
        <v>0</v>
      </c>
      <c r="CZ521" s="3" t="n">
        <f aca="false">IF(CC521="",1,IF(CC521="Chcem skryť riadok.",0,1))</f>
        <v>1</v>
      </c>
      <c r="DA521" s="45" t="n">
        <f aca="false">+IF(CW521*CX521=0,0,IF(CZ521=0,0,1))</f>
        <v>0</v>
      </c>
      <c r="DZ521" s="10"/>
    </row>
    <row r="522" customFormat="false" ht="15" hidden="false" customHeight="false" outlineLevel="0" collapsed="false">
      <c r="A522" s="7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  <c r="BX522" s="34"/>
      <c r="BY522" s="34"/>
      <c r="BZ522" s="34"/>
      <c r="CA522" s="40"/>
      <c r="CB522" s="29" t="str">
        <f aca="false">+IF(DA522=0,"Riadok bude skrytý.","Riadok bude vidieť.")</f>
        <v>Riadok bude skrytý.</v>
      </c>
      <c r="CC522" s="33" t="s">
        <v>10</v>
      </c>
      <c r="CW522" s="3" t="n">
        <f aca="false">+IF($J$512="neeviduje",0,1)</f>
        <v>1</v>
      </c>
      <c r="CX522" s="3" t="n">
        <f aca="false">+IF(B522="",0,1)</f>
        <v>0</v>
      </c>
      <c r="CZ522" s="3" t="n">
        <f aca="false">IF(CC522="",1,IF(CC522="Chcem skryť riadok.",0,1))</f>
        <v>1</v>
      </c>
      <c r="DA522" s="45" t="n">
        <f aca="false">+IF(CW522*CX522=0,0,IF(CZ522=0,0,1))</f>
        <v>0</v>
      </c>
      <c r="DZ522" s="10"/>
    </row>
    <row r="523" customFormat="false" ht="15" hidden="false" customHeight="false" outlineLevel="0" collapsed="false">
      <c r="A523" s="7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  <c r="BX523" s="34"/>
      <c r="BY523" s="34"/>
      <c r="BZ523" s="34"/>
      <c r="CA523" s="40"/>
      <c r="CB523" s="29" t="str">
        <f aca="false">+IF(DA523=0,"Riadok bude skrytý.","Riadok bude vidieť.")</f>
        <v>Riadok bude skrytý.</v>
      </c>
      <c r="CC523" s="33" t="s">
        <v>10</v>
      </c>
      <c r="CW523" s="3" t="n">
        <f aca="false">+IF($J$512="neeviduje",0,1)</f>
        <v>1</v>
      </c>
      <c r="CX523" s="3" t="n">
        <f aca="false">+IF(B523="",0,1)</f>
        <v>0</v>
      </c>
      <c r="CZ523" s="3" t="n">
        <f aca="false">IF(CC523="",1,IF(CC523="Chcem skryť riadok.",0,1))</f>
        <v>1</v>
      </c>
      <c r="DA523" s="45" t="n">
        <f aca="false">+IF(CW523*CX523=0,0,IF(CZ523=0,0,1))</f>
        <v>0</v>
      </c>
      <c r="DZ523" s="10"/>
    </row>
    <row r="524" customFormat="false" ht="15" hidden="false" customHeight="false" outlineLevel="0" collapsed="false">
      <c r="A524" s="7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  <c r="BX524" s="34"/>
      <c r="BY524" s="34"/>
      <c r="BZ524" s="34"/>
      <c r="CA524" s="40"/>
      <c r="CB524" s="29" t="str">
        <f aca="false">+IF(DA524=0,"Riadok bude skrytý.","Riadok bude vidieť.")</f>
        <v>Riadok bude skrytý.</v>
      </c>
      <c r="CC524" s="33" t="s">
        <v>10</v>
      </c>
      <c r="CW524" s="3" t="n">
        <f aca="false">+IF($J$512="neeviduje",0,1)</f>
        <v>1</v>
      </c>
      <c r="CX524" s="3" t="n">
        <f aca="false">+IF(B524="",0,1)</f>
        <v>0</v>
      </c>
      <c r="CZ524" s="3" t="n">
        <f aca="false">IF(CC524="",1,IF(CC524="Chcem skryť riadok.",0,1))</f>
        <v>1</v>
      </c>
      <c r="DA524" s="45" t="n">
        <f aca="false">+IF(CW524*CX524=0,0,IF(CZ524=0,0,1))</f>
        <v>0</v>
      </c>
      <c r="DZ524" s="10"/>
    </row>
    <row r="525" customFormat="false" ht="15" hidden="false" customHeight="false" outlineLevel="0" collapsed="false">
      <c r="A525" s="7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  <c r="BX525" s="34"/>
      <c r="BY525" s="34"/>
      <c r="BZ525" s="34"/>
      <c r="CA525" s="8"/>
      <c r="CB525" s="29" t="str">
        <f aca="false">+IF(DA525=0,"Riadok bude skrytý.","Riadok bude vidieť.")</f>
        <v>Riadok bude skrytý.</v>
      </c>
      <c r="CC525" s="33" t="s">
        <v>10</v>
      </c>
      <c r="CW525" s="3" t="n">
        <f aca="false">+IF($J$512="neeviduje",0,1)</f>
        <v>1</v>
      </c>
      <c r="CX525" s="3" t="n">
        <f aca="false">+IF(B525="",0,1)</f>
        <v>0</v>
      </c>
      <c r="CZ525" s="3" t="n">
        <f aca="false">IF(CC525="",1,IF(CC525="Chcem skryť riadok.",0,1))</f>
        <v>1</v>
      </c>
      <c r="DA525" s="45" t="n">
        <f aca="false">+IF(CW525*CX525=0,0,IF(CZ525=0,0,1))</f>
        <v>0</v>
      </c>
      <c r="DZ525" s="10"/>
    </row>
    <row r="526" customFormat="false" ht="15" hidden="false" customHeight="false" outlineLevel="0" collapsed="false">
      <c r="A526" s="7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  <c r="BX526" s="34"/>
      <c r="BY526" s="34"/>
      <c r="BZ526" s="34"/>
      <c r="CA526" s="14"/>
      <c r="CB526" s="29" t="str">
        <f aca="false">+IF(DA526=0,"Riadok bude skrytý.","Riadok bude vidieť.")</f>
        <v>Riadok bude skrytý.</v>
      </c>
      <c r="CC526" s="33" t="s">
        <v>10</v>
      </c>
      <c r="CF526" s="42"/>
      <c r="CW526" s="3" t="n">
        <f aca="false">+IF($J$512="neeviduje",0,1)</f>
        <v>1</v>
      </c>
      <c r="CX526" s="3" t="n">
        <f aca="false">+IF(B526="",0,1)</f>
        <v>0</v>
      </c>
      <c r="CZ526" s="3" t="n">
        <f aca="false">IF(CC526="",1,IF(CC526="Chcem skryť riadok.",0,1))</f>
        <v>1</v>
      </c>
      <c r="DA526" s="45" t="n">
        <f aca="false">+IF(CW526*CX526=0,0,IF(CZ526=0,0,1))</f>
        <v>0</v>
      </c>
      <c r="DZ526" s="10"/>
    </row>
    <row r="527" customFormat="false" ht="15" hidden="false" customHeight="false" outlineLevel="0" collapsed="false">
      <c r="A527" s="7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  <c r="BX527" s="34"/>
      <c r="BY527" s="34"/>
      <c r="BZ527" s="34"/>
      <c r="CA527" s="40"/>
      <c r="CB527" s="29" t="str">
        <f aca="false">+IF(DA527=0,"Riadok bude skrytý.","Riadok bude vidieť.")</f>
        <v>Riadok bude skrytý.</v>
      </c>
      <c r="CC527" s="33" t="s">
        <v>10</v>
      </c>
      <c r="CW527" s="3" t="n">
        <f aca="false">+IF($J$512="neeviduje",0,1)</f>
        <v>1</v>
      </c>
      <c r="CX527" s="3" t="n">
        <f aca="false">+IF(B527="",0,1)</f>
        <v>0</v>
      </c>
      <c r="CZ527" s="3" t="n">
        <f aca="false">IF(CC527="",1,IF(CC527="Chcem skryť riadok.",0,1))</f>
        <v>1</v>
      </c>
      <c r="DA527" s="45" t="n">
        <f aca="false">+IF(CW527*CX527=0,0,IF(CZ527=0,0,1))</f>
        <v>0</v>
      </c>
      <c r="DZ527" s="10"/>
    </row>
    <row r="528" customFormat="false" ht="15" hidden="false" customHeight="false" outlineLevel="0" collapsed="false">
      <c r="A528" s="7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34"/>
      <c r="BY528" s="34"/>
      <c r="BZ528" s="34"/>
      <c r="CA528" s="40"/>
      <c r="CB528" s="29" t="str">
        <f aca="false">+IF(DA528=0,"Riadok bude skrytý.","Riadok bude vidieť.")</f>
        <v>Riadok bude skrytý.</v>
      </c>
      <c r="CC528" s="33" t="s">
        <v>10</v>
      </c>
      <c r="CW528" s="3" t="n">
        <f aca="false">+IF($J$512="neeviduje",0,1)</f>
        <v>1</v>
      </c>
      <c r="CX528" s="3" t="n">
        <f aca="false">+IF(B528="",0,1)</f>
        <v>0</v>
      </c>
      <c r="CZ528" s="3" t="n">
        <f aca="false">IF(CC528="",1,IF(CC528="Chcem skryť riadok.",0,1))</f>
        <v>1</v>
      </c>
      <c r="DA528" s="45" t="n">
        <f aca="false">+IF(CW528*CX528=0,0,IF(CZ528=0,0,1))</f>
        <v>0</v>
      </c>
      <c r="DZ528" s="10"/>
    </row>
    <row r="529" customFormat="false" ht="15" hidden="false" customHeight="false" outlineLevel="0" collapsed="false">
      <c r="A529" s="7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  <c r="BY529" s="34"/>
      <c r="BZ529" s="34"/>
      <c r="CA529" s="40"/>
      <c r="CB529" s="29" t="str">
        <f aca="false">+IF(DA529=0,"Riadok bude skrytý.","Riadok bude vidieť.")</f>
        <v>Riadok bude skrytý.</v>
      </c>
      <c r="CC529" s="33" t="s">
        <v>10</v>
      </c>
      <c r="CW529" s="3" t="n">
        <f aca="false">+IF($J$512="neeviduje",0,1)</f>
        <v>1</v>
      </c>
      <c r="CX529" s="3" t="n">
        <f aca="false">+IF(B529="",0,1)</f>
        <v>0</v>
      </c>
      <c r="CZ529" s="3" t="n">
        <f aca="false">IF(CC529="",1,IF(CC529="Chcem skryť riadok.",0,1))</f>
        <v>1</v>
      </c>
      <c r="DA529" s="45" t="n">
        <f aca="false">+IF(CW529*CX529=0,0,IF(CZ529=0,0,1))</f>
        <v>0</v>
      </c>
      <c r="DZ529" s="10"/>
    </row>
    <row r="530" customFormat="false" ht="15" hidden="false" customHeight="false" outlineLevel="0" collapsed="false">
      <c r="A530" s="7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34"/>
      <c r="BY530" s="34"/>
      <c r="BZ530" s="34"/>
      <c r="CA530" s="40"/>
      <c r="CB530" s="29" t="str">
        <f aca="false">+IF(DA530=0,"Riadok bude skrytý.","Riadok bude vidieť.")</f>
        <v>Riadok bude skrytý.</v>
      </c>
      <c r="CC530" s="33" t="s">
        <v>10</v>
      </c>
      <c r="CW530" s="3" t="n">
        <f aca="false">+IF($J$512="neeviduje",0,1)</f>
        <v>1</v>
      </c>
      <c r="CX530" s="3" t="n">
        <f aca="false">+IF(B530="",0,1)</f>
        <v>0</v>
      </c>
      <c r="CZ530" s="3" t="n">
        <f aca="false">IF(CC530="",1,IF(CC530="Chcem skryť riadok.",0,1))</f>
        <v>1</v>
      </c>
      <c r="DA530" s="45" t="n">
        <f aca="false">+IF(CW530*CX530=0,0,IF(CZ530=0,0,1))</f>
        <v>0</v>
      </c>
      <c r="DZ530" s="10"/>
    </row>
    <row r="531" customFormat="false" ht="15" hidden="false" customHeight="false" outlineLevel="0" collapsed="false">
      <c r="A531" s="7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  <c r="CA531" s="40"/>
      <c r="CB531" s="29" t="str">
        <f aca="false">+IF(DA531=0,"Riadok bude skrytý.","Riadok bude vidieť.")</f>
        <v>Riadok bude skrytý.</v>
      </c>
      <c r="CC531" s="33" t="s">
        <v>10</v>
      </c>
      <c r="CW531" s="3" t="n">
        <f aca="false">+IF($J$512="neeviduje",0,1)</f>
        <v>1</v>
      </c>
      <c r="CX531" s="3" t="n">
        <f aca="false">+IF(B531="",0,1)</f>
        <v>0</v>
      </c>
      <c r="CZ531" s="3" t="n">
        <f aca="false">IF(CC531="",1,IF(CC531="Chcem skryť riadok.",0,1))</f>
        <v>1</v>
      </c>
      <c r="DA531" s="45" t="n">
        <f aca="false">+IF(CW531*CX531=0,0,IF(CZ531=0,0,1))</f>
        <v>0</v>
      </c>
      <c r="DZ531" s="10"/>
    </row>
    <row r="532" customFormat="false" ht="15" hidden="false" customHeight="false" outlineLevel="0" collapsed="false">
      <c r="A532" s="7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  <c r="BY532" s="34"/>
      <c r="BZ532" s="34"/>
      <c r="CA532" s="40"/>
      <c r="CB532" s="29" t="str">
        <f aca="false">+IF(DA532=0,"Riadok bude skrytý.","Riadok bude vidieť.")</f>
        <v>Riadok bude skrytý.</v>
      </c>
      <c r="CC532" s="33" t="s">
        <v>10</v>
      </c>
      <c r="CW532" s="3" t="n">
        <f aca="false">+IF($J$512="neeviduje",0,1)</f>
        <v>1</v>
      </c>
      <c r="CX532" s="3" t="n">
        <f aca="false">+IF(B532="",0,1)</f>
        <v>0</v>
      </c>
      <c r="CZ532" s="3" t="n">
        <f aca="false">IF(CC532="",1,IF(CC532="Chcem skryť riadok.",0,1))</f>
        <v>1</v>
      </c>
      <c r="DA532" s="45" t="n">
        <f aca="false">+IF(CW532*CX532=0,0,IF(CZ532=0,0,1))</f>
        <v>0</v>
      </c>
      <c r="DZ532" s="10"/>
    </row>
    <row r="533" customFormat="false" ht="15" hidden="false" customHeight="false" outlineLevel="0" collapsed="false">
      <c r="A533" s="7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  <c r="BY533" s="34"/>
      <c r="BZ533" s="34"/>
      <c r="CA533" s="40"/>
      <c r="CB533" s="29" t="str">
        <f aca="false">+IF(DA533=0,"Riadok bude skrytý.","Riadok bude vidieť.")</f>
        <v>Riadok bude skrytý.</v>
      </c>
      <c r="CC533" s="33" t="s">
        <v>10</v>
      </c>
      <c r="CW533" s="3" t="n">
        <f aca="false">+IF($J$512="neeviduje",0,1)</f>
        <v>1</v>
      </c>
      <c r="CX533" s="3" t="n">
        <f aca="false">+IF(B533="",0,1)</f>
        <v>0</v>
      </c>
      <c r="CZ533" s="3" t="n">
        <f aca="false">IF(CC533="",1,IF(CC533="Chcem skryť riadok.",0,1))</f>
        <v>1</v>
      </c>
      <c r="DA533" s="45" t="n">
        <f aca="false">+IF(CW533*CX533=0,0,IF(CZ533=0,0,1))</f>
        <v>0</v>
      </c>
      <c r="DZ533" s="10"/>
    </row>
    <row r="534" customFormat="false" ht="15" hidden="false" customHeight="false" outlineLevel="0" collapsed="false">
      <c r="A534" s="7"/>
      <c r="CA534" s="40"/>
      <c r="CB534" s="29" t="str">
        <f aca="false">+IF(DA534=0,"Riadok bude skrytý.","Riadok bude vidieť.")</f>
        <v>Riadok bude skrytý.</v>
      </c>
      <c r="CC534" s="33" t="s">
        <v>10</v>
      </c>
      <c r="CW534" s="3" t="n">
        <f aca="false">+IF($J$512="neeviduje",0,1)</f>
        <v>1</v>
      </c>
      <c r="CX534" s="3" t="n">
        <f aca="false">+IF(SUM(CX540:CX549)=0,0,1)</f>
        <v>0</v>
      </c>
      <c r="CZ534" s="3" t="n">
        <f aca="false">IF(CC534="",1,IF(CC534="Chcem skryť riadok.",0,1))</f>
        <v>1</v>
      </c>
      <c r="DA534" s="45" t="n">
        <f aca="false">+IF(CW534*CX534=0,0,IF(CZ534=0,0,1))</f>
        <v>0</v>
      </c>
      <c r="DZ534" s="10"/>
    </row>
    <row r="535" customFormat="false" ht="15" hidden="false" customHeight="false" outlineLevel="0" collapsed="false">
      <c r="A535" s="7"/>
      <c r="B535" s="1" t="s">
        <v>149</v>
      </c>
      <c r="CA535" s="14" t="s">
        <v>4</v>
      </c>
      <c r="CB535" s="29" t="str">
        <f aca="false">+IF(DA535=0,"Riadok bude skrytý.","Riadok bude vidieť.")</f>
        <v>Riadok bude skrytý.</v>
      </c>
      <c r="CC535" s="33" t="s">
        <v>10</v>
      </c>
      <c r="CW535" s="3" t="n">
        <f aca="false">+IF($J$512="neeviduje",0,1)</f>
        <v>1</v>
      </c>
      <c r="CX535" s="3" t="n">
        <f aca="false">+IF(SUM(CX540:CX549)=0,0,1)</f>
        <v>0</v>
      </c>
      <c r="CZ535" s="3" t="n">
        <f aca="false">IF(CC535="",1,IF(CC535="Chcem skryť riadok.",0,1))</f>
        <v>1</v>
      </c>
      <c r="DA535" s="45" t="n">
        <f aca="false">+IF(CW535*CX535=0,0,IF(CZ535=0,0,1))</f>
        <v>0</v>
      </c>
      <c r="DZ535" s="10"/>
    </row>
    <row r="536" customFormat="false" ht="15" hidden="false" customHeight="false" outlineLevel="0" collapsed="false">
      <c r="A536" s="7"/>
      <c r="B536" s="1" t="s">
        <v>150</v>
      </c>
      <c r="CA536" s="40"/>
      <c r="CB536" s="29" t="str">
        <f aca="false">+IF(DA536=0,"Riadok bude skrytý.","Riadok bude vidieť.")</f>
        <v>Riadok bude skrytý.</v>
      </c>
      <c r="CC536" s="33" t="s">
        <v>10</v>
      </c>
      <c r="CW536" s="3" t="n">
        <f aca="false">+IF($J$512="neeviduje",0,1)</f>
        <v>1</v>
      </c>
      <c r="CX536" s="3" t="n">
        <f aca="false">+IF(SUM(CX540:CX549)=0,0,1)</f>
        <v>0</v>
      </c>
      <c r="CZ536" s="3" t="n">
        <f aca="false">IF(CC536="",1,IF(CC536="Chcem skryť riadok.",0,1))</f>
        <v>1</v>
      </c>
      <c r="DA536" s="45" t="n">
        <f aca="false">+IF(CW536*CX536=0,0,IF(CZ536=0,0,1))</f>
        <v>0</v>
      </c>
      <c r="DZ536" s="10"/>
    </row>
    <row r="537" customFormat="false" ht="15" hidden="false" customHeight="false" outlineLevel="0" collapsed="false">
      <c r="A537" s="7"/>
      <c r="CA537" s="40"/>
      <c r="CB537" s="29" t="str">
        <f aca="false">+IF(DA537=0,"Riadok bude skrytý.","Riadok bude vidieť.")</f>
        <v>Riadok bude skrytý.</v>
      </c>
      <c r="CC537" s="33" t="s">
        <v>10</v>
      </c>
      <c r="CW537" s="3" t="n">
        <f aca="false">+IF($J$512="neeviduje",0,1)</f>
        <v>1</v>
      </c>
      <c r="CX537" s="3" t="n">
        <f aca="false">+IF(SUM(CX540:CX549)=0,0,1)</f>
        <v>0</v>
      </c>
      <c r="CZ537" s="3" t="n">
        <f aca="false">IF(CC537="",1,IF(CC537="Chcem skryť riadok.",0,1))</f>
        <v>1</v>
      </c>
      <c r="DA537" s="45" t="n">
        <f aca="false">+IF(CW537*CX537=0,0,IF(CZ537=0,0,1))</f>
        <v>0</v>
      </c>
      <c r="DZ537" s="10"/>
    </row>
    <row r="538" customFormat="false" ht="15" hidden="false" customHeight="true" outlineLevel="0" collapsed="false">
      <c r="A538" s="7"/>
      <c r="B538" s="161" t="s">
        <v>151</v>
      </c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2" t="s">
        <v>152</v>
      </c>
      <c r="AS538" s="162"/>
      <c r="AT538" s="162"/>
      <c r="AU538" s="162"/>
      <c r="AV538" s="162"/>
      <c r="AW538" s="162"/>
      <c r="AX538" s="162"/>
      <c r="AY538" s="162"/>
      <c r="AZ538" s="162"/>
      <c r="BA538" s="162"/>
      <c r="BB538" s="162"/>
      <c r="BC538" s="162"/>
      <c r="BD538" s="162"/>
      <c r="BE538" s="162"/>
      <c r="BF538" s="162"/>
      <c r="BG538" s="162"/>
      <c r="BH538" s="162"/>
      <c r="BI538" s="162"/>
      <c r="BJ538" s="162"/>
      <c r="BK538" s="162"/>
      <c r="BL538" s="162"/>
      <c r="BM538" s="162"/>
      <c r="BN538" s="162"/>
      <c r="BO538" s="162"/>
      <c r="BP538" s="162"/>
      <c r="BQ538" s="162"/>
      <c r="BR538" s="162"/>
      <c r="BS538" s="162"/>
      <c r="BT538" s="162"/>
      <c r="BU538" s="162"/>
      <c r="BV538" s="162"/>
      <c r="BW538" s="162"/>
      <c r="BX538" s="162"/>
      <c r="BY538" s="162"/>
      <c r="BZ538" s="162"/>
      <c r="CA538" s="14" t="s">
        <v>4</v>
      </c>
      <c r="CB538" s="29" t="str">
        <f aca="false">+IF(DA538=0,"Riadok bude skrytý.","Riadok bude vidieť.")</f>
        <v>Riadok bude skrytý.</v>
      </c>
      <c r="CC538" s="33" t="s">
        <v>10</v>
      </c>
      <c r="CW538" s="3" t="n">
        <f aca="false">+IF($J$512="neeviduje",0,1)</f>
        <v>1</v>
      </c>
      <c r="CX538" s="3" t="n">
        <f aca="false">+IF(SUM(CX540:CX549)=0,0,1)</f>
        <v>0</v>
      </c>
      <c r="CZ538" s="3" t="n">
        <f aca="false">IF(CC538="",1,IF(CC538="Chcem skryť riadok.",0,1))</f>
        <v>1</v>
      </c>
      <c r="DA538" s="45" t="n">
        <f aca="false">+IF(CW538*CX538=0,0,IF(CZ538=0,0,1))</f>
        <v>0</v>
      </c>
      <c r="DZ538" s="10"/>
    </row>
    <row r="539" customFormat="false" ht="15" hidden="false" customHeight="false" outlineLevel="0" collapsed="false">
      <c r="A539" s="7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2"/>
      <c r="AS539" s="162"/>
      <c r="AT539" s="162"/>
      <c r="AU539" s="162"/>
      <c r="AV539" s="162"/>
      <c r="AW539" s="162"/>
      <c r="AX539" s="162"/>
      <c r="AY539" s="162"/>
      <c r="AZ539" s="162"/>
      <c r="BA539" s="162"/>
      <c r="BB539" s="162"/>
      <c r="BC539" s="162"/>
      <c r="BD539" s="162"/>
      <c r="BE539" s="162"/>
      <c r="BF539" s="162"/>
      <c r="BG539" s="162"/>
      <c r="BH539" s="162"/>
      <c r="BI539" s="162"/>
      <c r="BJ539" s="162"/>
      <c r="BK539" s="162"/>
      <c r="BL539" s="162"/>
      <c r="BM539" s="162"/>
      <c r="BN539" s="162"/>
      <c r="BO539" s="162"/>
      <c r="BP539" s="162"/>
      <c r="BQ539" s="162"/>
      <c r="BR539" s="162"/>
      <c r="BS539" s="162"/>
      <c r="BT539" s="162"/>
      <c r="BU539" s="162"/>
      <c r="BV539" s="162"/>
      <c r="BW539" s="162"/>
      <c r="BX539" s="162"/>
      <c r="BY539" s="162"/>
      <c r="BZ539" s="162"/>
      <c r="CA539" s="8"/>
      <c r="CB539" s="29" t="str">
        <f aca="false">+IF(DA539=0,"Riadok bude skrytý.","Riadok bude vidieť.")</f>
        <v>Riadok bude skrytý.</v>
      </c>
      <c r="CC539" s="33" t="s">
        <v>10</v>
      </c>
      <c r="CW539" s="3" t="n">
        <f aca="false">+IF($J$512="neeviduje",0,1)</f>
        <v>1</v>
      </c>
      <c r="CX539" s="3" t="n">
        <f aca="false">+IF(SUM(CX540:CX549)=0,0,1)</f>
        <v>0</v>
      </c>
      <c r="CZ539" s="3" t="n">
        <f aca="false">IF(CC539="",1,IF(CC539="Chcem skryť riadok.",0,1))</f>
        <v>1</v>
      </c>
      <c r="DA539" s="45" t="n">
        <f aca="false">+IF(CW539*CX539=0,0,IF(CZ539=0,0,1))</f>
        <v>0</v>
      </c>
      <c r="DZ539" s="10"/>
    </row>
    <row r="540" customFormat="false" ht="15" hidden="false" customHeight="true" outlineLevel="0" collapsed="false">
      <c r="A540" s="7"/>
      <c r="B540" s="163" t="s">
        <v>153</v>
      </c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  <c r="AG540" s="163"/>
      <c r="AH540" s="163"/>
      <c r="AI540" s="163"/>
      <c r="AJ540" s="163"/>
      <c r="AK540" s="163"/>
      <c r="AL540" s="163"/>
      <c r="AM540" s="163"/>
      <c r="AN540" s="163"/>
      <c r="AO540" s="163"/>
      <c r="AP540" s="163"/>
      <c r="AQ540" s="163"/>
      <c r="AR540" s="107"/>
      <c r="AS540" s="107"/>
      <c r="AT540" s="107"/>
      <c r="AU540" s="107"/>
      <c r="AV540" s="107"/>
      <c r="AW540" s="107"/>
      <c r="AX540" s="107"/>
      <c r="AY540" s="107"/>
      <c r="AZ540" s="107"/>
      <c r="BA540" s="107"/>
      <c r="BB540" s="107"/>
      <c r="BC540" s="107"/>
      <c r="BD540" s="107"/>
      <c r="BE540" s="107"/>
      <c r="BF540" s="107"/>
      <c r="BG540" s="107"/>
      <c r="BH540" s="107"/>
      <c r="BI540" s="107"/>
      <c r="BJ540" s="107"/>
      <c r="BK540" s="107"/>
      <c r="BL540" s="107"/>
      <c r="BM540" s="107"/>
      <c r="BN540" s="107"/>
      <c r="BO540" s="107"/>
      <c r="BP540" s="107"/>
      <c r="BQ540" s="107"/>
      <c r="BR540" s="107"/>
      <c r="BS540" s="107"/>
      <c r="BT540" s="107"/>
      <c r="BU540" s="107"/>
      <c r="BV540" s="107"/>
      <c r="BW540" s="107"/>
      <c r="BX540" s="107"/>
      <c r="BY540" s="107"/>
      <c r="BZ540" s="107"/>
      <c r="CA540" s="14"/>
      <c r="CB540" s="29" t="str">
        <f aca="false">+IF(DA540=0,"Riadok bude skrytý.","Riadok bude vidieť.")</f>
        <v>Riadok bude skrytý.</v>
      </c>
      <c r="CC540" s="33" t="s">
        <v>10</v>
      </c>
      <c r="CF540" s="42"/>
      <c r="CW540" s="3" t="n">
        <f aca="false">+IF($J$512="neeviduje",0,1)</f>
        <v>1</v>
      </c>
      <c r="CX540" s="3" t="n">
        <f aca="false">+IF(AR540="",0,1)</f>
        <v>0</v>
      </c>
      <c r="CZ540" s="3" t="n">
        <f aca="false">IF(CC540="",1,IF(CC540="Chcem skryť riadok.",0,1))</f>
        <v>1</v>
      </c>
      <c r="DA540" s="45" t="n">
        <f aca="false">+IF(CW540*CX540=0,0,IF(CZ540=0,0,1))</f>
        <v>0</v>
      </c>
      <c r="DZ540" s="10"/>
    </row>
    <row r="541" customFormat="false" ht="15" hidden="false" customHeight="true" outlineLevel="0" collapsed="false">
      <c r="A541" s="7"/>
      <c r="B541" s="164" t="s">
        <v>154</v>
      </c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  <c r="AB541" s="164"/>
      <c r="AC541" s="164"/>
      <c r="AD541" s="164"/>
      <c r="AE541" s="164"/>
      <c r="AF541" s="164"/>
      <c r="AG541" s="164"/>
      <c r="AH541" s="164"/>
      <c r="AI541" s="164"/>
      <c r="AJ541" s="164"/>
      <c r="AK541" s="164"/>
      <c r="AL541" s="164"/>
      <c r="AM541" s="164"/>
      <c r="AN541" s="164"/>
      <c r="AO541" s="164"/>
      <c r="AP541" s="164"/>
      <c r="AQ541" s="164"/>
      <c r="AR541" s="165"/>
      <c r="AS541" s="165"/>
      <c r="AT541" s="165"/>
      <c r="AU541" s="165"/>
      <c r="AV541" s="165"/>
      <c r="AW541" s="165"/>
      <c r="AX541" s="165"/>
      <c r="AY541" s="165"/>
      <c r="AZ541" s="165"/>
      <c r="BA541" s="165"/>
      <c r="BB541" s="165"/>
      <c r="BC541" s="165"/>
      <c r="BD541" s="165"/>
      <c r="BE541" s="165"/>
      <c r="BF541" s="165"/>
      <c r="BG541" s="165"/>
      <c r="BH541" s="165"/>
      <c r="BI541" s="165"/>
      <c r="BJ541" s="165"/>
      <c r="BK541" s="165"/>
      <c r="BL541" s="165"/>
      <c r="BM541" s="165"/>
      <c r="BN541" s="165"/>
      <c r="BO541" s="165"/>
      <c r="BP541" s="165"/>
      <c r="BQ541" s="165"/>
      <c r="BR541" s="165"/>
      <c r="BS541" s="165"/>
      <c r="BT541" s="165"/>
      <c r="BU541" s="165"/>
      <c r="BV541" s="165"/>
      <c r="BW541" s="165"/>
      <c r="BX541" s="165"/>
      <c r="BY541" s="165"/>
      <c r="BZ541" s="165"/>
      <c r="CA541" s="40"/>
      <c r="CB541" s="29" t="str">
        <f aca="false">+IF(DA541=0,"Riadok bude skrytý.","Riadok bude vidieť.")</f>
        <v>Riadok bude skrytý.</v>
      </c>
      <c r="CC541" s="33" t="s">
        <v>10</v>
      </c>
      <c r="CW541" s="3" t="n">
        <f aca="false">+IF($J$512="neeviduje",0,1)</f>
        <v>1</v>
      </c>
      <c r="CX541" s="3" t="n">
        <f aca="false">+IF(AR541="",0,1)</f>
        <v>0</v>
      </c>
      <c r="CZ541" s="3" t="n">
        <f aca="false">IF(CC541="",1,IF(CC541="Chcem skryť riadok.",0,1))</f>
        <v>1</v>
      </c>
      <c r="DA541" s="45" t="n">
        <f aca="false">+IF(CW541*CX541=0,0,IF(CZ541=0,0,1))</f>
        <v>0</v>
      </c>
      <c r="DZ541" s="10"/>
    </row>
    <row r="542" customFormat="false" ht="15" hidden="false" customHeight="true" outlineLevel="0" collapsed="false">
      <c r="A542" s="7"/>
      <c r="B542" s="164" t="s">
        <v>155</v>
      </c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  <c r="AB542" s="164"/>
      <c r="AC542" s="164"/>
      <c r="AD542" s="164"/>
      <c r="AE542" s="164"/>
      <c r="AF542" s="164"/>
      <c r="AG542" s="164"/>
      <c r="AH542" s="164"/>
      <c r="AI542" s="164"/>
      <c r="AJ542" s="164"/>
      <c r="AK542" s="164"/>
      <c r="AL542" s="164"/>
      <c r="AM542" s="164"/>
      <c r="AN542" s="164"/>
      <c r="AO542" s="164"/>
      <c r="AP542" s="164"/>
      <c r="AQ542" s="164"/>
      <c r="AR542" s="165"/>
      <c r="AS542" s="165"/>
      <c r="AT542" s="165"/>
      <c r="AU542" s="165"/>
      <c r="AV542" s="165"/>
      <c r="AW542" s="165"/>
      <c r="AX542" s="165"/>
      <c r="AY542" s="165"/>
      <c r="AZ542" s="165"/>
      <c r="BA542" s="165"/>
      <c r="BB542" s="165"/>
      <c r="BC542" s="165"/>
      <c r="BD542" s="165"/>
      <c r="BE542" s="165"/>
      <c r="BF542" s="165"/>
      <c r="BG542" s="165"/>
      <c r="BH542" s="165"/>
      <c r="BI542" s="165"/>
      <c r="BJ542" s="165"/>
      <c r="BK542" s="165"/>
      <c r="BL542" s="165"/>
      <c r="BM542" s="165"/>
      <c r="BN542" s="165"/>
      <c r="BO542" s="165"/>
      <c r="BP542" s="165"/>
      <c r="BQ542" s="165"/>
      <c r="BR542" s="165"/>
      <c r="BS542" s="165"/>
      <c r="BT542" s="165"/>
      <c r="BU542" s="165"/>
      <c r="BV542" s="165"/>
      <c r="BW542" s="165"/>
      <c r="BX542" s="165"/>
      <c r="BY542" s="165"/>
      <c r="BZ542" s="165"/>
      <c r="CA542" s="40"/>
      <c r="CB542" s="29" t="str">
        <f aca="false">+IF(DA542=0,"Riadok bude skrytý.","Riadok bude vidieť.")</f>
        <v>Riadok bude skrytý.</v>
      </c>
      <c r="CC542" s="33" t="s">
        <v>10</v>
      </c>
      <c r="CW542" s="3" t="n">
        <f aca="false">+IF($J$512="neeviduje",0,1)</f>
        <v>1</v>
      </c>
      <c r="CX542" s="3" t="n">
        <f aca="false">+IF(AR542="",0,1)</f>
        <v>0</v>
      </c>
      <c r="CZ542" s="3" t="n">
        <f aca="false">IF(CC542="",1,IF(CC542="Chcem skryť riadok.",0,1))</f>
        <v>1</v>
      </c>
      <c r="DA542" s="45" t="n">
        <f aca="false">+IF(CW542*CX542=0,0,IF(CZ542=0,0,1))</f>
        <v>0</v>
      </c>
      <c r="DZ542" s="10"/>
    </row>
    <row r="543" customFormat="false" ht="15" hidden="false" customHeight="true" outlineLevel="0" collapsed="false">
      <c r="A543" s="7"/>
      <c r="B543" s="164" t="s">
        <v>156</v>
      </c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  <c r="AB543" s="164"/>
      <c r="AC543" s="164"/>
      <c r="AD543" s="164"/>
      <c r="AE543" s="164"/>
      <c r="AF543" s="164"/>
      <c r="AG543" s="164"/>
      <c r="AH543" s="164"/>
      <c r="AI543" s="164"/>
      <c r="AJ543" s="164"/>
      <c r="AK543" s="164"/>
      <c r="AL543" s="164"/>
      <c r="AM543" s="164"/>
      <c r="AN543" s="164"/>
      <c r="AO543" s="164"/>
      <c r="AP543" s="164"/>
      <c r="AQ543" s="164"/>
      <c r="AR543" s="165"/>
      <c r="AS543" s="165"/>
      <c r="AT543" s="165"/>
      <c r="AU543" s="165"/>
      <c r="AV543" s="165"/>
      <c r="AW543" s="165"/>
      <c r="AX543" s="165"/>
      <c r="AY543" s="165"/>
      <c r="AZ543" s="165"/>
      <c r="BA543" s="165"/>
      <c r="BB543" s="165"/>
      <c r="BC543" s="165"/>
      <c r="BD543" s="165"/>
      <c r="BE543" s="165"/>
      <c r="BF543" s="165"/>
      <c r="BG543" s="165"/>
      <c r="BH543" s="165"/>
      <c r="BI543" s="165"/>
      <c r="BJ543" s="165"/>
      <c r="BK543" s="165"/>
      <c r="BL543" s="165"/>
      <c r="BM543" s="165"/>
      <c r="BN543" s="165"/>
      <c r="BO543" s="165"/>
      <c r="BP543" s="165"/>
      <c r="BQ543" s="165"/>
      <c r="BR543" s="165"/>
      <c r="BS543" s="165"/>
      <c r="BT543" s="165"/>
      <c r="BU543" s="165"/>
      <c r="BV543" s="165"/>
      <c r="BW543" s="165"/>
      <c r="BX543" s="165"/>
      <c r="BY543" s="165"/>
      <c r="BZ543" s="165"/>
      <c r="CA543" s="40"/>
      <c r="CB543" s="29" t="str">
        <f aca="false">+IF(DA543=0,"Riadok bude skrytý.","Riadok bude vidieť.")</f>
        <v>Riadok bude skrytý.</v>
      </c>
      <c r="CC543" s="33" t="s">
        <v>10</v>
      </c>
      <c r="CW543" s="3" t="n">
        <f aca="false">+IF($J$512="neeviduje",0,1)</f>
        <v>1</v>
      </c>
      <c r="CX543" s="3" t="n">
        <f aca="false">+IF(AR543="",0,1)</f>
        <v>0</v>
      </c>
      <c r="CZ543" s="3" t="n">
        <f aca="false">IF(CC543="",1,IF(CC543="Chcem skryť riadok.",0,1))</f>
        <v>1</v>
      </c>
      <c r="DA543" s="45" t="n">
        <f aca="false">+IF(CW543*CX543=0,0,IF(CZ543=0,0,1))</f>
        <v>0</v>
      </c>
      <c r="DZ543" s="10"/>
    </row>
    <row r="544" customFormat="false" ht="15" hidden="false" customHeight="false" outlineLevel="0" collapsed="false">
      <c r="A544" s="7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  <c r="AD544" s="96"/>
      <c r="AE544" s="96"/>
      <c r="AF544" s="96"/>
      <c r="AG544" s="96"/>
      <c r="AH544" s="96"/>
      <c r="AI544" s="96"/>
      <c r="AJ544" s="96"/>
      <c r="AK544" s="96"/>
      <c r="AL544" s="96"/>
      <c r="AM544" s="96"/>
      <c r="AN544" s="96"/>
      <c r="AO544" s="96"/>
      <c r="AP544" s="96"/>
      <c r="AQ544" s="96"/>
      <c r="AR544" s="165"/>
      <c r="AS544" s="165"/>
      <c r="AT544" s="165"/>
      <c r="AU544" s="165"/>
      <c r="AV544" s="165"/>
      <c r="AW544" s="165"/>
      <c r="AX544" s="165"/>
      <c r="AY544" s="165"/>
      <c r="AZ544" s="165"/>
      <c r="BA544" s="165"/>
      <c r="BB544" s="165"/>
      <c r="BC544" s="165"/>
      <c r="BD544" s="165"/>
      <c r="BE544" s="165"/>
      <c r="BF544" s="165"/>
      <c r="BG544" s="165"/>
      <c r="BH544" s="165"/>
      <c r="BI544" s="165"/>
      <c r="BJ544" s="165"/>
      <c r="BK544" s="165"/>
      <c r="BL544" s="165"/>
      <c r="BM544" s="165"/>
      <c r="BN544" s="165"/>
      <c r="BO544" s="165"/>
      <c r="BP544" s="165"/>
      <c r="BQ544" s="165"/>
      <c r="BR544" s="165"/>
      <c r="BS544" s="165"/>
      <c r="BT544" s="165"/>
      <c r="BU544" s="165"/>
      <c r="BV544" s="165"/>
      <c r="BW544" s="165"/>
      <c r="BX544" s="165"/>
      <c r="BY544" s="165"/>
      <c r="BZ544" s="165"/>
      <c r="CA544" s="40"/>
      <c r="CB544" s="29" t="str">
        <f aca="false">+IF(DA544=0,"Riadok bude skrytý.","Riadok bude vidieť.")</f>
        <v>Riadok bude skrytý.</v>
      </c>
      <c r="CC544" s="33" t="s">
        <v>10</v>
      </c>
      <c r="CW544" s="3" t="n">
        <f aca="false">+IF($J$512="neeviduje",0,1)</f>
        <v>1</v>
      </c>
      <c r="CX544" s="3" t="n">
        <f aca="false">+IF(B544="",IF(AR544="",0,1),1)</f>
        <v>0</v>
      </c>
      <c r="CZ544" s="3" t="n">
        <f aca="false">IF(CC544="",1,IF(CC544="Chcem skryť riadok.",0,1))</f>
        <v>1</v>
      </c>
      <c r="DA544" s="45" t="n">
        <f aca="false">+IF(CW544*CX544=0,0,IF(CZ544=0,0,1))</f>
        <v>0</v>
      </c>
      <c r="DZ544" s="10"/>
    </row>
    <row r="545" customFormat="false" ht="15" hidden="false" customHeight="false" outlineLevel="0" collapsed="false">
      <c r="A545" s="7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  <c r="AD545" s="96"/>
      <c r="AE545" s="96"/>
      <c r="AF545" s="96"/>
      <c r="AG545" s="96"/>
      <c r="AH545" s="96"/>
      <c r="AI545" s="96"/>
      <c r="AJ545" s="96"/>
      <c r="AK545" s="96"/>
      <c r="AL545" s="96"/>
      <c r="AM545" s="96"/>
      <c r="AN545" s="96"/>
      <c r="AO545" s="96"/>
      <c r="AP545" s="96"/>
      <c r="AQ545" s="96"/>
      <c r="AR545" s="165"/>
      <c r="AS545" s="165"/>
      <c r="AT545" s="165"/>
      <c r="AU545" s="165"/>
      <c r="AV545" s="165"/>
      <c r="AW545" s="165"/>
      <c r="AX545" s="165"/>
      <c r="AY545" s="165"/>
      <c r="AZ545" s="165"/>
      <c r="BA545" s="165"/>
      <c r="BB545" s="165"/>
      <c r="BC545" s="165"/>
      <c r="BD545" s="165"/>
      <c r="BE545" s="165"/>
      <c r="BF545" s="165"/>
      <c r="BG545" s="165"/>
      <c r="BH545" s="165"/>
      <c r="BI545" s="165"/>
      <c r="BJ545" s="165"/>
      <c r="BK545" s="165"/>
      <c r="BL545" s="165"/>
      <c r="BM545" s="165"/>
      <c r="BN545" s="165"/>
      <c r="BO545" s="165"/>
      <c r="BP545" s="165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40"/>
      <c r="CB545" s="29" t="str">
        <f aca="false">+IF(DA545=0,"Riadok bude skrytý.","Riadok bude vidieť.")</f>
        <v>Riadok bude skrytý.</v>
      </c>
      <c r="CC545" s="33" t="s">
        <v>10</v>
      </c>
      <c r="CW545" s="3" t="n">
        <f aca="false">+IF($J$512="neeviduje",0,1)</f>
        <v>1</v>
      </c>
      <c r="CX545" s="3" t="n">
        <f aca="false">+IF(B545="",IF(AR545="",0,1),1)</f>
        <v>0</v>
      </c>
      <c r="CZ545" s="3" t="n">
        <f aca="false">IF(CC545="",1,IF(CC545="Chcem skryť riadok.",0,1))</f>
        <v>1</v>
      </c>
      <c r="DA545" s="45" t="n">
        <f aca="false">+IF(CW545*CX545=0,0,IF(CZ545=0,0,1))</f>
        <v>0</v>
      </c>
      <c r="DZ545" s="10"/>
    </row>
    <row r="546" customFormat="false" ht="15" hidden="false" customHeight="false" outlineLevel="0" collapsed="false">
      <c r="A546" s="7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  <c r="AD546" s="96"/>
      <c r="AE546" s="96"/>
      <c r="AF546" s="96"/>
      <c r="AG546" s="96"/>
      <c r="AH546" s="96"/>
      <c r="AI546" s="96"/>
      <c r="AJ546" s="96"/>
      <c r="AK546" s="96"/>
      <c r="AL546" s="96"/>
      <c r="AM546" s="96"/>
      <c r="AN546" s="96"/>
      <c r="AO546" s="96"/>
      <c r="AP546" s="96"/>
      <c r="AQ546" s="96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5"/>
      <c r="BN546" s="165"/>
      <c r="BO546" s="165"/>
      <c r="BP546" s="165"/>
      <c r="BQ546" s="165"/>
      <c r="BR546" s="165"/>
      <c r="BS546" s="165"/>
      <c r="BT546" s="165"/>
      <c r="BU546" s="165"/>
      <c r="BV546" s="165"/>
      <c r="BW546" s="165"/>
      <c r="BX546" s="165"/>
      <c r="BY546" s="165"/>
      <c r="BZ546" s="165"/>
      <c r="CA546" s="40"/>
      <c r="CB546" s="29" t="str">
        <f aca="false">+IF(DA546=0,"Riadok bude skrytý.","Riadok bude vidieť.")</f>
        <v>Riadok bude skrytý.</v>
      </c>
      <c r="CC546" s="33" t="s">
        <v>10</v>
      </c>
      <c r="CW546" s="3" t="n">
        <f aca="false">+IF($J$512="neeviduje",0,1)</f>
        <v>1</v>
      </c>
      <c r="CX546" s="3" t="n">
        <f aca="false">+IF(B546="",IF(AR546="",0,1),1)</f>
        <v>0</v>
      </c>
      <c r="CZ546" s="3" t="n">
        <f aca="false">IF(CC546="",1,IF(CC546="Chcem skryť riadok.",0,1))</f>
        <v>1</v>
      </c>
      <c r="DA546" s="45" t="n">
        <f aca="false">+IF(CW546*CX546=0,0,IF(CZ546=0,0,1))</f>
        <v>0</v>
      </c>
      <c r="DZ546" s="10"/>
    </row>
    <row r="547" customFormat="false" ht="15" hidden="false" customHeight="false" outlineLevel="0" collapsed="false">
      <c r="A547" s="7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  <c r="AD547" s="96"/>
      <c r="AE547" s="96"/>
      <c r="AF547" s="96"/>
      <c r="AG547" s="96"/>
      <c r="AH547" s="96"/>
      <c r="AI547" s="96"/>
      <c r="AJ547" s="96"/>
      <c r="AK547" s="96"/>
      <c r="AL547" s="96"/>
      <c r="AM547" s="96"/>
      <c r="AN547" s="96"/>
      <c r="AO547" s="96"/>
      <c r="AP547" s="96"/>
      <c r="AQ547" s="96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5"/>
      <c r="BN547" s="165"/>
      <c r="BO547" s="165"/>
      <c r="BP547" s="165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40"/>
      <c r="CB547" s="29" t="str">
        <f aca="false">+IF(DA547=0,"Riadok bude skrytý.","Riadok bude vidieť.")</f>
        <v>Riadok bude skrytý.</v>
      </c>
      <c r="CC547" s="33" t="s">
        <v>10</v>
      </c>
      <c r="CW547" s="3" t="n">
        <f aca="false">+IF($J$512="neeviduje",0,1)</f>
        <v>1</v>
      </c>
      <c r="CX547" s="3" t="n">
        <f aca="false">+IF(B547="",IF(AR547="",0,1),1)</f>
        <v>0</v>
      </c>
      <c r="CZ547" s="3" t="n">
        <f aca="false">IF(CC547="",1,IF(CC547="Chcem skryť riadok.",0,1))</f>
        <v>1</v>
      </c>
      <c r="DA547" s="45" t="n">
        <f aca="false">+IF(CW547*CX547=0,0,IF(CZ547=0,0,1))</f>
        <v>0</v>
      </c>
      <c r="DZ547" s="10"/>
    </row>
    <row r="548" customFormat="false" ht="15" hidden="false" customHeight="false" outlineLevel="0" collapsed="false">
      <c r="A548" s="7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  <c r="AD548" s="96"/>
      <c r="AE548" s="96"/>
      <c r="AF548" s="96"/>
      <c r="AG548" s="96"/>
      <c r="AH548" s="96"/>
      <c r="AI548" s="96"/>
      <c r="AJ548" s="96"/>
      <c r="AK548" s="96"/>
      <c r="AL548" s="96"/>
      <c r="AM548" s="96"/>
      <c r="AN548" s="96"/>
      <c r="AO548" s="96"/>
      <c r="AP548" s="96"/>
      <c r="AQ548" s="96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5"/>
      <c r="BN548" s="165"/>
      <c r="BO548" s="165"/>
      <c r="BP548" s="165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40"/>
      <c r="CB548" s="29" t="str">
        <f aca="false">+IF(DA548=0,"Riadok bude skrytý.","Riadok bude vidieť.")</f>
        <v>Riadok bude skrytý.</v>
      </c>
      <c r="CC548" s="33" t="s">
        <v>10</v>
      </c>
      <c r="CW548" s="3" t="n">
        <f aca="false">+IF($J$512="neeviduje",0,1)</f>
        <v>1</v>
      </c>
      <c r="CX548" s="3" t="n">
        <f aca="false">+IF(B548="",IF(AR548="",0,1),1)</f>
        <v>0</v>
      </c>
      <c r="CZ548" s="3" t="n">
        <f aca="false">IF(CC548="",1,IF(CC548="Chcem skryť riadok.",0,1))</f>
        <v>1</v>
      </c>
      <c r="DA548" s="45" t="n">
        <f aca="false">+IF(CW548*CX548=0,0,IF(CZ548=0,0,1))</f>
        <v>0</v>
      </c>
      <c r="DZ548" s="10"/>
    </row>
    <row r="549" customFormat="false" ht="15" hidden="false" customHeight="false" outlineLevel="0" collapsed="false">
      <c r="A549" s="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  <c r="AI549" s="97"/>
      <c r="AJ549" s="97"/>
      <c r="AK549" s="97"/>
      <c r="AL549" s="97"/>
      <c r="AM549" s="97"/>
      <c r="AN549" s="97"/>
      <c r="AO549" s="97"/>
      <c r="AP549" s="97"/>
      <c r="AQ549" s="97"/>
      <c r="AR549" s="109"/>
      <c r="AS549" s="109"/>
      <c r="AT549" s="109"/>
      <c r="AU549" s="109"/>
      <c r="AV549" s="109"/>
      <c r="AW549" s="109"/>
      <c r="AX549" s="109"/>
      <c r="AY549" s="109"/>
      <c r="AZ549" s="109"/>
      <c r="BA549" s="109"/>
      <c r="BB549" s="109"/>
      <c r="BC549" s="109"/>
      <c r="BD549" s="109"/>
      <c r="BE549" s="109"/>
      <c r="BF549" s="109"/>
      <c r="BG549" s="109"/>
      <c r="BH549" s="109"/>
      <c r="BI549" s="109"/>
      <c r="BJ549" s="109"/>
      <c r="BK549" s="109"/>
      <c r="BL549" s="109"/>
      <c r="BM549" s="109"/>
      <c r="BN549" s="109"/>
      <c r="BO549" s="109"/>
      <c r="BP549" s="109"/>
      <c r="BQ549" s="109"/>
      <c r="BR549" s="109"/>
      <c r="BS549" s="109"/>
      <c r="BT549" s="109"/>
      <c r="BU549" s="109"/>
      <c r="BV549" s="109"/>
      <c r="BW549" s="109"/>
      <c r="BX549" s="109"/>
      <c r="BY549" s="109"/>
      <c r="BZ549" s="109"/>
      <c r="CA549" s="8"/>
      <c r="CB549" s="29" t="str">
        <f aca="false">+IF(DA549=0,"Riadok bude skrytý.","Riadok bude vidieť.")</f>
        <v>Riadok bude skrytý.</v>
      </c>
      <c r="CC549" s="33" t="s">
        <v>10</v>
      </c>
      <c r="CW549" s="3" t="n">
        <f aca="false">+IF($J$512="neeviduje",0,1)</f>
        <v>1</v>
      </c>
      <c r="CX549" s="3" t="n">
        <f aca="false">+IF(SUM(CX540:CX548)=0,0,1)</f>
        <v>0</v>
      </c>
      <c r="CZ549" s="3" t="n">
        <f aca="false">IF(CC549="",1,IF(CC549="Chcem skryť riadok.",0,1))</f>
        <v>1</v>
      </c>
      <c r="DA549" s="45" t="n">
        <f aca="false">+IF(CW549*CX549=0,0,IF(CZ549=0,0,1))</f>
        <v>0</v>
      </c>
      <c r="DZ549" s="10"/>
    </row>
    <row r="550" customFormat="false" ht="15" hidden="false" customHeight="false" outlineLevel="0" collapsed="false">
      <c r="A550" s="7"/>
      <c r="CA550" s="8"/>
      <c r="CB550" s="29" t="str">
        <f aca="false">+IF(DA550=0,"Riadok bude skrytý.","Riadok bude vidieť.")</f>
        <v>Riadok bude skrytý.</v>
      </c>
      <c r="CC550" s="33" t="s">
        <v>10</v>
      </c>
      <c r="CW550" s="3" t="n">
        <f aca="false">+IF($J$512="neeviduje",0,1)</f>
        <v>1</v>
      </c>
      <c r="CZ550" s="3" t="n">
        <f aca="false">IF(CC550="",1,IF(CC550="Chcem skryť riadok.",0,1))</f>
        <v>1</v>
      </c>
      <c r="DA550" s="45" t="n">
        <f aca="false">+IF(CW550*CX550=0,0,IF(CZ550=0,0,1))</f>
        <v>0</v>
      </c>
      <c r="DZ550" s="10"/>
    </row>
    <row r="551" customFormat="false" ht="15" hidden="false" customHeight="false" outlineLevel="0" collapsed="false">
      <c r="A551" s="7"/>
      <c r="B551" s="1" t="s">
        <v>108</v>
      </c>
      <c r="J551" s="38" t="s">
        <v>109</v>
      </c>
      <c r="K551" s="38"/>
      <c r="L551" s="38"/>
      <c r="M551" s="38"/>
      <c r="N551" s="38"/>
      <c r="O551" s="38"/>
      <c r="P551" s="38"/>
      <c r="Q551" s="38"/>
      <c r="R551" s="38"/>
      <c r="S551" s="1" t="s">
        <v>157</v>
      </c>
      <c r="T551" s="39"/>
      <c r="CA551" s="14" t="s">
        <v>4</v>
      </c>
      <c r="CB551" s="29" t="str">
        <f aca="false">+IF(DA551=0,"Riadok bude skrytý.","Riadok bude vidieť.")</f>
        <v>Riadok bude vidieť.</v>
      </c>
      <c r="CC551" s="33" t="s">
        <v>10</v>
      </c>
      <c r="CD551" s="99"/>
      <c r="CF551" s="42"/>
      <c r="CW551" s="3" t="n">
        <f aca="false">+IF($J$551="neeviduje",0,1)</f>
        <v>1</v>
      </c>
      <c r="CZ551" s="3" t="n">
        <f aca="false">IF(CC551="",1,IF(CC551="Chcem skryť riadok.",0,1))</f>
        <v>1</v>
      </c>
      <c r="DA551" s="3" t="n">
        <f aca="false">+IF(CW551+CX551+CY551=0,0,IF(CZ551=0,0,1))</f>
        <v>1</v>
      </c>
      <c r="DZ551" s="10"/>
    </row>
    <row r="552" customFormat="false" ht="15" hidden="false" customHeight="false" outlineLevel="0" collapsed="false">
      <c r="A552" s="7"/>
      <c r="B552" s="1" t="str">
        <f aca="false">+IF(J551="eviduje","Prehľad podmienených záväzkov za bežné účtovné obdobie je uvedený v tabuľke:","")</f>
        <v>Prehľad podmienených záväzkov za bežné účtovné obdobie je uvedený v tabuľke:</v>
      </c>
      <c r="CA552" s="40"/>
      <c r="CB552" s="29" t="str">
        <f aca="false">+IF(DA552=0,"Riadok bude skrytý.","Riadok bude vidieť.")</f>
        <v>Riadok bude skrytý.</v>
      </c>
      <c r="CC552" s="33" t="s">
        <v>10</v>
      </c>
      <c r="CW552" s="3" t="n">
        <f aca="false">+IF($J$551="neeviduje",0,1)</f>
        <v>1</v>
      </c>
      <c r="CX552" s="3" t="n">
        <f aca="false">+IF(SUM(CX556:CX570)=0,0,1)</f>
        <v>0</v>
      </c>
      <c r="CZ552" s="3" t="n">
        <f aca="false">IF(CC552="",1,IF(CC552="Chcem skryť riadok.",0,1))</f>
        <v>1</v>
      </c>
      <c r="DA552" s="45" t="n">
        <f aca="false">+IF(CW552*CX552=0,0,IF(CZ552=0,0,1))</f>
        <v>0</v>
      </c>
      <c r="DZ552" s="10"/>
    </row>
    <row r="553" customFormat="false" ht="15" hidden="false" customHeight="false" outlineLevel="0" collapsed="false">
      <c r="A553" s="7"/>
      <c r="CA553" s="40"/>
      <c r="CB553" s="29" t="str">
        <f aca="false">+IF(DA553=0,"Riadok bude skrytý.","Riadok bude vidieť.")</f>
        <v>Riadok bude skrytý.</v>
      </c>
      <c r="CC553" s="33" t="s">
        <v>10</v>
      </c>
      <c r="CW553" s="3" t="n">
        <f aca="false">+IF($J$551="neeviduje",0,1)</f>
        <v>1</v>
      </c>
      <c r="CX553" s="3" t="n">
        <f aca="false">+IF(SUM(CX556:CX570)=0,0,1)</f>
        <v>0</v>
      </c>
      <c r="CZ553" s="3" t="n">
        <f aca="false">IF(CC553="",1,IF(CC553="Chcem skryť riadok.",0,1))</f>
        <v>1</v>
      </c>
      <c r="DA553" s="45" t="n">
        <f aca="false">+IF(CW553*CX553=0,0,IF(CZ553=0,0,1))</f>
        <v>0</v>
      </c>
      <c r="DZ553" s="10"/>
    </row>
    <row r="554" customFormat="false" ht="15" hidden="false" customHeight="false" outlineLevel="0" collapsed="false">
      <c r="A554" s="7"/>
      <c r="B554" s="166" t="s">
        <v>158</v>
      </c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7" t="s">
        <v>159</v>
      </c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67"/>
      <c r="BN554" s="167"/>
      <c r="BO554" s="167"/>
      <c r="BP554" s="167"/>
      <c r="BQ554" s="167"/>
      <c r="BR554" s="167"/>
      <c r="BS554" s="167"/>
      <c r="BT554" s="167"/>
      <c r="BU554" s="167"/>
      <c r="BV554" s="167"/>
      <c r="BW554" s="167"/>
      <c r="BX554" s="167"/>
      <c r="BY554" s="167"/>
      <c r="BZ554" s="167"/>
      <c r="CA554" s="14" t="s">
        <v>4</v>
      </c>
      <c r="CB554" s="29" t="str">
        <f aca="false">+IF(DA554=0,"Riadok bude skrytý.","Riadok bude vidieť.")</f>
        <v>Riadok bude skrytý.</v>
      </c>
      <c r="CC554" s="33" t="s">
        <v>10</v>
      </c>
      <c r="CW554" s="3" t="n">
        <f aca="false">+IF($J$551="neeviduje",0,1)</f>
        <v>1</v>
      </c>
      <c r="CX554" s="3" t="n">
        <f aca="false">+IF(SUM(CX556:CX570)=0,0,1)</f>
        <v>0</v>
      </c>
      <c r="CZ554" s="3" t="n">
        <f aca="false">IF(CC554="",1,IF(CC554="Chcem skryť riadok.",0,1))</f>
        <v>1</v>
      </c>
      <c r="DA554" s="45" t="n">
        <f aca="false">+IF(CW554*CX554=0,0,IF(CZ554=0,0,1))</f>
        <v>0</v>
      </c>
      <c r="DZ554" s="10"/>
    </row>
    <row r="555" customFormat="false" ht="15" hidden="false" customHeight="true" outlineLevel="0" collapsed="false">
      <c r="A555" s="7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8" t="s">
        <v>160</v>
      </c>
      <c r="AH555" s="168"/>
      <c r="AI555" s="168"/>
      <c r="AJ555" s="168"/>
      <c r="AK555" s="168"/>
      <c r="AL555" s="168"/>
      <c r="AM555" s="168"/>
      <c r="AN555" s="168"/>
      <c r="AO555" s="168"/>
      <c r="AP555" s="168"/>
      <c r="AQ555" s="168"/>
      <c r="AR555" s="168"/>
      <c r="AS555" s="168"/>
      <c r="AT555" s="168"/>
      <c r="AU555" s="169" t="s">
        <v>161</v>
      </c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F555" s="169"/>
      <c r="BG555" s="169"/>
      <c r="BH555" s="169"/>
      <c r="BI555" s="169"/>
      <c r="BJ555" s="169"/>
      <c r="BK555" s="170" t="s">
        <v>162</v>
      </c>
      <c r="BL555" s="170"/>
      <c r="BM555" s="170"/>
      <c r="BN555" s="170"/>
      <c r="BO555" s="170"/>
      <c r="BP555" s="170"/>
      <c r="BQ555" s="170"/>
      <c r="BR555" s="170"/>
      <c r="BS555" s="170"/>
      <c r="BT555" s="170"/>
      <c r="BU555" s="170"/>
      <c r="BV555" s="170"/>
      <c r="BW555" s="170"/>
      <c r="BX555" s="170"/>
      <c r="BY555" s="170"/>
      <c r="BZ555" s="170"/>
      <c r="CA555" s="40"/>
      <c r="CB555" s="29" t="str">
        <f aca="false">+IF(DA555=0,"Riadok bude skrytý.","Riadok bude vidieť.")</f>
        <v>Riadok bude skrytý.</v>
      </c>
      <c r="CC555" s="33" t="s">
        <v>10</v>
      </c>
      <c r="CW555" s="3" t="n">
        <f aca="false">+IF($J$551="neeviduje",0,1)</f>
        <v>1</v>
      </c>
      <c r="CX555" s="3" t="n">
        <f aca="false">+IF(SUM(CX556:CX570)=0,0,1)</f>
        <v>0</v>
      </c>
      <c r="CZ555" s="3" t="n">
        <f aca="false">IF(CC555="",1,IF(CC555="Chcem skryť riadok.",0,1))</f>
        <v>1</v>
      </c>
      <c r="DA555" s="45" t="n">
        <f aca="false">+IF(CW555*CX555=0,0,IF(CZ555=0,0,1))</f>
        <v>0</v>
      </c>
      <c r="DZ555" s="10"/>
    </row>
    <row r="556" customFormat="false" ht="15" hidden="false" customHeight="false" outlineLevel="0" collapsed="false">
      <c r="A556" s="7"/>
      <c r="B556" s="171" t="s">
        <v>163</v>
      </c>
      <c r="C556" s="171"/>
      <c r="D556" s="171"/>
      <c r="E556" s="171"/>
      <c r="F556" s="171"/>
      <c r="G556" s="171"/>
      <c r="H556" s="171"/>
      <c r="I556" s="171"/>
      <c r="J556" s="171"/>
      <c r="K556" s="171"/>
      <c r="L556" s="171"/>
      <c r="M556" s="171"/>
      <c r="N556" s="171"/>
      <c r="O556" s="171"/>
      <c r="P556" s="171"/>
      <c r="Q556" s="171"/>
      <c r="R556" s="171"/>
      <c r="S556" s="171"/>
      <c r="T556" s="171"/>
      <c r="U556" s="171"/>
      <c r="V556" s="171"/>
      <c r="W556" s="171"/>
      <c r="X556" s="171"/>
      <c r="Y556" s="171"/>
      <c r="Z556" s="171"/>
      <c r="AA556" s="171"/>
      <c r="AB556" s="171"/>
      <c r="AC556" s="171"/>
      <c r="AD556" s="171"/>
      <c r="AE556" s="171"/>
      <c r="AF556" s="171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2"/>
      <c r="AT556" s="172"/>
      <c r="AU556" s="173"/>
      <c r="AV556" s="173"/>
      <c r="AW556" s="173"/>
      <c r="AX556" s="173"/>
      <c r="AY556" s="173"/>
      <c r="AZ556" s="173"/>
      <c r="BA556" s="173"/>
      <c r="BB556" s="173"/>
      <c r="BC556" s="173"/>
      <c r="BD556" s="173"/>
      <c r="BE556" s="173"/>
      <c r="BF556" s="173"/>
      <c r="BG556" s="173"/>
      <c r="BH556" s="173"/>
      <c r="BI556" s="173"/>
      <c r="BJ556" s="173"/>
      <c r="BK556" s="174"/>
      <c r="BL556" s="174"/>
      <c r="BM556" s="174"/>
      <c r="BN556" s="174"/>
      <c r="BO556" s="174"/>
      <c r="BP556" s="174"/>
      <c r="BQ556" s="174"/>
      <c r="BR556" s="174"/>
      <c r="BS556" s="174"/>
      <c r="BT556" s="174"/>
      <c r="BU556" s="174"/>
      <c r="BV556" s="174"/>
      <c r="BW556" s="174"/>
      <c r="BX556" s="174"/>
      <c r="BY556" s="174"/>
      <c r="BZ556" s="174"/>
      <c r="CA556" s="40"/>
      <c r="CB556" s="29" t="str">
        <f aca="false">+IF(DA556=0,"Riadok bude skrytý.","Riadok bude vidieť.")</f>
        <v>Riadok bude skrytý.</v>
      </c>
      <c r="CC556" s="33" t="s">
        <v>10</v>
      </c>
      <c r="CW556" s="3" t="n">
        <f aca="false">+IF($J$551="neeviduje",0,1)</f>
        <v>1</v>
      </c>
      <c r="CX556" s="3" t="n">
        <f aca="false">+IF(AG556="",IF(AU556="",IF(BK556="",0,1),1),1)</f>
        <v>0</v>
      </c>
      <c r="CZ556" s="3" t="n">
        <f aca="false">IF(CC556="",1,IF(CC556="Chcem skryť riadok.",0,1))</f>
        <v>1</v>
      </c>
      <c r="DA556" s="45" t="n">
        <f aca="false">+IF(CW556*CX556=0,0,IF(CZ556=0,0,1))</f>
        <v>0</v>
      </c>
      <c r="DZ556" s="10"/>
    </row>
    <row r="557" customFormat="false" ht="15" hidden="false" customHeight="false" outlineLevel="0" collapsed="false">
      <c r="A557" s="7"/>
      <c r="B557" s="175" t="s">
        <v>164</v>
      </c>
      <c r="C557" s="175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6"/>
      <c r="AH557" s="176"/>
      <c r="AI557" s="176"/>
      <c r="AJ557" s="176"/>
      <c r="AK557" s="176"/>
      <c r="AL557" s="176"/>
      <c r="AM557" s="176"/>
      <c r="AN557" s="176"/>
      <c r="AO557" s="176"/>
      <c r="AP557" s="176"/>
      <c r="AQ557" s="176"/>
      <c r="AR557" s="176"/>
      <c r="AS557" s="176"/>
      <c r="AT557" s="176"/>
      <c r="AU557" s="177"/>
      <c r="AV557" s="177"/>
      <c r="AW557" s="177"/>
      <c r="AX557" s="177"/>
      <c r="AY557" s="177"/>
      <c r="AZ557" s="177"/>
      <c r="BA557" s="177"/>
      <c r="BB557" s="177"/>
      <c r="BC557" s="177"/>
      <c r="BD557" s="177"/>
      <c r="BE557" s="177"/>
      <c r="BF557" s="177"/>
      <c r="BG557" s="177"/>
      <c r="BH557" s="177"/>
      <c r="BI557" s="177"/>
      <c r="BJ557" s="177"/>
      <c r="BK557" s="178"/>
      <c r="BL557" s="178"/>
      <c r="BM557" s="178"/>
      <c r="BN557" s="178"/>
      <c r="BO557" s="178"/>
      <c r="BP557" s="178"/>
      <c r="BQ557" s="178"/>
      <c r="BR557" s="178"/>
      <c r="BS557" s="178"/>
      <c r="BT557" s="178"/>
      <c r="BU557" s="178"/>
      <c r="BV557" s="178"/>
      <c r="BW557" s="178"/>
      <c r="BX557" s="178"/>
      <c r="BY557" s="178"/>
      <c r="BZ557" s="178"/>
      <c r="CA557" s="40"/>
      <c r="CB557" s="29" t="str">
        <f aca="false">+IF(DA557=0,"Riadok bude skrytý.","Riadok bude vidieť.")</f>
        <v>Riadok bude skrytý.</v>
      </c>
      <c r="CC557" s="33" t="s">
        <v>10</v>
      </c>
      <c r="CW557" s="3" t="n">
        <f aca="false">+IF($J$551="neeviduje",0,1)</f>
        <v>1</v>
      </c>
      <c r="CX557" s="3" t="n">
        <f aca="false">+IF(AG557="",IF(AU557="",IF(BK557="",0,1),1),1)</f>
        <v>0</v>
      </c>
      <c r="CZ557" s="3" t="n">
        <f aca="false">IF(CC557="",1,IF(CC557="Chcem skryť riadok.",0,1))</f>
        <v>1</v>
      </c>
      <c r="DA557" s="45" t="n">
        <f aca="false">+IF(CW557*CX557=0,0,IF(CZ557=0,0,1))</f>
        <v>0</v>
      </c>
      <c r="DZ557" s="10"/>
    </row>
    <row r="558" customFormat="false" ht="15" hidden="false" customHeight="false" outlineLevel="0" collapsed="false">
      <c r="A558" s="7"/>
      <c r="B558" s="175" t="s">
        <v>165</v>
      </c>
      <c r="C558" s="175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6"/>
      <c r="AH558" s="176"/>
      <c r="AI558" s="176"/>
      <c r="AJ558" s="176"/>
      <c r="AK558" s="176"/>
      <c r="AL558" s="176"/>
      <c r="AM558" s="176"/>
      <c r="AN558" s="176"/>
      <c r="AO558" s="176"/>
      <c r="AP558" s="176"/>
      <c r="AQ558" s="176"/>
      <c r="AR558" s="176"/>
      <c r="AS558" s="176"/>
      <c r="AT558" s="176"/>
      <c r="AU558" s="177"/>
      <c r="AV558" s="177"/>
      <c r="AW558" s="177"/>
      <c r="AX558" s="177"/>
      <c r="AY558" s="177"/>
      <c r="AZ558" s="177"/>
      <c r="BA558" s="177"/>
      <c r="BB558" s="177"/>
      <c r="BC558" s="177"/>
      <c r="BD558" s="177"/>
      <c r="BE558" s="177"/>
      <c r="BF558" s="177"/>
      <c r="BG558" s="177"/>
      <c r="BH558" s="177"/>
      <c r="BI558" s="177"/>
      <c r="BJ558" s="177"/>
      <c r="BK558" s="178"/>
      <c r="BL558" s="178"/>
      <c r="BM558" s="178"/>
      <c r="BN558" s="178"/>
      <c r="BO558" s="178"/>
      <c r="BP558" s="178"/>
      <c r="BQ558" s="178"/>
      <c r="BR558" s="178"/>
      <c r="BS558" s="178"/>
      <c r="BT558" s="178"/>
      <c r="BU558" s="178"/>
      <c r="BV558" s="178"/>
      <c r="BW558" s="178"/>
      <c r="BX558" s="178"/>
      <c r="BY558" s="178"/>
      <c r="BZ558" s="178"/>
      <c r="CA558" s="40"/>
      <c r="CB558" s="29" t="str">
        <f aca="false">+IF(DA558=0,"Riadok bude skrytý.","Riadok bude vidieť.")</f>
        <v>Riadok bude skrytý.</v>
      </c>
      <c r="CC558" s="33" t="s">
        <v>10</v>
      </c>
      <c r="CW558" s="3" t="n">
        <f aca="false">+IF($J$551="neeviduje",0,1)</f>
        <v>1</v>
      </c>
      <c r="CX558" s="3" t="n">
        <f aca="false">+IF(AG558="",IF(AU558="",IF(BK558="",0,1),1),1)</f>
        <v>0</v>
      </c>
      <c r="CZ558" s="3" t="n">
        <f aca="false">IF(CC558="",1,IF(CC558="Chcem skryť riadok.",0,1))</f>
        <v>1</v>
      </c>
      <c r="DA558" s="45" t="n">
        <f aca="false">+IF(CW558*CX558=0,0,IF(CZ558=0,0,1))</f>
        <v>0</v>
      </c>
      <c r="DZ558" s="10"/>
    </row>
    <row r="559" customFormat="false" ht="15" hidden="false" customHeight="false" outlineLevel="0" collapsed="false">
      <c r="A559" s="7"/>
      <c r="B559" s="175" t="s">
        <v>166</v>
      </c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6"/>
      <c r="AH559" s="176"/>
      <c r="AI559" s="176"/>
      <c r="AJ559" s="176"/>
      <c r="AK559" s="176"/>
      <c r="AL559" s="176"/>
      <c r="AM559" s="176"/>
      <c r="AN559" s="176"/>
      <c r="AO559" s="176"/>
      <c r="AP559" s="176"/>
      <c r="AQ559" s="176"/>
      <c r="AR559" s="176"/>
      <c r="AS559" s="176"/>
      <c r="AT559" s="176"/>
      <c r="AU559" s="177"/>
      <c r="AV559" s="177"/>
      <c r="AW559" s="177"/>
      <c r="AX559" s="177"/>
      <c r="AY559" s="177"/>
      <c r="AZ559" s="177"/>
      <c r="BA559" s="177"/>
      <c r="BB559" s="177"/>
      <c r="BC559" s="177"/>
      <c r="BD559" s="177"/>
      <c r="BE559" s="177"/>
      <c r="BF559" s="177"/>
      <c r="BG559" s="177"/>
      <c r="BH559" s="177"/>
      <c r="BI559" s="177"/>
      <c r="BJ559" s="177"/>
      <c r="BK559" s="178"/>
      <c r="BL559" s="178"/>
      <c r="BM559" s="178"/>
      <c r="BN559" s="178"/>
      <c r="BO559" s="178"/>
      <c r="BP559" s="178"/>
      <c r="BQ559" s="178"/>
      <c r="BR559" s="178"/>
      <c r="BS559" s="178"/>
      <c r="BT559" s="178"/>
      <c r="BU559" s="178"/>
      <c r="BV559" s="178"/>
      <c r="BW559" s="178"/>
      <c r="BX559" s="178"/>
      <c r="BY559" s="178"/>
      <c r="BZ559" s="178"/>
      <c r="CA559" s="40"/>
      <c r="CB559" s="29" t="str">
        <f aca="false">+IF(DA559=0,"Riadok bude skrytý.","Riadok bude vidieť.")</f>
        <v>Riadok bude skrytý.</v>
      </c>
      <c r="CC559" s="33" t="s">
        <v>10</v>
      </c>
      <c r="CW559" s="3" t="n">
        <f aca="false">+IF($J$551="neeviduje",0,1)</f>
        <v>1</v>
      </c>
      <c r="CX559" s="3" t="n">
        <f aca="false">+IF(AG559="",IF(AU559="",IF(BK559="",0,1),1),1)</f>
        <v>0</v>
      </c>
      <c r="CZ559" s="3" t="n">
        <f aca="false">IF(CC559="",1,IF(CC559="Chcem skryť riadok.",0,1))</f>
        <v>1</v>
      </c>
      <c r="DA559" s="45" t="n">
        <f aca="false">+IF(CW559*CX559=0,0,IF(CZ559=0,0,1))</f>
        <v>0</v>
      </c>
      <c r="DZ559" s="10"/>
    </row>
    <row r="560" customFormat="false" ht="15" hidden="false" customHeight="false" outlineLevel="0" collapsed="false">
      <c r="A560" s="7"/>
      <c r="B560" s="175" t="s">
        <v>167</v>
      </c>
      <c r="C560" s="175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6"/>
      <c r="AH560" s="176"/>
      <c r="AI560" s="176"/>
      <c r="AJ560" s="176"/>
      <c r="AK560" s="176"/>
      <c r="AL560" s="176"/>
      <c r="AM560" s="176"/>
      <c r="AN560" s="176"/>
      <c r="AO560" s="176"/>
      <c r="AP560" s="176"/>
      <c r="AQ560" s="176"/>
      <c r="AR560" s="176"/>
      <c r="AS560" s="176"/>
      <c r="AT560" s="176"/>
      <c r="AU560" s="177"/>
      <c r="AV560" s="177"/>
      <c r="AW560" s="177"/>
      <c r="AX560" s="177"/>
      <c r="AY560" s="177"/>
      <c r="AZ560" s="177"/>
      <c r="BA560" s="177"/>
      <c r="BB560" s="177"/>
      <c r="BC560" s="177"/>
      <c r="BD560" s="177"/>
      <c r="BE560" s="177"/>
      <c r="BF560" s="177"/>
      <c r="BG560" s="177"/>
      <c r="BH560" s="177"/>
      <c r="BI560" s="177"/>
      <c r="BJ560" s="177"/>
      <c r="BK560" s="178"/>
      <c r="BL560" s="178"/>
      <c r="BM560" s="178"/>
      <c r="BN560" s="178"/>
      <c r="BO560" s="178"/>
      <c r="BP560" s="178"/>
      <c r="BQ560" s="178"/>
      <c r="BR560" s="178"/>
      <c r="BS560" s="178"/>
      <c r="BT560" s="178"/>
      <c r="BU560" s="178"/>
      <c r="BV560" s="178"/>
      <c r="BW560" s="178"/>
      <c r="BX560" s="178"/>
      <c r="BY560" s="178"/>
      <c r="BZ560" s="178"/>
      <c r="CA560" s="40"/>
      <c r="CB560" s="29" t="str">
        <f aca="false">+IF(DA560=0,"Riadok bude skrytý.","Riadok bude vidieť.")</f>
        <v>Riadok bude skrytý.</v>
      </c>
      <c r="CC560" s="33" t="s">
        <v>10</v>
      </c>
      <c r="CW560" s="3" t="n">
        <f aca="false">+IF($J$551="neeviduje",0,1)</f>
        <v>1</v>
      </c>
      <c r="CX560" s="3" t="n">
        <f aca="false">+IF(AG560="",IF(AU560="",IF(BK560="",0,1),1),1)</f>
        <v>0</v>
      </c>
      <c r="CZ560" s="3" t="n">
        <f aca="false">IF(CC560="",1,IF(CC560="Chcem skryť riadok.",0,1))</f>
        <v>1</v>
      </c>
      <c r="DA560" s="45" t="n">
        <f aca="false">+IF(CW560*CX560=0,0,IF(CZ560=0,0,1))</f>
        <v>0</v>
      </c>
      <c r="DZ560" s="10"/>
    </row>
    <row r="561" customFormat="false" ht="15" hidden="false" customHeight="false" outlineLevel="0" collapsed="false">
      <c r="A561" s="7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6"/>
      <c r="AT561" s="176"/>
      <c r="AU561" s="177"/>
      <c r="AV561" s="177"/>
      <c r="AW561" s="177"/>
      <c r="AX561" s="177"/>
      <c r="AY561" s="177"/>
      <c r="AZ561" s="177"/>
      <c r="BA561" s="177"/>
      <c r="BB561" s="177"/>
      <c r="BC561" s="177"/>
      <c r="BD561" s="177"/>
      <c r="BE561" s="177"/>
      <c r="BF561" s="177"/>
      <c r="BG561" s="177"/>
      <c r="BH561" s="177"/>
      <c r="BI561" s="177"/>
      <c r="BJ561" s="177"/>
      <c r="BK561" s="178"/>
      <c r="BL561" s="178"/>
      <c r="BM561" s="178"/>
      <c r="BN561" s="178"/>
      <c r="BO561" s="178"/>
      <c r="BP561" s="178"/>
      <c r="BQ561" s="178"/>
      <c r="BR561" s="178"/>
      <c r="BS561" s="178"/>
      <c r="BT561" s="178"/>
      <c r="BU561" s="178"/>
      <c r="BV561" s="178"/>
      <c r="BW561" s="178"/>
      <c r="BX561" s="178"/>
      <c r="BY561" s="178"/>
      <c r="BZ561" s="178"/>
      <c r="CA561" s="40"/>
      <c r="CB561" s="29" t="str">
        <f aca="false">+IF(DA561=0,"Riadok bude skrytý.","Riadok bude vidieť.")</f>
        <v>Riadok bude skrytý.</v>
      </c>
      <c r="CC561" s="33" t="s">
        <v>10</v>
      </c>
      <c r="CW561" s="3" t="n">
        <f aca="false">+IF($J$551="neeviduje",0,1)</f>
        <v>1</v>
      </c>
      <c r="CX561" s="3" t="n">
        <f aca="false">+IF(B561="",IF(AG561="",IF(AU561="",IF(BK561="",0,1),1),1),1)</f>
        <v>0</v>
      </c>
      <c r="CZ561" s="3" t="n">
        <f aca="false">IF(CC561="",1,IF(CC561="Chcem skryť riadok.",0,1))</f>
        <v>1</v>
      </c>
      <c r="DA561" s="45" t="n">
        <f aca="false">+IF(CW561*CX561=0,0,IF(CZ561=0,0,1))</f>
        <v>0</v>
      </c>
      <c r="DZ561" s="10"/>
    </row>
    <row r="562" customFormat="false" ht="15" hidden="false" customHeight="false" outlineLevel="0" collapsed="false">
      <c r="A562" s="7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6"/>
      <c r="AT562" s="176"/>
      <c r="AU562" s="177"/>
      <c r="AV562" s="177"/>
      <c r="AW562" s="177"/>
      <c r="AX562" s="177"/>
      <c r="AY562" s="177"/>
      <c r="AZ562" s="177"/>
      <c r="BA562" s="177"/>
      <c r="BB562" s="177"/>
      <c r="BC562" s="177"/>
      <c r="BD562" s="177"/>
      <c r="BE562" s="177"/>
      <c r="BF562" s="177"/>
      <c r="BG562" s="177"/>
      <c r="BH562" s="177"/>
      <c r="BI562" s="177"/>
      <c r="BJ562" s="177"/>
      <c r="BK562" s="178"/>
      <c r="BL562" s="178"/>
      <c r="BM562" s="178"/>
      <c r="BN562" s="178"/>
      <c r="BO562" s="178"/>
      <c r="BP562" s="178"/>
      <c r="BQ562" s="178"/>
      <c r="BR562" s="178"/>
      <c r="BS562" s="178"/>
      <c r="BT562" s="178"/>
      <c r="BU562" s="178"/>
      <c r="BV562" s="178"/>
      <c r="BW562" s="178"/>
      <c r="BX562" s="178"/>
      <c r="BY562" s="178"/>
      <c r="BZ562" s="178"/>
      <c r="CA562" s="40"/>
      <c r="CB562" s="29" t="str">
        <f aca="false">+IF(DA562=0,"Riadok bude skrytý.","Riadok bude vidieť.")</f>
        <v>Riadok bude skrytý.</v>
      </c>
      <c r="CC562" s="33" t="s">
        <v>10</v>
      </c>
      <c r="CW562" s="3" t="n">
        <f aca="false">+IF($J$551="neeviduje",0,1)</f>
        <v>1</v>
      </c>
      <c r="CX562" s="3" t="n">
        <f aca="false">+IF(B562="",IF(AG562="",IF(AU562="",IF(BK562="",0,1),1),1),1)</f>
        <v>0</v>
      </c>
      <c r="CZ562" s="3" t="n">
        <f aca="false">IF(CC562="",1,IF(CC562="Chcem skryť riadok.",0,1))</f>
        <v>1</v>
      </c>
      <c r="DA562" s="45" t="n">
        <f aca="false">+IF(CW562*CX562=0,0,IF(CZ562=0,0,1))</f>
        <v>0</v>
      </c>
      <c r="DZ562" s="10"/>
    </row>
    <row r="563" customFormat="false" ht="15" hidden="false" customHeight="false" outlineLevel="0" collapsed="false">
      <c r="A563" s="7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7"/>
      <c r="AV563" s="177"/>
      <c r="AW563" s="177"/>
      <c r="AX563" s="177"/>
      <c r="AY563" s="177"/>
      <c r="AZ563" s="177"/>
      <c r="BA563" s="177"/>
      <c r="BB563" s="177"/>
      <c r="BC563" s="177"/>
      <c r="BD563" s="177"/>
      <c r="BE563" s="177"/>
      <c r="BF563" s="177"/>
      <c r="BG563" s="177"/>
      <c r="BH563" s="177"/>
      <c r="BI563" s="177"/>
      <c r="BJ563" s="177"/>
      <c r="BK563" s="178"/>
      <c r="BL563" s="178"/>
      <c r="BM563" s="178"/>
      <c r="BN563" s="178"/>
      <c r="BO563" s="178"/>
      <c r="BP563" s="178"/>
      <c r="BQ563" s="178"/>
      <c r="BR563" s="178"/>
      <c r="BS563" s="178"/>
      <c r="BT563" s="178"/>
      <c r="BU563" s="178"/>
      <c r="BV563" s="178"/>
      <c r="BW563" s="178"/>
      <c r="BX563" s="178"/>
      <c r="BY563" s="178"/>
      <c r="BZ563" s="178"/>
      <c r="CA563" s="40"/>
      <c r="CB563" s="29" t="str">
        <f aca="false">+IF(DA563=0,"Riadok bude skrytý.","Riadok bude vidieť.")</f>
        <v>Riadok bude skrytý.</v>
      </c>
      <c r="CC563" s="33" t="s">
        <v>10</v>
      </c>
      <c r="CW563" s="3" t="n">
        <f aca="false">+IF($J$551="neeviduje",0,1)</f>
        <v>1</v>
      </c>
      <c r="CX563" s="3" t="n">
        <f aca="false">+IF(B563="",IF(AG563="",IF(AU563="",IF(BK563="",0,1),1),1),1)</f>
        <v>0</v>
      </c>
      <c r="CZ563" s="3" t="n">
        <f aca="false">IF(CC563="",1,IF(CC563="Chcem skryť riadok.",0,1))</f>
        <v>1</v>
      </c>
      <c r="DA563" s="45" t="n">
        <f aca="false">+IF(CW563*CX563=0,0,IF(CZ563=0,0,1))</f>
        <v>0</v>
      </c>
      <c r="DZ563" s="10"/>
    </row>
    <row r="564" customFormat="false" ht="15" hidden="false" customHeight="false" outlineLevel="0" collapsed="false">
      <c r="A564" s="7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176"/>
      <c r="AH564" s="176"/>
      <c r="AI564" s="176"/>
      <c r="AJ564" s="176"/>
      <c r="AK564" s="176"/>
      <c r="AL564" s="176"/>
      <c r="AM564" s="176"/>
      <c r="AN564" s="176"/>
      <c r="AO564" s="176"/>
      <c r="AP564" s="176"/>
      <c r="AQ564" s="176"/>
      <c r="AR564" s="176"/>
      <c r="AS564" s="176"/>
      <c r="AT564" s="176"/>
      <c r="AU564" s="177"/>
      <c r="AV564" s="177"/>
      <c r="AW564" s="177"/>
      <c r="AX564" s="177"/>
      <c r="AY564" s="177"/>
      <c r="AZ564" s="177"/>
      <c r="BA564" s="177"/>
      <c r="BB564" s="177"/>
      <c r="BC564" s="177"/>
      <c r="BD564" s="177"/>
      <c r="BE564" s="177"/>
      <c r="BF564" s="177"/>
      <c r="BG564" s="177"/>
      <c r="BH564" s="177"/>
      <c r="BI564" s="177"/>
      <c r="BJ564" s="177"/>
      <c r="BK564" s="178"/>
      <c r="BL564" s="178"/>
      <c r="BM564" s="178"/>
      <c r="BN564" s="178"/>
      <c r="BO564" s="178"/>
      <c r="BP564" s="178"/>
      <c r="BQ564" s="178"/>
      <c r="BR564" s="178"/>
      <c r="BS564" s="178"/>
      <c r="BT564" s="178"/>
      <c r="BU564" s="178"/>
      <c r="BV564" s="178"/>
      <c r="BW564" s="178"/>
      <c r="BX564" s="178"/>
      <c r="BY564" s="178"/>
      <c r="BZ564" s="178"/>
      <c r="CA564" s="40"/>
      <c r="CB564" s="29" t="str">
        <f aca="false">+IF(DA564=0,"Riadok bude skrytý.","Riadok bude vidieť.")</f>
        <v>Riadok bude skrytý.</v>
      </c>
      <c r="CC564" s="33" t="s">
        <v>10</v>
      </c>
      <c r="CD564" s="36"/>
      <c r="CW564" s="3" t="n">
        <f aca="false">+IF($J$551="neeviduje",0,1)</f>
        <v>1</v>
      </c>
      <c r="CX564" s="3" t="n">
        <f aca="false">+IF(B564="",IF(AG564="",IF(AU564="",IF(BK564="",0,1),1),1),1)</f>
        <v>0</v>
      </c>
      <c r="CZ564" s="3" t="n">
        <f aca="false">IF(CC564="",1,IF(CC564="Chcem skryť riadok.",0,1))</f>
        <v>1</v>
      </c>
      <c r="DA564" s="45" t="n">
        <f aca="false">+IF(CW564*CX564=0,0,IF(CZ564=0,0,1))</f>
        <v>0</v>
      </c>
      <c r="DZ564" s="10"/>
    </row>
    <row r="565" customFormat="false" ht="15" hidden="false" customHeight="false" outlineLevel="0" collapsed="false">
      <c r="A565" s="7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/>
      <c r="AE565" s="51"/>
      <c r="AF565" s="51"/>
      <c r="AG565" s="176"/>
      <c r="AH565" s="176"/>
      <c r="AI565" s="176"/>
      <c r="AJ565" s="176"/>
      <c r="AK565" s="176"/>
      <c r="AL565" s="176"/>
      <c r="AM565" s="176"/>
      <c r="AN565" s="176"/>
      <c r="AO565" s="176"/>
      <c r="AP565" s="176"/>
      <c r="AQ565" s="176"/>
      <c r="AR565" s="176"/>
      <c r="AS565" s="176"/>
      <c r="AT565" s="176"/>
      <c r="AU565" s="177"/>
      <c r="AV565" s="177"/>
      <c r="AW565" s="177"/>
      <c r="AX565" s="177"/>
      <c r="AY565" s="177"/>
      <c r="AZ565" s="177"/>
      <c r="BA565" s="177"/>
      <c r="BB565" s="177"/>
      <c r="BC565" s="177"/>
      <c r="BD565" s="177"/>
      <c r="BE565" s="177"/>
      <c r="BF565" s="177"/>
      <c r="BG565" s="177"/>
      <c r="BH565" s="177"/>
      <c r="BI565" s="177"/>
      <c r="BJ565" s="177"/>
      <c r="BK565" s="178"/>
      <c r="BL565" s="178"/>
      <c r="BM565" s="178"/>
      <c r="BN565" s="178"/>
      <c r="BO565" s="178"/>
      <c r="BP565" s="178"/>
      <c r="BQ565" s="178"/>
      <c r="BR565" s="178"/>
      <c r="BS565" s="178"/>
      <c r="BT565" s="178"/>
      <c r="BU565" s="178"/>
      <c r="BV565" s="178"/>
      <c r="BW565" s="178"/>
      <c r="BX565" s="178"/>
      <c r="BY565" s="178"/>
      <c r="BZ565" s="178"/>
      <c r="CA565" s="40"/>
      <c r="CB565" s="29" t="str">
        <f aca="false">+IF(DA565=0,"Riadok bude skrytý.","Riadok bude vidieť.")</f>
        <v>Riadok bude skrytý.</v>
      </c>
      <c r="CC565" s="33" t="s">
        <v>10</v>
      </c>
      <c r="CW565" s="3" t="n">
        <f aca="false">+IF($J$551="neeviduje",0,1)</f>
        <v>1</v>
      </c>
      <c r="CX565" s="3" t="n">
        <f aca="false">+IF(B565="",IF(AG565="",IF(AU565="",IF(BK565="",0,1),1),1),1)</f>
        <v>0</v>
      </c>
      <c r="CZ565" s="3" t="n">
        <f aca="false">IF(CC565="",1,IF(CC565="Chcem skryť riadok.",0,1))</f>
        <v>1</v>
      </c>
      <c r="DA565" s="45" t="n">
        <f aca="false">+IF(CW565*CX565=0,0,IF(CZ565=0,0,1))</f>
        <v>0</v>
      </c>
      <c r="DZ565" s="10"/>
    </row>
    <row r="566" customFormat="false" ht="15" hidden="false" customHeight="false" outlineLevel="0" collapsed="false">
      <c r="A566" s="7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176"/>
      <c r="AH566" s="176"/>
      <c r="AI566" s="176"/>
      <c r="AJ566" s="176"/>
      <c r="AK566" s="176"/>
      <c r="AL566" s="176"/>
      <c r="AM566" s="176"/>
      <c r="AN566" s="176"/>
      <c r="AO566" s="176"/>
      <c r="AP566" s="176"/>
      <c r="AQ566" s="176"/>
      <c r="AR566" s="176"/>
      <c r="AS566" s="176"/>
      <c r="AT566" s="176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40"/>
      <c r="CB566" s="29" t="str">
        <f aca="false">+IF(DA566=0,"Riadok bude skrytý.","Riadok bude vidieť.")</f>
        <v>Riadok bude skrytý.</v>
      </c>
      <c r="CC566" s="33" t="s">
        <v>10</v>
      </c>
      <c r="CW566" s="3" t="n">
        <f aca="false">+IF($J$551="neeviduje",0,1)</f>
        <v>1</v>
      </c>
      <c r="CX566" s="3" t="n">
        <f aca="false">+IF(B566="",IF(AG566="",IF(AU566="",IF(BK566="",0,1),1),1),1)</f>
        <v>0</v>
      </c>
      <c r="CZ566" s="3" t="n">
        <f aca="false">IF(CC566="",1,IF(CC566="Chcem skryť riadok.",0,1))</f>
        <v>1</v>
      </c>
      <c r="DA566" s="45" t="n">
        <f aca="false">+IF(CW566*CX566=0,0,IF(CZ566=0,0,1))</f>
        <v>0</v>
      </c>
      <c r="DZ566" s="10"/>
    </row>
    <row r="567" customFormat="false" ht="15" hidden="false" customHeight="false" outlineLevel="0" collapsed="false">
      <c r="A567" s="7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/>
      <c r="AE567" s="51"/>
      <c r="AF567" s="51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6"/>
      <c r="AT567" s="176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40"/>
      <c r="CB567" s="29" t="str">
        <f aca="false">+IF(DA567=0,"Riadok bude skrytý.","Riadok bude vidieť.")</f>
        <v>Riadok bude skrytý.</v>
      </c>
      <c r="CC567" s="33" t="s">
        <v>10</v>
      </c>
      <c r="CW567" s="3" t="n">
        <f aca="false">+IF($J$551="neeviduje",0,1)</f>
        <v>1</v>
      </c>
      <c r="CX567" s="3" t="n">
        <f aca="false">+IF(B567="",IF(AG567="",IF(AU567="",IF(BK567="",0,1),1),1),1)</f>
        <v>0</v>
      </c>
      <c r="CZ567" s="3" t="n">
        <f aca="false">IF(CC567="",1,IF(CC567="Chcem skryť riadok.",0,1))</f>
        <v>1</v>
      </c>
      <c r="DA567" s="45" t="n">
        <f aca="false">+IF(CW567*CX567=0,0,IF(CZ567=0,0,1))</f>
        <v>0</v>
      </c>
      <c r="DZ567" s="10"/>
    </row>
    <row r="568" customFormat="false" ht="15" hidden="false" customHeight="false" outlineLevel="0" collapsed="false">
      <c r="A568" s="7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6"/>
      <c r="AT568" s="176"/>
      <c r="AU568" s="177"/>
      <c r="AV568" s="177"/>
      <c r="AW568" s="177"/>
      <c r="AX568" s="177"/>
      <c r="AY568" s="177"/>
      <c r="AZ568" s="177"/>
      <c r="BA568" s="177"/>
      <c r="BB568" s="177"/>
      <c r="BC568" s="177"/>
      <c r="BD568" s="177"/>
      <c r="BE568" s="177"/>
      <c r="BF568" s="177"/>
      <c r="BG568" s="177"/>
      <c r="BH568" s="177"/>
      <c r="BI568" s="177"/>
      <c r="BJ568" s="177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40"/>
      <c r="CB568" s="29" t="str">
        <f aca="false">+IF(DA568=0,"Riadok bude skrytý.","Riadok bude vidieť.")</f>
        <v>Riadok bude skrytý.</v>
      </c>
      <c r="CC568" s="33" t="s">
        <v>10</v>
      </c>
      <c r="CW568" s="3" t="n">
        <f aca="false">+IF($J$551="neeviduje",0,1)</f>
        <v>1</v>
      </c>
      <c r="CX568" s="3" t="n">
        <f aca="false">+IF(B568="",IF(AG568="",IF(AU568="",IF(BK568="",0,1),1),1),1)</f>
        <v>0</v>
      </c>
      <c r="CZ568" s="3" t="n">
        <f aca="false">IF(CC568="",1,IF(CC568="Chcem skryť riadok.",0,1))</f>
        <v>1</v>
      </c>
      <c r="DA568" s="45" t="n">
        <f aca="false">+IF(CW568*CX568=0,0,IF(CZ568=0,0,1))</f>
        <v>0</v>
      </c>
      <c r="DZ568" s="10"/>
    </row>
    <row r="569" customFormat="false" ht="15" hidden="false" customHeight="false" outlineLevel="0" collapsed="false">
      <c r="A569" s="7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/>
      <c r="AE569" s="51"/>
      <c r="AF569" s="51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6"/>
      <c r="AT569" s="176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40"/>
      <c r="CB569" s="29" t="str">
        <f aca="false">+IF(DA569=0,"Riadok bude skrytý.","Riadok bude vidieť.")</f>
        <v>Riadok bude skrytý.</v>
      </c>
      <c r="CC569" s="33" t="s">
        <v>10</v>
      </c>
      <c r="CW569" s="3" t="n">
        <f aca="false">+IF($J$551="neeviduje",0,1)</f>
        <v>1</v>
      </c>
      <c r="CX569" s="3" t="n">
        <f aca="false">+IF(B569="",IF(AG569="",IF(AU569="",IF(BK569="",0,1),1),1),1)</f>
        <v>0</v>
      </c>
      <c r="CZ569" s="3" t="n">
        <f aca="false">IF(CC569="",1,IF(CC569="Chcem skryť riadok.",0,1))</f>
        <v>1</v>
      </c>
      <c r="DA569" s="45" t="n">
        <f aca="false">+IF(CW569*CX569=0,0,IF(CZ569=0,0,1))</f>
        <v>0</v>
      </c>
      <c r="DZ569" s="10"/>
    </row>
    <row r="570" customFormat="false" ht="15" hidden="false" customHeight="false" outlineLevel="0" collapsed="false">
      <c r="A570" s="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  <c r="AF570" s="47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1"/>
      <c r="BL570" s="181"/>
      <c r="BM570" s="181"/>
      <c r="BN570" s="181"/>
      <c r="BO570" s="181"/>
      <c r="BP570" s="181"/>
      <c r="BQ570" s="181"/>
      <c r="BR570" s="181"/>
      <c r="BS570" s="181"/>
      <c r="BT570" s="181"/>
      <c r="BU570" s="181"/>
      <c r="BV570" s="181"/>
      <c r="BW570" s="181"/>
      <c r="BX570" s="181"/>
      <c r="BY570" s="181"/>
      <c r="BZ570" s="181"/>
      <c r="CA570" s="40"/>
      <c r="CB570" s="29" t="str">
        <f aca="false">+IF(DA570=0,"Riadok bude skrytý.","Riadok bude vidieť.")</f>
        <v>Riadok bude skrytý.</v>
      </c>
      <c r="CC570" s="33" t="s">
        <v>10</v>
      </c>
      <c r="CW570" s="3" t="n">
        <f aca="false">+IF($J$551="neeviduje",0,1)</f>
        <v>1</v>
      </c>
      <c r="CX570" s="3" t="n">
        <f aca="false">+IF(SUM(CX556:CX569)=0,0,1)</f>
        <v>0</v>
      </c>
      <c r="CZ570" s="3" t="n">
        <f aca="false">IF(CC570="",1,IF(CC570="Chcem skryť riadok.",0,1))</f>
        <v>1</v>
      </c>
      <c r="DA570" s="45" t="n">
        <f aca="false">+IF(CW570*CX570=0,0,IF(CZ570=0,0,1))</f>
        <v>0</v>
      </c>
      <c r="DZ570" s="10"/>
    </row>
    <row r="571" customFormat="false" ht="15" hidden="false" customHeight="false" outlineLevel="0" collapsed="false">
      <c r="A571" s="7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  <c r="AA571" s="76"/>
      <c r="AB571" s="76"/>
      <c r="AC571" s="76"/>
      <c r="AD571" s="76"/>
      <c r="AE571" s="76"/>
      <c r="AF571" s="76"/>
      <c r="AG571" s="76"/>
      <c r="AH571" s="76"/>
      <c r="AI571" s="76"/>
      <c r="AJ571" s="76"/>
      <c r="AK571" s="76"/>
      <c r="AL571" s="76"/>
      <c r="AM571" s="76"/>
      <c r="AN571" s="76"/>
      <c r="AO571" s="76"/>
      <c r="AP571" s="76"/>
      <c r="AQ571" s="76"/>
      <c r="AR571" s="76"/>
      <c r="AS571" s="76"/>
      <c r="AT571" s="76"/>
      <c r="AU571" s="76"/>
      <c r="AV571" s="76"/>
      <c r="AW571" s="76"/>
      <c r="AX571" s="76"/>
      <c r="AY571" s="76"/>
      <c r="AZ571" s="76"/>
      <c r="BA571" s="76"/>
      <c r="BB571" s="76"/>
      <c r="BC571" s="76"/>
      <c r="BD571" s="76"/>
      <c r="BE571" s="76"/>
      <c r="BF571" s="76"/>
      <c r="BG571" s="76"/>
      <c r="BH571" s="76"/>
      <c r="BI571" s="76"/>
      <c r="BJ571" s="76"/>
      <c r="BK571" s="76"/>
      <c r="BL571" s="76"/>
      <c r="BM571" s="76"/>
      <c r="BN571" s="76"/>
      <c r="BO571" s="76"/>
      <c r="BP571" s="76"/>
      <c r="BQ571" s="76"/>
      <c r="BR571" s="76"/>
      <c r="BS571" s="76"/>
      <c r="BT571" s="76"/>
      <c r="BU571" s="76"/>
      <c r="BV571" s="76"/>
      <c r="BW571" s="76"/>
      <c r="BX571" s="76"/>
      <c r="BY571" s="76"/>
      <c r="BZ571" s="76"/>
      <c r="CA571" s="40"/>
      <c r="CB571" s="29" t="str">
        <f aca="false">+IF(DA571=0,"Riadok bude skrytý.","Riadok bude vidieť.")</f>
        <v>Riadok bude skrytý.</v>
      </c>
      <c r="CC571" s="33" t="s">
        <v>10</v>
      </c>
      <c r="CW571" s="3" t="n">
        <f aca="false">+IF($J$551="neeviduje",0,1)</f>
        <v>1</v>
      </c>
      <c r="CX571" s="3" t="n">
        <f aca="false">+IF(SUM(CX573:CX592)=0,0,1)</f>
        <v>0</v>
      </c>
      <c r="CZ571" s="3" t="n">
        <f aca="false">IF(CC571="",1,IF(CC571="Chcem skryť riadok.",0,1))</f>
        <v>1</v>
      </c>
      <c r="DA571" s="45" t="n">
        <f aca="false">+IF(CW571*CX571=0,0,IF(CZ571=0,0,1))</f>
        <v>0</v>
      </c>
      <c r="DZ571" s="10"/>
    </row>
    <row r="572" customFormat="false" ht="15" hidden="false" customHeight="false" outlineLevel="0" collapsed="false">
      <c r="A572" s="7"/>
      <c r="B572" s="1" t="s">
        <v>168</v>
      </c>
      <c r="C572" s="53"/>
      <c r="D572" s="53"/>
      <c r="E572" s="53"/>
      <c r="F572" s="53"/>
      <c r="CA572" s="14" t="s">
        <v>4</v>
      </c>
      <c r="CB572" s="29" t="str">
        <f aca="false">+IF(DA572=0,"Riadok bude skrytý.","Riadok bude vidieť.")</f>
        <v>Riadok bude skrytý.</v>
      </c>
      <c r="CC572" s="33" t="s">
        <v>10</v>
      </c>
      <c r="CW572" s="3" t="n">
        <f aca="false">+IF(CW551+CW512=0,0,1)</f>
        <v>1</v>
      </c>
      <c r="CX572" s="3" t="n">
        <f aca="false">+IF(SUM(CX573:CX592)=0,0,1)</f>
        <v>0</v>
      </c>
      <c r="CZ572" s="3" t="n">
        <f aca="false">IF(CC572="",1,IF(CC572="Chcem skryť riadok.",0,1))</f>
        <v>1</v>
      </c>
      <c r="DA572" s="45" t="n">
        <f aca="false">+IF(CW572*CX572=0,0,IF(CZ572=0,0,1))</f>
        <v>0</v>
      </c>
      <c r="DZ572" s="10"/>
    </row>
    <row r="573" customFormat="false" ht="15" hidden="false" customHeight="false" outlineLevel="0" collapsed="false">
      <c r="A573" s="7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  <c r="BF573" s="34"/>
      <c r="BG573" s="34"/>
      <c r="BH573" s="34"/>
      <c r="BI573" s="34"/>
      <c r="BJ573" s="34"/>
      <c r="BK573" s="34"/>
      <c r="BL573" s="34"/>
      <c r="BM573" s="34"/>
      <c r="BN573" s="34"/>
      <c r="BO573" s="34"/>
      <c r="BP573" s="34"/>
      <c r="BQ573" s="34"/>
      <c r="BR573" s="34"/>
      <c r="BS573" s="34"/>
      <c r="BT573" s="34"/>
      <c r="BU573" s="34"/>
      <c r="BV573" s="34"/>
      <c r="BW573" s="34"/>
      <c r="BX573" s="34"/>
      <c r="BY573" s="34"/>
      <c r="BZ573" s="34"/>
      <c r="CA573" s="40"/>
      <c r="CB573" s="29" t="str">
        <f aca="false">+IF(DA573=0,"Riadok bude skrytý.","Riadok bude vidieť.")</f>
        <v>Riadok bude skrytý.</v>
      </c>
      <c r="CC573" s="33" t="s">
        <v>10</v>
      </c>
      <c r="CW573" s="3" t="n">
        <f aca="false">+IF(CW551+CW512=0,0,1)</f>
        <v>1</v>
      </c>
      <c r="CX573" s="3" t="n">
        <f aca="false">+IF(B573="",0,1)</f>
        <v>0</v>
      </c>
      <c r="CZ573" s="3" t="n">
        <f aca="false">IF(CC573="",1,IF(CC573="Chcem skryť riadok.",0,1))</f>
        <v>1</v>
      </c>
      <c r="DA573" s="45" t="n">
        <f aca="false">+IF(CW573*CX573=0,0,IF(CZ573=0,0,1))</f>
        <v>0</v>
      </c>
      <c r="DZ573" s="10"/>
    </row>
    <row r="574" customFormat="false" ht="15" hidden="false" customHeight="false" outlineLevel="0" collapsed="false">
      <c r="A574" s="7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  <c r="BA574" s="34"/>
      <c r="BB574" s="34"/>
      <c r="BC574" s="34"/>
      <c r="BD574" s="34"/>
      <c r="BE574" s="34"/>
      <c r="BF574" s="34"/>
      <c r="BG574" s="34"/>
      <c r="BH574" s="34"/>
      <c r="BI574" s="34"/>
      <c r="BJ574" s="34"/>
      <c r="BK574" s="34"/>
      <c r="BL574" s="34"/>
      <c r="BM574" s="34"/>
      <c r="BN574" s="34"/>
      <c r="BO574" s="34"/>
      <c r="BP574" s="34"/>
      <c r="BQ574" s="34"/>
      <c r="BR574" s="34"/>
      <c r="BS574" s="34"/>
      <c r="BT574" s="34"/>
      <c r="BU574" s="34"/>
      <c r="BV574" s="34"/>
      <c r="BW574" s="34"/>
      <c r="BX574" s="34"/>
      <c r="BY574" s="34"/>
      <c r="BZ574" s="34"/>
      <c r="CA574" s="40"/>
      <c r="CB574" s="29" t="str">
        <f aca="false">+IF(DA574=0,"Riadok bude skrytý.","Riadok bude vidieť.")</f>
        <v>Riadok bude skrytý.</v>
      </c>
      <c r="CC574" s="33" t="s">
        <v>10</v>
      </c>
      <c r="CW574" s="3" t="n">
        <f aca="false">+IF(CW551+CW512=0,0,1)</f>
        <v>1</v>
      </c>
      <c r="CX574" s="3" t="n">
        <f aca="false">+IF(B574="",0,1)</f>
        <v>0</v>
      </c>
      <c r="CZ574" s="3" t="n">
        <f aca="false">IF(CC574="",1,IF(CC574="Chcem skryť riadok.",0,1))</f>
        <v>1</v>
      </c>
      <c r="DA574" s="45" t="n">
        <f aca="false">+IF(CW574*CX574=0,0,IF(CZ574=0,0,1))</f>
        <v>0</v>
      </c>
      <c r="DZ574" s="10"/>
    </row>
    <row r="575" customFormat="false" ht="15" hidden="false" customHeight="false" outlineLevel="0" collapsed="false">
      <c r="A575" s="7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  <c r="BF575" s="34"/>
      <c r="BG575" s="34"/>
      <c r="BH575" s="34"/>
      <c r="BI575" s="34"/>
      <c r="BJ575" s="34"/>
      <c r="BK575" s="34"/>
      <c r="BL575" s="34"/>
      <c r="BM575" s="34"/>
      <c r="BN575" s="34"/>
      <c r="BO575" s="34"/>
      <c r="BP575" s="34"/>
      <c r="BQ575" s="34"/>
      <c r="BR575" s="34"/>
      <c r="BS575" s="34"/>
      <c r="BT575" s="34"/>
      <c r="BU575" s="34"/>
      <c r="BV575" s="34"/>
      <c r="BW575" s="34"/>
      <c r="BX575" s="34"/>
      <c r="BY575" s="34"/>
      <c r="BZ575" s="34"/>
      <c r="CA575" s="40"/>
      <c r="CB575" s="29" t="str">
        <f aca="false">+IF(DA575=0,"Riadok bude skrytý.","Riadok bude vidieť.")</f>
        <v>Riadok bude skrytý.</v>
      </c>
      <c r="CC575" s="33" t="s">
        <v>10</v>
      </c>
      <c r="CW575" s="3" t="n">
        <f aca="false">+IF(CW551+CW512=0,0,1)</f>
        <v>1</v>
      </c>
      <c r="CX575" s="3" t="n">
        <f aca="false">+IF(B575="",0,1)</f>
        <v>0</v>
      </c>
      <c r="CZ575" s="3" t="n">
        <f aca="false">IF(CC575="",1,IF(CC575="Chcem skryť riadok.",0,1))</f>
        <v>1</v>
      </c>
      <c r="DA575" s="45" t="n">
        <f aca="false">+IF(CW575*CX575=0,0,IF(CZ575=0,0,1))</f>
        <v>0</v>
      </c>
      <c r="DZ575" s="10"/>
    </row>
    <row r="576" customFormat="false" ht="15" hidden="false" customHeight="true" outlineLevel="0" collapsed="false">
      <c r="A576" s="7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  <c r="BF576" s="34"/>
      <c r="BG576" s="34"/>
      <c r="BH576" s="34"/>
      <c r="BI576" s="34"/>
      <c r="BJ576" s="34"/>
      <c r="BK576" s="34"/>
      <c r="BL576" s="34"/>
      <c r="BM576" s="34"/>
      <c r="BN576" s="34"/>
      <c r="BO576" s="34"/>
      <c r="BP576" s="34"/>
      <c r="BQ576" s="34"/>
      <c r="BR576" s="34"/>
      <c r="BS576" s="34"/>
      <c r="BT576" s="34"/>
      <c r="BU576" s="34"/>
      <c r="BV576" s="34"/>
      <c r="BW576" s="34"/>
      <c r="BX576" s="34"/>
      <c r="BY576" s="34"/>
      <c r="BZ576" s="34"/>
      <c r="CA576" s="40"/>
      <c r="CB576" s="29" t="str">
        <f aca="false">+IF(DA576=0,"Riadok bude skrytý.","Riadok bude vidieť.")</f>
        <v>Riadok bude skrytý.</v>
      </c>
      <c r="CC576" s="33" t="s">
        <v>10</v>
      </c>
      <c r="CW576" s="3" t="n">
        <f aca="false">+IF(CW551+CW512=0,0,1)</f>
        <v>1</v>
      </c>
      <c r="CX576" s="3" t="n">
        <f aca="false">+IF(B576="",0,1)</f>
        <v>0</v>
      </c>
      <c r="CZ576" s="3" t="n">
        <f aca="false">IF(CC576="",1,IF(CC576="Chcem skryť riadok.",0,1))</f>
        <v>1</v>
      </c>
      <c r="DA576" s="45" t="n">
        <f aca="false">+IF(CW576*CX576=0,0,IF(CZ576=0,0,1))</f>
        <v>0</v>
      </c>
      <c r="DZ576" s="10"/>
    </row>
    <row r="577" customFormat="false" ht="15" hidden="false" customHeight="true" outlineLevel="0" collapsed="false">
      <c r="A577" s="7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  <c r="BA577" s="34"/>
      <c r="BB577" s="34"/>
      <c r="BC577" s="34"/>
      <c r="BD577" s="34"/>
      <c r="BE577" s="34"/>
      <c r="BF577" s="34"/>
      <c r="BG577" s="34"/>
      <c r="BH577" s="34"/>
      <c r="BI577" s="34"/>
      <c r="BJ577" s="34"/>
      <c r="BK577" s="34"/>
      <c r="BL577" s="34"/>
      <c r="BM577" s="34"/>
      <c r="BN577" s="34"/>
      <c r="BO577" s="34"/>
      <c r="BP577" s="34"/>
      <c r="BQ577" s="34"/>
      <c r="BR577" s="34"/>
      <c r="BS577" s="34"/>
      <c r="BT577" s="34"/>
      <c r="BU577" s="34"/>
      <c r="BV577" s="34"/>
      <c r="BW577" s="34"/>
      <c r="BX577" s="34"/>
      <c r="BY577" s="34"/>
      <c r="BZ577" s="34"/>
      <c r="CA577" s="40"/>
      <c r="CB577" s="29" t="str">
        <f aca="false">+IF(DA577=0,"Riadok bude skrytý.","Riadok bude vidieť.")</f>
        <v>Riadok bude skrytý.</v>
      </c>
      <c r="CC577" s="33" t="s">
        <v>10</v>
      </c>
      <c r="CW577" s="3" t="n">
        <f aca="false">+IF(CW551+CW512=0,0,1)</f>
        <v>1</v>
      </c>
      <c r="CX577" s="3" t="n">
        <f aca="false">+IF(B577="",0,1)</f>
        <v>0</v>
      </c>
      <c r="CZ577" s="3" t="n">
        <f aca="false">IF(CC577="",1,IF(CC577="Chcem skryť riadok.",0,1))</f>
        <v>1</v>
      </c>
      <c r="DA577" s="45" t="n">
        <f aca="false">+IF(CW577*CX577=0,0,IF(CZ577=0,0,1))</f>
        <v>0</v>
      </c>
      <c r="DZ577" s="10"/>
    </row>
    <row r="578" customFormat="false" ht="15" hidden="false" customHeight="false" outlineLevel="0" collapsed="false">
      <c r="A578" s="7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  <c r="BF578" s="34"/>
      <c r="BG578" s="34"/>
      <c r="BH578" s="34"/>
      <c r="BI578" s="34"/>
      <c r="BJ578" s="34"/>
      <c r="BK578" s="34"/>
      <c r="BL578" s="34"/>
      <c r="BM578" s="34"/>
      <c r="BN578" s="34"/>
      <c r="BO578" s="34"/>
      <c r="BP578" s="34"/>
      <c r="BQ578" s="34"/>
      <c r="BR578" s="34"/>
      <c r="BS578" s="34"/>
      <c r="BT578" s="34"/>
      <c r="BU578" s="34"/>
      <c r="BV578" s="34"/>
      <c r="BW578" s="34"/>
      <c r="BX578" s="34"/>
      <c r="BY578" s="34"/>
      <c r="BZ578" s="34"/>
      <c r="CA578" s="40"/>
      <c r="CB578" s="29" t="str">
        <f aca="false">+IF(DA578=0,"Riadok bude skrytý.","Riadok bude vidieť.")</f>
        <v>Riadok bude skrytý.</v>
      </c>
      <c r="CC578" s="33" t="s">
        <v>10</v>
      </c>
      <c r="CW578" s="3" t="n">
        <f aca="false">+IF(CW551+CW512=0,0,1)</f>
        <v>1</v>
      </c>
      <c r="CX578" s="3" t="n">
        <f aca="false">+IF(B578="",0,1)</f>
        <v>0</v>
      </c>
      <c r="CZ578" s="3" t="n">
        <f aca="false">IF(CC578="",1,IF(CC578="Chcem skryť riadok.",0,1))</f>
        <v>1</v>
      </c>
      <c r="DA578" s="45" t="n">
        <f aca="false">+IF(CW578*CX578=0,0,IF(CZ578=0,0,1))</f>
        <v>0</v>
      </c>
      <c r="DZ578" s="10"/>
    </row>
    <row r="579" customFormat="false" ht="15" hidden="false" customHeight="false" outlineLevel="0" collapsed="false">
      <c r="A579" s="7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  <c r="BF579" s="34"/>
      <c r="BG579" s="34"/>
      <c r="BH579" s="34"/>
      <c r="BI579" s="34"/>
      <c r="BJ579" s="34"/>
      <c r="BK579" s="34"/>
      <c r="BL579" s="34"/>
      <c r="BM579" s="34"/>
      <c r="BN579" s="34"/>
      <c r="BO579" s="34"/>
      <c r="BP579" s="34"/>
      <c r="BQ579" s="34"/>
      <c r="BR579" s="34"/>
      <c r="BS579" s="34"/>
      <c r="BT579" s="34"/>
      <c r="BU579" s="34"/>
      <c r="BV579" s="34"/>
      <c r="BW579" s="34"/>
      <c r="BX579" s="34"/>
      <c r="BY579" s="34"/>
      <c r="BZ579" s="34"/>
      <c r="CA579" s="14"/>
      <c r="CB579" s="29" t="str">
        <f aca="false">+IF(DA579=0,"Riadok bude skrytý.","Riadok bude vidieť.")</f>
        <v>Riadok bude skrytý.</v>
      </c>
      <c r="CC579" s="33" t="s">
        <v>10</v>
      </c>
      <c r="CW579" s="3" t="n">
        <f aca="false">+IF(CW551+CW512=0,0,1)</f>
        <v>1</v>
      </c>
      <c r="CX579" s="3" t="n">
        <f aca="false">+IF(B579="",0,1)</f>
        <v>0</v>
      </c>
      <c r="CZ579" s="3" t="n">
        <f aca="false">IF(CC579="",1,IF(CC579="Chcem skryť riadok.",0,1))</f>
        <v>1</v>
      </c>
      <c r="DA579" s="45" t="n">
        <f aca="false">+IF(CW579*CX579=0,0,IF(CZ579=0,0,1))</f>
        <v>0</v>
      </c>
      <c r="DZ579" s="10"/>
    </row>
    <row r="580" customFormat="false" ht="15" hidden="false" customHeight="false" outlineLevel="0" collapsed="false">
      <c r="A580" s="7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  <c r="BA580" s="34"/>
      <c r="BB580" s="34"/>
      <c r="BC580" s="34"/>
      <c r="BD580" s="34"/>
      <c r="BE580" s="34"/>
      <c r="BF580" s="34"/>
      <c r="BG580" s="34"/>
      <c r="BH580" s="34"/>
      <c r="BI580" s="34"/>
      <c r="BJ580" s="34"/>
      <c r="BK580" s="34"/>
      <c r="BL580" s="34"/>
      <c r="BM580" s="34"/>
      <c r="BN580" s="34"/>
      <c r="BO580" s="34"/>
      <c r="BP580" s="34"/>
      <c r="BQ580" s="34"/>
      <c r="BR580" s="34"/>
      <c r="BS580" s="34"/>
      <c r="BT580" s="34"/>
      <c r="BU580" s="34"/>
      <c r="BV580" s="34"/>
      <c r="BW580" s="34"/>
      <c r="BX580" s="34"/>
      <c r="BY580" s="34"/>
      <c r="BZ580" s="34"/>
      <c r="CA580" s="8"/>
      <c r="CB580" s="29" t="str">
        <f aca="false">+IF(DA580=0,"Riadok bude skrytý.","Riadok bude vidieť.")</f>
        <v>Riadok bude skrytý.</v>
      </c>
      <c r="CC580" s="33" t="s">
        <v>10</v>
      </c>
      <c r="CW580" s="3" t="n">
        <f aca="false">+IF(CW551+CW512=0,0,1)</f>
        <v>1</v>
      </c>
      <c r="CX580" s="3" t="n">
        <f aca="false">+IF(B580="",0,1)</f>
        <v>0</v>
      </c>
      <c r="CZ580" s="3" t="n">
        <f aca="false">IF(CC580="",1,IF(CC580="Chcem skryť riadok.",0,1))</f>
        <v>1</v>
      </c>
      <c r="DA580" s="45" t="n">
        <f aca="false">+IF(CW580*CX580=0,0,IF(CZ580=0,0,1))</f>
        <v>0</v>
      </c>
      <c r="DZ580" s="10"/>
    </row>
    <row r="581" customFormat="false" ht="15" hidden="false" customHeight="false" outlineLevel="0" collapsed="false">
      <c r="A581" s="7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  <c r="BF581" s="34"/>
      <c r="BG581" s="34"/>
      <c r="BH581" s="34"/>
      <c r="BI581" s="34"/>
      <c r="BJ581" s="34"/>
      <c r="BK581" s="34"/>
      <c r="BL581" s="34"/>
      <c r="BM581" s="34"/>
      <c r="BN581" s="34"/>
      <c r="BO581" s="34"/>
      <c r="BP581" s="34"/>
      <c r="BQ581" s="34"/>
      <c r="BR581" s="34"/>
      <c r="BS581" s="34"/>
      <c r="BT581" s="34"/>
      <c r="BU581" s="34"/>
      <c r="BV581" s="34"/>
      <c r="BW581" s="34"/>
      <c r="BX581" s="34"/>
      <c r="BY581" s="34"/>
      <c r="BZ581" s="34"/>
      <c r="CA581" s="8"/>
      <c r="CB581" s="29" t="str">
        <f aca="false">+IF(DA581=0,"Riadok bude skrytý.","Riadok bude vidieť.")</f>
        <v>Riadok bude skrytý.</v>
      </c>
      <c r="CC581" s="33" t="s">
        <v>10</v>
      </c>
      <c r="CF581" s="42"/>
      <c r="CW581" s="3" t="n">
        <f aca="false">+IF(CW551+CW512=0,0,1)</f>
        <v>1</v>
      </c>
      <c r="CX581" s="3" t="n">
        <f aca="false">+IF(B581="",0,1)</f>
        <v>0</v>
      </c>
      <c r="CZ581" s="3" t="n">
        <f aca="false">IF(CC581="",1,IF(CC581="Chcem skryť riadok.",0,1))</f>
        <v>1</v>
      </c>
      <c r="DA581" s="45" t="n">
        <f aca="false">+IF(CW581*CX581=0,0,IF(CZ581=0,0,1))</f>
        <v>0</v>
      </c>
      <c r="DZ581" s="10"/>
    </row>
    <row r="582" customFormat="false" ht="15" hidden="false" customHeight="false" outlineLevel="0" collapsed="false">
      <c r="A582" s="7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  <c r="BF582" s="34"/>
      <c r="BG582" s="34"/>
      <c r="BH582" s="34"/>
      <c r="BI582" s="34"/>
      <c r="BJ582" s="34"/>
      <c r="BK582" s="34"/>
      <c r="BL582" s="34"/>
      <c r="BM582" s="34"/>
      <c r="BN582" s="34"/>
      <c r="BO582" s="34"/>
      <c r="BP582" s="34"/>
      <c r="BQ582" s="34"/>
      <c r="BR582" s="34"/>
      <c r="BS582" s="34"/>
      <c r="BT582" s="34"/>
      <c r="BU582" s="34"/>
      <c r="BV582" s="34"/>
      <c r="BW582" s="34"/>
      <c r="BX582" s="34"/>
      <c r="BY582" s="34"/>
      <c r="BZ582" s="34"/>
      <c r="CA582" s="8"/>
      <c r="CB582" s="29" t="str">
        <f aca="false">+IF(DA582=0,"Riadok bude skrytý.","Riadok bude vidieť.")</f>
        <v>Riadok bude skrytý.</v>
      </c>
      <c r="CC582" s="33" t="s">
        <v>10</v>
      </c>
      <c r="CW582" s="3" t="n">
        <f aca="false">+IF(CW551+CW512=0,0,1)</f>
        <v>1</v>
      </c>
      <c r="CX582" s="3" t="n">
        <f aca="false">+IF(B582="",0,1)</f>
        <v>0</v>
      </c>
      <c r="CZ582" s="3" t="n">
        <f aca="false">IF(CC582="",1,IF(CC582="Chcem skryť riadok.",0,1))</f>
        <v>1</v>
      </c>
      <c r="DA582" s="45" t="n">
        <f aca="false">+IF(CW582*CX582=0,0,IF(CZ582=0,0,1))</f>
        <v>0</v>
      </c>
      <c r="DZ582" s="10"/>
    </row>
    <row r="583" customFormat="false" ht="15" hidden="false" customHeight="false" outlineLevel="0" collapsed="false">
      <c r="A583" s="7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34"/>
      <c r="BG583" s="34"/>
      <c r="BH583" s="34"/>
      <c r="BI583" s="34"/>
      <c r="BJ583" s="34"/>
      <c r="BK583" s="34"/>
      <c r="BL583" s="34"/>
      <c r="BM583" s="34"/>
      <c r="BN583" s="34"/>
      <c r="BO583" s="34"/>
      <c r="BP583" s="34"/>
      <c r="BQ583" s="34"/>
      <c r="BR583" s="34"/>
      <c r="BS583" s="34"/>
      <c r="BT583" s="34"/>
      <c r="BU583" s="34"/>
      <c r="BV583" s="34"/>
      <c r="BW583" s="34"/>
      <c r="BX583" s="34"/>
      <c r="BY583" s="34"/>
      <c r="BZ583" s="34"/>
      <c r="CA583" s="40"/>
      <c r="CB583" s="29" t="str">
        <f aca="false">+IF(DA583=0,"Riadok bude skrytý.","Riadok bude vidieť.")</f>
        <v>Riadok bude skrytý.</v>
      </c>
      <c r="CC583" s="33" t="s">
        <v>10</v>
      </c>
      <c r="CW583" s="3" t="n">
        <f aca="false">+IF(CW551+CW512=0,0,1)</f>
        <v>1</v>
      </c>
      <c r="CX583" s="3" t="n">
        <f aca="false">+IF(B583="",0,1)</f>
        <v>0</v>
      </c>
      <c r="CZ583" s="3" t="n">
        <f aca="false">IF(CC583="",1,IF(CC583="Chcem skryť riadok.",0,1))</f>
        <v>1</v>
      </c>
      <c r="DA583" s="45" t="n">
        <f aca="false">+IF(CW583*CX583=0,0,IF(CZ583=0,0,1))</f>
        <v>0</v>
      </c>
      <c r="DZ583" s="10"/>
    </row>
    <row r="584" customFormat="false" ht="15" hidden="false" customHeight="false" outlineLevel="0" collapsed="false">
      <c r="A584" s="7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  <c r="BF584" s="34"/>
      <c r="BG584" s="34"/>
      <c r="BH584" s="34"/>
      <c r="BI584" s="34"/>
      <c r="BJ584" s="34"/>
      <c r="BK584" s="34"/>
      <c r="BL584" s="34"/>
      <c r="BM584" s="34"/>
      <c r="BN584" s="34"/>
      <c r="BO584" s="34"/>
      <c r="BP584" s="34"/>
      <c r="BQ584" s="34"/>
      <c r="BR584" s="34"/>
      <c r="BS584" s="34"/>
      <c r="BT584" s="34"/>
      <c r="BU584" s="34"/>
      <c r="BV584" s="34"/>
      <c r="BW584" s="34"/>
      <c r="BX584" s="34"/>
      <c r="BY584" s="34"/>
      <c r="BZ584" s="34"/>
      <c r="CA584" s="69"/>
      <c r="CB584" s="29" t="str">
        <f aca="false">+IF(DA584=0,"Riadok bude skrytý.","Riadok bude vidieť.")</f>
        <v>Riadok bude skrytý.</v>
      </c>
      <c r="CC584" s="33" t="s">
        <v>10</v>
      </c>
      <c r="CW584" s="3" t="n">
        <f aca="false">+IF(CW551+CW512=0,0,1)</f>
        <v>1</v>
      </c>
      <c r="CX584" s="3" t="n">
        <f aca="false">+IF(B584="",0,1)</f>
        <v>0</v>
      </c>
      <c r="CZ584" s="3" t="n">
        <f aca="false">IF(CC584="",1,IF(CC584="Chcem skryť riadok.",0,1))</f>
        <v>1</v>
      </c>
      <c r="DA584" s="45" t="n">
        <f aca="false">+IF(CW584*CX584=0,0,IF(CZ584=0,0,1))</f>
        <v>0</v>
      </c>
      <c r="DZ584" s="10"/>
    </row>
    <row r="585" customFormat="false" ht="15" hidden="false" customHeight="false" outlineLevel="0" collapsed="false">
      <c r="A585" s="7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  <c r="BF585" s="34"/>
      <c r="BG585" s="34"/>
      <c r="BH585" s="34"/>
      <c r="BI585" s="34"/>
      <c r="BJ585" s="34"/>
      <c r="BK585" s="34"/>
      <c r="BL585" s="34"/>
      <c r="BM585" s="34"/>
      <c r="BN585" s="34"/>
      <c r="BO585" s="34"/>
      <c r="BP585" s="34"/>
      <c r="BQ585" s="34"/>
      <c r="BR585" s="34"/>
      <c r="BS585" s="34"/>
      <c r="BT585" s="34"/>
      <c r="BU585" s="34"/>
      <c r="BV585" s="34"/>
      <c r="BW585" s="34"/>
      <c r="BX585" s="34"/>
      <c r="BY585" s="34"/>
      <c r="BZ585" s="34"/>
      <c r="CA585" s="40"/>
      <c r="CB585" s="29" t="str">
        <f aca="false">+IF(DA585=0,"Riadok bude skrytý.","Riadok bude vidieť.")</f>
        <v>Riadok bude skrytý.</v>
      </c>
      <c r="CC585" s="33" t="s">
        <v>10</v>
      </c>
      <c r="CW585" s="3" t="n">
        <f aca="false">+IF(CW551+CW512=0,0,1)</f>
        <v>1</v>
      </c>
      <c r="CX585" s="3" t="n">
        <f aca="false">+IF(B585="",0,1)</f>
        <v>0</v>
      </c>
      <c r="CZ585" s="3" t="n">
        <f aca="false">IF(CC585="",1,IF(CC585="Chcem skryť riadok.",0,1))</f>
        <v>1</v>
      </c>
      <c r="DA585" s="45" t="n">
        <f aca="false">+IF(CW585*CX585=0,0,IF(CZ585=0,0,1))</f>
        <v>0</v>
      </c>
      <c r="DZ585" s="10"/>
    </row>
    <row r="586" customFormat="false" ht="15" hidden="false" customHeight="false" outlineLevel="0" collapsed="false">
      <c r="A586" s="7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  <c r="AX586" s="34"/>
      <c r="AY586" s="34"/>
      <c r="AZ586" s="34"/>
      <c r="BA586" s="34"/>
      <c r="BB586" s="34"/>
      <c r="BC586" s="34"/>
      <c r="BD586" s="34"/>
      <c r="BE586" s="34"/>
      <c r="BF586" s="34"/>
      <c r="BG586" s="34"/>
      <c r="BH586" s="34"/>
      <c r="BI586" s="34"/>
      <c r="BJ586" s="34"/>
      <c r="BK586" s="34"/>
      <c r="BL586" s="34"/>
      <c r="BM586" s="34"/>
      <c r="BN586" s="34"/>
      <c r="BO586" s="34"/>
      <c r="BP586" s="34"/>
      <c r="BQ586" s="34"/>
      <c r="BR586" s="34"/>
      <c r="BS586" s="34"/>
      <c r="BT586" s="34"/>
      <c r="BU586" s="34"/>
      <c r="BV586" s="34"/>
      <c r="BW586" s="34"/>
      <c r="BX586" s="34"/>
      <c r="BY586" s="34"/>
      <c r="BZ586" s="34"/>
      <c r="CA586" s="40"/>
      <c r="CB586" s="29" t="str">
        <f aca="false">+IF(DA586=0,"Riadok bude skrytý.","Riadok bude vidieť.")</f>
        <v>Riadok bude skrytý.</v>
      </c>
      <c r="CC586" s="33" t="s">
        <v>10</v>
      </c>
      <c r="CW586" s="3" t="n">
        <f aca="false">+IF(CW551+CW512=0,0,1)</f>
        <v>1</v>
      </c>
      <c r="CX586" s="3" t="n">
        <f aca="false">+IF(B586="",0,1)</f>
        <v>0</v>
      </c>
      <c r="CZ586" s="3" t="n">
        <f aca="false">IF(CC586="",1,IF(CC586="Chcem skryť riadok.",0,1))</f>
        <v>1</v>
      </c>
      <c r="DA586" s="45" t="n">
        <f aca="false">+IF(CW586*CX586=0,0,IF(CZ586=0,0,1))</f>
        <v>0</v>
      </c>
      <c r="DZ586" s="10"/>
    </row>
    <row r="587" customFormat="false" ht="15" hidden="false" customHeight="false" outlineLevel="0" collapsed="false">
      <c r="A587" s="7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  <c r="BA587" s="34"/>
      <c r="BB587" s="34"/>
      <c r="BC587" s="34"/>
      <c r="BD587" s="34"/>
      <c r="BE587" s="34"/>
      <c r="BF587" s="34"/>
      <c r="BG587" s="34"/>
      <c r="BH587" s="34"/>
      <c r="BI587" s="34"/>
      <c r="BJ587" s="34"/>
      <c r="BK587" s="34"/>
      <c r="BL587" s="34"/>
      <c r="BM587" s="34"/>
      <c r="BN587" s="34"/>
      <c r="BO587" s="34"/>
      <c r="BP587" s="34"/>
      <c r="BQ587" s="34"/>
      <c r="BR587" s="34"/>
      <c r="BS587" s="34"/>
      <c r="BT587" s="34"/>
      <c r="BU587" s="34"/>
      <c r="BV587" s="34"/>
      <c r="BW587" s="34"/>
      <c r="BX587" s="34"/>
      <c r="BY587" s="34"/>
      <c r="BZ587" s="34"/>
      <c r="CA587" s="69"/>
      <c r="CB587" s="29" t="str">
        <f aca="false">+IF(DA587=0,"Riadok bude skrytý.","Riadok bude vidieť.")</f>
        <v>Riadok bude skrytý.</v>
      </c>
      <c r="CC587" s="33" t="s">
        <v>10</v>
      </c>
      <c r="CW587" s="3" t="n">
        <f aca="false">+IF(CW551+CW512=0,0,1)</f>
        <v>1</v>
      </c>
      <c r="CX587" s="3" t="n">
        <f aca="false">+IF(B587="",0,1)</f>
        <v>0</v>
      </c>
      <c r="CZ587" s="3" t="n">
        <f aca="false">IF(CC587="",1,IF(CC587="Chcem skryť riadok.",0,1))</f>
        <v>1</v>
      </c>
      <c r="DA587" s="45" t="n">
        <f aca="false">+IF(CW587*CX587=0,0,IF(CZ587=0,0,1))</f>
        <v>0</v>
      </c>
      <c r="DZ587" s="10"/>
    </row>
    <row r="588" customFormat="false" ht="15" hidden="false" customHeight="false" outlineLevel="0" collapsed="false">
      <c r="A588" s="7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  <c r="BA588" s="34"/>
      <c r="BB588" s="34"/>
      <c r="BC588" s="34"/>
      <c r="BD588" s="34"/>
      <c r="BE588" s="34"/>
      <c r="BF588" s="34"/>
      <c r="BG588" s="34"/>
      <c r="BH588" s="34"/>
      <c r="BI588" s="34"/>
      <c r="BJ588" s="34"/>
      <c r="BK588" s="34"/>
      <c r="BL588" s="34"/>
      <c r="BM588" s="34"/>
      <c r="BN588" s="34"/>
      <c r="BO588" s="34"/>
      <c r="BP588" s="34"/>
      <c r="BQ588" s="34"/>
      <c r="BR588" s="34"/>
      <c r="BS588" s="34"/>
      <c r="BT588" s="34"/>
      <c r="BU588" s="34"/>
      <c r="BV588" s="34"/>
      <c r="BW588" s="34"/>
      <c r="BX588" s="34"/>
      <c r="BY588" s="34"/>
      <c r="BZ588" s="34"/>
      <c r="CA588" s="69"/>
      <c r="CB588" s="29" t="str">
        <f aca="false">+IF(DA588=0,"Riadok bude skrytý.","Riadok bude vidieť.")</f>
        <v>Riadok bude skrytý.</v>
      </c>
      <c r="CC588" s="33" t="s">
        <v>10</v>
      </c>
      <c r="CW588" s="3" t="n">
        <f aca="false">+IF(CW551+CW512=0,0,1)</f>
        <v>1</v>
      </c>
      <c r="CX588" s="3" t="n">
        <f aca="false">+IF(B588="",0,1)</f>
        <v>0</v>
      </c>
      <c r="CZ588" s="3" t="n">
        <f aca="false">IF(CC588="",1,IF(CC588="Chcem skryť riadok.",0,1))</f>
        <v>1</v>
      </c>
      <c r="DA588" s="45" t="n">
        <f aca="false">+IF(CW588*CX588=0,0,IF(CZ588=0,0,1))</f>
        <v>0</v>
      </c>
      <c r="DZ588" s="10"/>
    </row>
    <row r="589" customFormat="false" ht="15" hidden="false" customHeight="false" outlineLevel="0" collapsed="false">
      <c r="A589" s="7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  <c r="AX589" s="34"/>
      <c r="AY589" s="34"/>
      <c r="AZ589" s="34"/>
      <c r="BA589" s="34"/>
      <c r="BB589" s="34"/>
      <c r="BC589" s="34"/>
      <c r="BD589" s="34"/>
      <c r="BE589" s="34"/>
      <c r="BF589" s="34"/>
      <c r="BG589" s="34"/>
      <c r="BH589" s="34"/>
      <c r="BI589" s="34"/>
      <c r="BJ589" s="34"/>
      <c r="BK589" s="34"/>
      <c r="BL589" s="34"/>
      <c r="BM589" s="34"/>
      <c r="BN589" s="34"/>
      <c r="BO589" s="34"/>
      <c r="BP589" s="34"/>
      <c r="BQ589" s="34"/>
      <c r="BR589" s="34"/>
      <c r="BS589" s="34"/>
      <c r="BT589" s="34"/>
      <c r="BU589" s="34"/>
      <c r="BV589" s="34"/>
      <c r="BW589" s="34"/>
      <c r="BX589" s="34"/>
      <c r="BY589" s="34"/>
      <c r="BZ589" s="34"/>
      <c r="CA589" s="8"/>
      <c r="CB589" s="29" t="str">
        <f aca="false">+IF(DA589=0,"Riadok bude skrytý.","Riadok bude vidieť.")</f>
        <v>Riadok bude skrytý.</v>
      </c>
      <c r="CC589" s="33" t="s">
        <v>10</v>
      </c>
      <c r="CW589" s="3" t="n">
        <f aca="false">+IF(CW551+CW512=0,0,1)</f>
        <v>1</v>
      </c>
      <c r="CX589" s="3" t="n">
        <f aca="false">+IF(B589="",0,1)</f>
        <v>0</v>
      </c>
      <c r="CZ589" s="3" t="n">
        <f aca="false">IF(CC589="",1,IF(CC589="Chcem skryť riadok.",0,1))</f>
        <v>1</v>
      </c>
      <c r="DA589" s="45" t="n">
        <f aca="false">+IF(CW589*CX589=0,0,IF(CZ589=0,0,1))</f>
        <v>0</v>
      </c>
      <c r="DZ589" s="10"/>
    </row>
    <row r="590" customFormat="false" ht="15" hidden="false" customHeight="false" outlineLevel="0" collapsed="false">
      <c r="A590" s="7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  <c r="BA590" s="34"/>
      <c r="BB590" s="34"/>
      <c r="BC590" s="34"/>
      <c r="BD590" s="34"/>
      <c r="BE590" s="34"/>
      <c r="BF590" s="34"/>
      <c r="BG590" s="34"/>
      <c r="BH590" s="34"/>
      <c r="BI590" s="34"/>
      <c r="BJ590" s="34"/>
      <c r="BK590" s="34"/>
      <c r="BL590" s="34"/>
      <c r="BM590" s="34"/>
      <c r="BN590" s="34"/>
      <c r="BO590" s="34"/>
      <c r="BP590" s="34"/>
      <c r="BQ590" s="34"/>
      <c r="BR590" s="34"/>
      <c r="BS590" s="34"/>
      <c r="BT590" s="34"/>
      <c r="BU590" s="34"/>
      <c r="BV590" s="34"/>
      <c r="BW590" s="34"/>
      <c r="BX590" s="34"/>
      <c r="BY590" s="34"/>
      <c r="BZ590" s="34"/>
      <c r="CA590" s="14"/>
      <c r="CB590" s="29" t="str">
        <f aca="false">+IF(DA590=0,"Riadok bude skrytý.","Riadok bude vidieť.")</f>
        <v>Riadok bude skrytý.</v>
      </c>
      <c r="CC590" s="33" t="s">
        <v>10</v>
      </c>
      <c r="CW590" s="3" t="n">
        <f aca="false">+IF(CW551+CW512=0,0,1)</f>
        <v>1</v>
      </c>
      <c r="CX590" s="3" t="n">
        <f aca="false">+IF(B590="",0,1)</f>
        <v>0</v>
      </c>
      <c r="CZ590" s="3" t="n">
        <f aca="false">IF(CC590="",1,IF(CC590="Chcem skryť riadok.",0,1))</f>
        <v>1</v>
      </c>
      <c r="DA590" s="45" t="n">
        <f aca="false">+IF(CW590*CX590=0,0,IF(CZ590=0,0,1))</f>
        <v>0</v>
      </c>
      <c r="DZ590" s="10"/>
    </row>
    <row r="591" customFormat="false" ht="15" hidden="false" customHeight="false" outlineLevel="0" collapsed="false">
      <c r="A591" s="7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  <c r="BA591" s="34"/>
      <c r="BB591" s="34"/>
      <c r="BC591" s="34"/>
      <c r="BD591" s="34"/>
      <c r="BE591" s="34"/>
      <c r="BF591" s="34"/>
      <c r="BG591" s="34"/>
      <c r="BH591" s="34"/>
      <c r="BI591" s="34"/>
      <c r="BJ591" s="34"/>
      <c r="BK591" s="34"/>
      <c r="BL591" s="34"/>
      <c r="BM591" s="34"/>
      <c r="BN591" s="34"/>
      <c r="BO591" s="34"/>
      <c r="BP591" s="34"/>
      <c r="BQ591" s="34"/>
      <c r="BR591" s="34"/>
      <c r="BS591" s="34"/>
      <c r="BT591" s="34"/>
      <c r="BU591" s="34"/>
      <c r="BV591" s="34"/>
      <c r="BW591" s="34"/>
      <c r="BX591" s="34"/>
      <c r="BY591" s="34"/>
      <c r="BZ591" s="34"/>
      <c r="CA591" s="8"/>
      <c r="CB591" s="29" t="str">
        <f aca="false">+IF(DA591=0,"Riadok bude skrytý.","Riadok bude vidieť.")</f>
        <v>Riadok bude skrytý.</v>
      </c>
      <c r="CC591" s="33" t="s">
        <v>10</v>
      </c>
      <c r="CW591" s="3" t="n">
        <f aca="false">+IF(CW551+CW512=0,0,1)</f>
        <v>1</v>
      </c>
      <c r="CX591" s="3" t="n">
        <f aca="false">+IF(B591="",0,1)</f>
        <v>0</v>
      </c>
      <c r="CZ591" s="3" t="n">
        <f aca="false">IF(CC591="",1,IF(CC591="Chcem skryť riadok.",0,1))</f>
        <v>1</v>
      </c>
      <c r="DA591" s="45" t="n">
        <f aca="false">+IF(CW591*CX591=0,0,IF(CZ591=0,0,1))</f>
        <v>0</v>
      </c>
      <c r="DZ591" s="10"/>
    </row>
    <row r="592" customFormat="false" ht="15" hidden="false" customHeight="false" outlineLevel="0" collapsed="false">
      <c r="A592" s="7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  <c r="AX592" s="34"/>
      <c r="AY592" s="34"/>
      <c r="AZ592" s="34"/>
      <c r="BA592" s="34"/>
      <c r="BB592" s="34"/>
      <c r="BC592" s="34"/>
      <c r="BD592" s="34"/>
      <c r="BE592" s="34"/>
      <c r="BF592" s="34"/>
      <c r="BG592" s="34"/>
      <c r="BH592" s="34"/>
      <c r="BI592" s="34"/>
      <c r="BJ592" s="34"/>
      <c r="BK592" s="34"/>
      <c r="BL592" s="34"/>
      <c r="BM592" s="34"/>
      <c r="BN592" s="34"/>
      <c r="BO592" s="34"/>
      <c r="BP592" s="34"/>
      <c r="BQ592" s="34"/>
      <c r="BR592" s="34"/>
      <c r="BS592" s="34"/>
      <c r="BT592" s="34"/>
      <c r="BU592" s="34"/>
      <c r="BV592" s="34"/>
      <c r="BW592" s="34"/>
      <c r="BX592" s="34"/>
      <c r="BY592" s="34"/>
      <c r="BZ592" s="34"/>
      <c r="CA592" s="8"/>
      <c r="CB592" s="29" t="str">
        <f aca="false">+IF(DA592=0,"Riadok bude skrytý.","Riadok bude vidieť.")</f>
        <v>Riadok bude skrytý.</v>
      </c>
      <c r="CC592" s="33" t="s">
        <v>10</v>
      </c>
      <c r="CF592" s="42"/>
      <c r="CW592" s="3" t="n">
        <f aca="false">+IF(CW551+CW512=0,0,1)</f>
        <v>1</v>
      </c>
      <c r="CX592" s="3" t="n">
        <f aca="false">+IF(B592="",0,1)</f>
        <v>0</v>
      </c>
      <c r="CZ592" s="3" t="n">
        <f aca="false">IF(CC592="",1,IF(CC592="Chcem skryť riadok.",0,1))</f>
        <v>1</v>
      </c>
      <c r="DA592" s="45" t="n">
        <f aca="false">+IF(CW592*CX592=0,0,IF(CZ592=0,0,1))</f>
        <v>0</v>
      </c>
      <c r="DZ592" s="10"/>
    </row>
    <row r="593" customFormat="false" ht="15" hidden="false" customHeight="false" outlineLevel="0" collapsed="false">
      <c r="A593" s="7"/>
      <c r="CA593" s="40"/>
      <c r="CB593" s="29" t="str">
        <f aca="false">+IF(DA593=0,"Riadok bude skrytý.","Riadok bude vidieť.")</f>
        <v>Riadok bude vidieť.</v>
      </c>
      <c r="CC593" s="33" t="s">
        <v>10</v>
      </c>
      <c r="CW593" s="3" t="n">
        <f aca="false">+IF($J$551="neeviduje",0,1)</f>
        <v>1</v>
      </c>
      <c r="CZ593" s="3" t="n">
        <f aca="false">IF(CC593="",1,IF(CC593="Chcem skryť riadok.",0,1))</f>
        <v>1</v>
      </c>
      <c r="DA593" s="3" t="n">
        <f aca="false">+IF(CW593+CX593+CY593=0,0,IF(CZ593=0,0,1))</f>
        <v>1</v>
      </c>
      <c r="DZ593" s="10"/>
    </row>
    <row r="594" customFormat="false" ht="15" hidden="false" customHeight="false" outlineLevel="0" collapsed="false">
      <c r="A594" s="7"/>
      <c r="B594" s="1" t="s">
        <v>116</v>
      </c>
      <c r="J594" s="38" t="s">
        <v>169</v>
      </c>
      <c r="K594" s="38"/>
      <c r="L594" s="38"/>
      <c r="M594" s="38"/>
      <c r="N594" s="38"/>
      <c r="O594" s="38"/>
      <c r="P594" s="38"/>
      <c r="Q594" s="38"/>
      <c r="R594" s="38"/>
      <c r="S594" s="1" t="s">
        <v>170</v>
      </c>
      <c r="T594" s="39"/>
      <c r="CA594" s="14" t="s">
        <v>4</v>
      </c>
      <c r="CB594" s="29" t="str">
        <f aca="false">+IF(DA594=0,"Riadok bude skrytý.","Riadok bude vidieť.")</f>
        <v>Riadok bude skrytý.</v>
      </c>
      <c r="CC594" s="33" t="s">
        <v>10</v>
      </c>
      <c r="CF594" s="42"/>
      <c r="CW594" s="3" t="n">
        <f aca="false">+IF($J$594="neposkytla",0,1)</f>
        <v>0</v>
      </c>
      <c r="CZ594" s="3" t="n">
        <f aca="false">IF(CC594="",1,IF(CC594="Chcem skryť riadok.",0,1))</f>
        <v>1</v>
      </c>
      <c r="DA594" s="3" t="n">
        <f aca="false">+IF(CW594+CX594+CY594=0,0,IF(CZ594=0,0,1))</f>
        <v>0</v>
      </c>
      <c r="DZ594" s="10"/>
    </row>
    <row r="595" customFormat="false" ht="15" hidden="false" customHeight="false" outlineLevel="0" collapsed="false">
      <c r="A595" s="7"/>
      <c r="B595" s="1" t="s">
        <v>171</v>
      </c>
      <c r="CA595" s="40"/>
      <c r="CB595" s="29" t="str">
        <f aca="false">+IF(DA595=0,"Riadok bude skrytý.","Riadok bude vidieť.")</f>
        <v>Riadok bude skrytý.</v>
      </c>
      <c r="CC595" s="33" t="s">
        <v>10</v>
      </c>
      <c r="CW595" s="3" t="n">
        <f aca="false">+IF($J$594="neposkytla",0,1)</f>
        <v>0</v>
      </c>
      <c r="CX595" s="3" t="n">
        <f aca="false">+IF(SUM(CX596:CX615)=0,0,1)</f>
        <v>0</v>
      </c>
      <c r="CZ595" s="3" t="n">
        <f aca="false">IF(CC595="",1,IF(CC595="Chcem skryť riadok.",0,1))</f>
        <v>1</v>
      </c>
      <c r="DA595" s="45" t="n">
        <f aca="false">+IF(CW595*CX595=0,0,IF(CZ595=0,0,1))</f>
        <v>0</v>
      </c>
      <c r="DZ595" s="10"/>
    </row>
    <row r="596" customFormat="false" ht="15" hidden="false" customHeight="false" outlineLevel="0" collapsed="false">
      <c r="A596" s="7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  <c r="BA596" s="34"/>
      <c r="BB596" s="34"/>
      <c r="BC596" s="34"/>
      <c r="BD596" s="34"/>
      <c r="BE596" s="34"/>
      <c r="BF596" s="34"/>
      <c r="BG596" s="34"/>
      <c r="BH596" s="34"/>
      <c r="BI596" s="34"/>
      <c r="BJ596" s="34"/>
      <c r="BK596" s="34"/>
      <c r="BL596" s="34"/>
      <c r="BM596" s="34"/>
      <c r="BN596" s="34"/>
      <c r="BO596" s="34"/>
      <c r="BP596" s="34"/>
      <c r="BQ596" s="34"/>
      <c r="BR596" s="34"/>
      <c r="BS596" s="34"/>
      <c r="BT596" s="34"/>
      <c r="BU596" s="34"/>
      <c r="BV596" s="34"/>
      <c r="BW596" s="34"/>
      <c r="BX596" s="34"/>
      <c r="BY596" s="34"/>
      <c r="BZ596" s="34"/>
      <c r="CA596" s="69"/>
      <c r="CB596" s="29" t="str">
        <f aca="false">+IF(DA596=0,"Riadok bude skrytý.","Riadok bude vidieť.")</f>
        <v>Riadok bude skrytý.</v>
      </c>
      <c r="CC596" s="33" t="s">
        <v>10</v>
      </c>
      <c r="CW596" s="3" t="n">
        <f aca="false">+IF($J$594="neposkytla",0,1)</f>
        <v>0</v>
      </c>
      <c r="CX596" s="3" t="n">
        <f aca="false">+IF(B596="",0,1)</f>
        <v>0</v>
      </c>
      <c r="CZ596" s="3" t="n">
        <f aca="false">IF(CC596="",1,IF(CC596="Chcem skryť riadok.",0,1))</f>
        <v>1</v>
      </c>
      <c r="DA596" s="45" t="n">
        <f aca="false">+IF(CW596*CX596=0,0,IF(CZ596=0,0,1))</f>
        <v>0</v>
      </c>
      <c r="DZ596" s="10"/>
    </row>
    <row r="597" customFormat="false" ht="15" hidden="false" customHeight="false" outlineLevel="0" collapsed="false">
      <c r="A597" s="7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  <c r="BA597" s="34"/>
      <c r="BB597" s="34"/>
      <c r="BC597" s="34"/>
      <c r="BD597" s="34"/>
      <c r="BE597" s="34"/>
      <c r="BF597" s="34"/>
      <c r="BG597" s="34"/>
      <c r="BH597" s="34"/>
      <c r="BI597" s="34"/>
      <c r="BJ597" s="34"/>
      <c r="BK597" s="34"/>
      <c r="BL597" s="34"/>
      <c r="BM597" s="34"/>
      <c r="BN597" s="34"/>
      <c r="BO597" s="34"/>
      <c r="BP597" s="34"/>
      <c r="BQ597" s="34"/>
      <c r="BR597" s="34"/>
      <c r="BS597" s="34"/>
      <c r="BT597" s="34"/>
      <c r="BU597" s="34"/>
      <c r="BV597" s="34"/>
      <c r="BW597" s="34"/>
      <c r="BX597" s="34"/>
      <c r="BY597" s="34"/>
      <c r="BZ597" s="34"/>
      <c r="CA597" s="69"/>
      <c r="CB597" s="29" t="str">
        <f aca="false">+IF(DA597=0,"Riadok bude skrytý.","Riadok bude vidieť.")</f>
        <v>Riadok bude skrytý.</v>
      </c>
      <c r="CC597" s="33" t="s">
        <v>10</v>
      </c>
      <c r="CW597" s="3" t="n">
        <f aca="false">+IF($J$594="neposkytla",0,1)</f>
        <v>0</v>
      </c>
      <c r="CX597" s="3" t="n">
        <f aca="false">+IF(B597="",0,1)</f>
        <v>0</v>
      </c>
      <c r="CZ597" s="3" t="n">
        <f aca="false">IF(CC597="",1,IF(CC597="Chcem skryť riadok.",0,1))</f>
        <v>1</v>
      </c>
      <c r="DA597" s="45" t="n">
        <f aca="false">+IF(CW597*CX597=0,0,IF(CZ597=0,0,1))</f>
        <v>0</v>
      </c>
      <c r="DZ597" s="10"/>
    </row>
    <row r="598" customFormat="false" ht="15" hidden="false" customHeight="false" outlineLevel="0" collapsed="false">
      <c r="A598" s="7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  <c r="AX598" s="34"/>
      <c r="AY598" s="34"/>
      <c r="AZ598" s="34"/>
      <c r="BA598" s="34"/>
      <c r="BB598" s="34"/>
      <c r="BC598" s="34"/>
      <c r="BD598" s="34"/>
      <c r="BE598" s="34"/>
      <c r="BF598" s="34"/>
      <c r="BG598" s="34"/>
      <c r="BH598" s="34"/>
      <c r="BI598" s="34"/>
      <c r="BJ598" s="34"/>
      <c r="BK598" s="34"/>
      <c r="BL598" s="34"/>
      <c r="BM598" s="34"/>
      <c r="BN598" s="34"/>
      <c r="BO598" s="34"/>
      <c r="BP598" s="34"/>
      <c r="BQ598" s="34"/>
      <c r="BR598" s="34"/>
      <c r="BS598" s="34"/>
      <c r="BT598" s="34"/>
      <c r="BU598" s="34"/>
      <c r="BV598" s="34"/>
      <c r="BW598" s="34"/>
      <c r="BX598" s="34"/>
      <c r="BY598" s="34"/>
      <c r="BZ598" s="34"/>
      <c r="CA598" s="69"/>
      <c r="CB598" s="29" t="str">
        <f aca="false">+IF(DA598=0,"Riadok bude skrytý.","Riadok bude vidieť.")</f>
        <v>Riadok bude skrytý.</v>
      </c>
      <c r="CC598" s="33" t="s">
        <v>10</v>
      </c>
      <c r="CW598" s="3" t="n">
        <f aca="false">+IF($J$594="neposkytla",0,1)</f>
        <v>0</v>
      </c>
      <c r="CX598" s="3" t="n">
        <f aca="false">+IF(B598="",0,1)</f>
        <v>0</v>
      </c>
      <c r="CZ598" s="3" t="n">
        <f aca="false">IF(CC598="",1,IF(CC598="Chcem skryť riadok.",0,1))</f>
        <v>1</v>
      </c>
      <c r="DA598" s="45" t="n">
        <f aca="false">+IF(CW598*CX598=0,0,IF(CZ598=0,0,1))</f>
        <v>0</v>
      </c>
      <c r="DZ598" s="10"/>
    </row>
    <row r="599" customFormat="false" ht="15" hidden="false" customHeight="false" outlineLevel="0" collapsed="false">
      <c r="A599" s="7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  <c r="BA599" s="34"/>
      <c r="BB599" s="34"/>
      <c r="BC599" s="34"/>
      <c r="BD599" s="34"/>
      <c r="BE599" s="34"/>
      <c r="BF599" s="34"/>
      <c r="BG599" s="34"/>
      <c r="BH599" s="34"/>
      <c r="BI599" s="34"/>
      <c r="BJ599" s="34"/>
      <c r="BK599" s="34"/>
      <c r="BL599" s="34"/>
      <c r="BM599" s="34"/>
      <c r="BN599" s="34"/>
      <c r="BO599" s="34"/>
      <c r="BP599" s="34"/>
      <c r="BQ599" s="34"/>
      <c r="BR599" s="34"/>
      <c r="BS599" s="34"/>
      <c r="BT599" s="34"/>
      <c r="BU599" s="34"/>
      <c r="BV599" s="34"/>
      <c r="BW599" s="34"/>
      <c r="BX599" s="34"/>
      <c r="BY599" s="34"/>
      <c r="BZ599" s="34"/>
      <c r="CA599" s="69"/>
      <c r="CB599" s="29" t="str">
        <f aca="false">+IF(DA599=0,"Riadok bude skrytý.","Riadok bude vidieť.")</f>
        <v>Riadok bude skrytý.</v>
      </c>
      <c r="CC599" s="33" t="s">
        <v>10</v>
      </c>
      <c r="CW599" s="3" t="n">
        <f aca="false">+IF($J$594="neposkytla",0,1)</f>
        <v>0</v>
      </c>
      <c r="CX599" s="3" t="n">
        <f aca="false">+IF(B599="",0,1)</f>
        <v>0</v>
      </c>
      <c r="CZ599" s="3" t="n">
        <f aca="false">IF(CC599="",1,IF(CC599="Chcem skryť riadok.",0,1))</f>
        <v>1</v>
      </c>
      <c r="DA599" s="45" t="n">
        <f aca="false">+IF(CW599*CX599=0,0,IF(CZ599=0,0,1))</f>
        <v>0</v>
      </c>
      <c r="DZ599" s="10"/>
    </row>
    <row r="600" customFormat="false" ht="15" hidden="false" customHeight="false" outlineLevel="0" collapsed="false">
      <c r="A600" s="7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  <c r="BA600" s="34"/>
      <c r="BB600" s="34"/>
      <c r="BC600" s="34"/>
      <c r="BD600" s="34"/>
      <c r="BE600" s="34"/>
      <c r="BF600" s="34"/>
      <c r="BG600" s="34"/>
      <c r="BH600" s="34"/>
      <c r="BI600" s="34"/>
      <c r="BJ600" s="34"/>
      <c r="BK600" s="34"/>
      <c r="BL600" s="34"/>
      <c r="BM600" s="34"/>
      <c r="BN600" s="34"/>
      <c r="BO600" s="34"/>
      <c r="BP600" s="34"/>
      <c r="BQ600" s="34"/>
      <c r="BR600" s="34"/>
      <c r="BS600" s="34"/>
      <c r="BT600" s="34"/>
      <c r="BU600" s="34"/>
      <c r="BV600" s="34"/>
      <c r="BW600" s="34"/>
      <c r="BX600" s="34"/>
      <c r="BY600" s="34"/>
      <c r="BZ600" s="34"/>
      <c r="CA600" s="69"/>
      <c r="CB600" s="29" t="str">
        <f aca="false">+IF(DA600=0,"Riadok bude skrytý.","Riadok bude vidieť.")</f>
        <v>Riadok bude skrytý.</v>
      </c>
      <c r="CC600" s="33" t="s">
        <v>10</v>
      </c>
      <c r="CW600" s="3" t="n">
        <f aca="false">+IF($J$594="neposkytla",0,1)</f>
        <v>0</v>
      </c>
      <c r="CX600" s="3" t="n">
        <f aca="false">+IF(B600="",0,1)</f>
        <v>0</v>
      </c>
      <c r="CZ600" s="3" t="n">
        <f aca="false">IF(CC600="",1,IF(CC600="Chcem skryť riadok.",0,1))</f>
        <v>1</v>
      </c>
      <c r="DA600" s="45" t="n">
        <f aca="false">+IF(CW600*CX600=0,0,IF(CZ600=0,0,1))</f>
        <v>0</v>
      </c>
      <c r="DZ600" s="10"/>
    </row>
    <row r="601" customFormat="false" ht="15" hidden="false" customHeight="false" outlineLevel="0" collapsed="false">
      <c r="A601" s="7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  <c r="AX601" s="34"/>
      <c r="AY601" s="34"/>
      <c r="AZ601" s="34"/>
      <c r="BA601" s="34"/>
      <c r="BB601" s="34"/>
      <c r="BC601" s="34"/>
      <c r="BD601" s="34"/>
      <c r="BE601" s="34"/>
      <c r="BF601" s="34"/>
      <c r="BG601" s="34"/>
      <c r="BH601" s="34"/>
      <c r="BI601" s="34"/>
      <c r="BJ601" s="34"/>
      <c r="BK601" s="34"/>
      <c r="BL601" s="34"/>
      <c r="BM601" s="34"/>
      <c r="BN601" s="34"/>
      <c r="BO601" s="34"/>
      <c r="BP601" s="34"/>
      <c r="BQ601" s="34"/>
      <c r="BR601" s="34"/>
      <c r="BS601" s="34"/>
      <c r="BT601" s="34"/>
      <c r="BU601" s="34"/>
      <c r="BV601" s="34"/>
      <c r="BW601" s="34"/>
      <c r="BX601" s="34"/>
      <c r="BY601" s="34"/>
      <c r="BZ601" s="34"/>
      <c r="CA601" s="69"/>
      <c r="CB601" s="29" t="str">
        <f aca="false">+IF(DA601=0,"Riadok bude skrytý.","Riadok bude vidieť.")</f>
        <v>Riadok bude skrytý.</v>
      </c>
      <c r="CC601" s="33" t="s">
        <v>10</v>
      </c>
      <c r="CW601" s="3" t="n">
        <f aca="false">+IF($J$594="neposkytla",0,1)</f>
        <v>0</v>
      </c>
      <c r="CX601" s="3" t="n">
        <f aca="false">+IF(B601="",0,1)</f>
        <v>0</v>
      </c>
      <c r="CZ601" s="3" t="n">
        <f aca="false">IF(CC601="",1,IF(CC601="Chcem skryť riadok.",0,1))</f>
        <v>1</v>
      </c>
      <c r="DA601" s="45" t="n">
        <f aca="false">+IF(CW601*CX601=0,0,IF(CZ601=0,0,1))</f>
        <v>0</v>
      </c>
      <c r="DZ601" s="10"/>
    </row>
    <row r="602" customFormat="false" ht="15" hidden="false" customHeight="false" outlineLevel="0" collapsed="false">
      <c r="A602" s="7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  <c r="BA602" s="34"/>
      <c r="BB602" s="34"/>
      <c r="BC602" s="34"/>
      <c r="BD602" s="34"/>
      <c r="BE602" s="34"/>
      <c r="BF602" s="34"/>
      <c r="BG602" s="34"/>
      <c r="BH602" s="34"/>
      <c r="BI602" s="34"/>
      <c r="BJ602" s="34"/>
      <c r="BK602" s="34"/>
      <c r="BL602" s="34"/>
      <c r="BM602" s="34"/>
      <c r="BN602" s="34"/>
      <c r="BO602" s="34"/>
      <c r="BP602" s="34"/>
      <c r="BQ602" s="34"/>
      <c r="BR602" s="34"/>
      <c r="BS602" s="34"/>
      <c r="BT602" s="34"/>
      <c r="BU602" s="34"/>
      <c r="BV602" s="34"/>
      <c r="BW602" s="34"/>
      <c r="BX602" s="34"/>
      <c r="BY602" s="34"/>
      <c r="BZ602" s="34"/>
      <c r="CA602" s="69"/>
      <c r="CB602" s="29" t="str">
        <f aca="false">+IF(DA602=0,"Riadok bude skrytý.","Riadok bude vidieť.")</f>
        <v>Riadok bude skrytý.</v>
      </c>
      <c r="CC602" s="33" t="s">
        <v>10</v>
      </c>
      <c r="CW602" s="3" t="n">
        <f aca="false">+IF($J$594="neposkytla",0,1)</f>
        <v>0</v>
      </c>
      <c r="CX602" s="3" t="n">
        <f aca="false">+IF(B602="",0,1)</f>
        <v>0</v>
      </c>
      <c r="CZ602" s="3" t="n">
        <f aca="false">IF(CC602="",1,IF(CC602="Chcem skryť riadok.",0,1))</f>
        <v>1</v>
      </c>
      <c r="DA602" s="45" t="n">
        <f aca="false">+IF(CW602*CX602=0,0,IF(CZ602=0,0,1))</f>
        <v>0</v>
      </c>
      <c r="DZ602" s="10"/>
    </row>
    <row r="603" customFormat="false" ht="15" hidden="false" customHeight="false" outlineLevel="0" collapsed="false">
      <c r="A603" s="7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  <c r="BA603" s="34"/>
      <c r="BB603" s="34"/>
      <c r="BC603" s="34"/>
      <c r="BD603" s="34"/>
      <c r="BE603" s="34"/>
      <c r="BF603" s="34"/>
      <c r="BG603" s="34"/>
      <c r="BH603" s="34"/>
      <c r="BI603" s="34"/>
      <c r="BJ603" s="34"/>
      <c r="BK603" s="34"/>
      <c r="BL603" s="34"/>
      <c r="BM603" s="34"/>
      <c r="BN603" s="34"/>
      <c r="BO603" s="34"/>
      <c r="BP603" s="34"/>
      <c r="BQ603" s="34"/>
      <c r="BR603" s="34"/>
      <c r="BS603" s="34"/>
      <c r="BT603" s="34"/>
      <c r="BU603" s="34"/>
      <c r="BV603" s="34"/>
      <c r="BW603" s="34"/>
      <c r="BX603" s="34"/>
      <c r="BY603" s="34"/>
      <c r="BZ603" s="34"/>
      <c r="CA603" s="69"/>
      <c r="CB603" s="29" t="str">
        <f aca="false">+IF(DA603=0,"Riadok bude skrytý.","Riadok bude vidieť.")</f>
        <v>Riadok bude skrytý.</v>
      </c>
      <c r="CC603" s="33" t="s">
        <v>10</v>
      </c>
      <c r="CW603" s="3" t="n">
        <f aca="false">+IF($J$594="neposkytla",0,1)</f>
        <v>0</v>
      </c>
      <c r="CX603" s="3" t="n">
        <f aca="false">+IF(B603="",0,1)</f>
        <v>0</v>
      </c>
      <c r="CZ603" s="3" t="n">
        <f aca="false">IF(CC603="",1,IF(CC603="Chcem skryť riadok.",0,1))</f>
        <v>1</v>
      </c>
      <c r="DA603" s="45" t="n">
        <f aca="false">+IF(CW603*CX603=0,0,IF(CZ603=0,0,1))</f>
        <v>0</v>
      </c>
      <c r="DZ603" s="10"/>
    </row>
    <row r="604" customFormat="false" ht="15" hidden="false" customHeight="false" outlineLevel="0" collapsed="false">
      <c r="A604" s="7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  <c r="AX604" s="34"/>
      <c r="AY604" s="34"/>
      <c r="AZ604" s="34"/>
      <c r="BA604" s="34"/>
      <c r="BB604" s="34"/>
      <c r="BC604" s="34"/>
      <c r="BD604" s="34"/>
      <c r="BE604" s="34"/>
      <c r="BF604" s="34"/>
      <c r="BG604" s="34"/>
      <c r="BH604" s="34"/>
      <c r="BI604" s="34"/>
      <c r="BJ604" s="34"/>
      <c r="BK604" s="34"/>
      <c r="BL604" s="34"/>
      <c r="BM604" s="34"/>
      <c r="BN604" s="34"/>
      <c r="BO604" s="34"/>
      <c r="BP604" s="34"/>
      <c r="BQ604" s="34"/>
      <c r="BR604" s="34"/>
      <c r="BS604" s="34"/>
      <c r="BT604" s="34"/>
      <c r="BU604" s="34"/>
      <c r="BV604" s="34"/>
      <c r="BW604" s="34"/>
      <c r="BX604" s="34"/>
      <c r="BY604" s="34"/>
      <c r="BZ604" s="34"/>
      <c r="CA604" s="69"/>
      <c r="CB604" s="29" t="str">
        <f aca="false">+IF(DA604=0,"Riadok bude skrytý.","Riadok bude vidieť.")</f>
        <v>Riadok bude skrytý.</v>
      </c>
      <c r="CC604" s="33" t="s">
        <v>10</v>
      </c>
      <c r="CW604" s="3" t="n">
        <f aca="false">+IF($J$594="neposkytla",0,1)</f>
        <v>0</v>
      </c>
      <c r="CX604" s="3" t="n">
        <f aca="false">+IF(B604="",0,1)</f>
        <v>0</v>
      </c>
      <c r="CZ604" s="3" t="n">
        <f aca="false">IF(CC604="",1,IF(CC604="Chcem skryť riadok.",0,1))</f>
        <v>1</v>
      </c>
      <c r="DA604" s="45" t="n">
        <f aca="false">+IF(CW604*CX604=0,0,IF(CZ604=0,0,1))</f>
        <v>0</v>
      </c>
      <c r="DZ604" s="10"/>
    </row>
    <row r="605" customFormat="false" ht="15" hidden="false" customHeight="false" outlineLevel="0" collapsed="false">
      <c r="A605" s="7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  <c r="BA605" s="34"/>
      <c r="BB605" s="34"/>
      <c r="BC605" s="34"/>
      <c r="BD605" s="34"/>
      <c r="BE605" s="34"/>
      <c r="BF605" s="34"/>
      <c r="BG605" s="34"/>
      <c r="BH605" s="34"/>
      <c r="BI605" s="34"/>
      <c r="BJ605" s="34"/>
      <c r="BK605" s="34"/>
      <c r="BL605" s="34"/>
      <c r="BM605" s="34"/>
      <c r="BN605" s="34"/>
      <c r="BO605" s="34"/>
      <c r="BP605" s="34"/>
      <c r="BQ605" s="34"/>
      <c r="BR605" s="34"/>
      <c r="BS605" s="34"/>
      <c r="BT605" s="34"/>
      <c r="BU605" s="34"/>
      <c r="BV605" s="34"/>
      <c r="BW605" s="34"/>
      <c r="BX605" s="34"/>
      <c r="BY605" s="34"/>
      <c r="BZ605" s="34"/>
      <c r="CA605" s="69"/>
      <c r="CB605" s="29" t="str">
        <f aca="false">+IF(DA605=0,"Riadok bude skrytý.","Riadok bude vidieť.")</f>
        <v>Riadok bude skrytý.</v>
      </c>
      <c r="CC605" s="33" t="s">
        <v>10</v>
      </c>
      <c r="CW605" s="3" t="n">
        <f aca="false">+IF($J$594="neposkytla",0,1)</f>
        <v>0</v>
      </c>
      <c r="CX605" s="3" t="n">
        <f aca="false">+IF(B605="",0,1)</f>
        <v>0</v>
      </c>
      <c r="CZ605" s="3" t="n">
        <f aca="false">IF(CC605="",1,IF(CC605="Chcem skryť riadok.",0,1))</f>
        <v>1</v>
      </c>
      <c r="DA605" s="45" t="n">
        <f aca="false">+IF(CW605*CX605=0,0,IF(CZ605=0,0,1))</f>
        <v>0</v>
      </c>
      <c r="DZ605" s="10"/>
    </row>
    <row r="606" customFormat="false" ht="15" hidden="false" customHeight="false" outlineLevel="0" collapsed="false">
      <c r="A606" s="7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  <c r="BA606" s="34"/>
      <c r="BB606" s="34"/>
      <c r="BC606" s="34"/>
      <c r="BD606" s="34"/>
      <c r="BE606" s="34"/>
      <c r="BF606" s="34"/>
      <c r="BG606" s="34"/>
      <c r="BH606" s="34"/>
      <c r="BI606" s="34"/>
      <c r="BJ606" s="34"/>
      <c r="BK606" s="34"/>
      <c r="BL606" s="34"/>
      <c r="BM606" s="34"/>
      <c r="BN606" s="34"/>
      <c r="BO606" s="34"/>
      <c r="BP606" s="34"/>
      <c r="BQ606" s="34"/>
      <c r="BR606" s="34"/>
      <c r="BS606" s="34"/>
      <c r="BT606" s="34"/>
      <c r="BU606" s="34"/>
      <c r="BV606" s="34"/>
      <c r="BW606" s="34"/>
      <c r="BX606" s="34"/>
      <c r="BY606" s="34"/>
      <c r="BZ606" s="34"/>
      <c r="CA606" s="69"/>
      <c r="CB606" s="29" t="str">
        <f aca="false">+IF(DA606=0,"Riadok bude skrytý.","Riadok bude vidieť.")</f>
        <v>Riadok bude skrytý.</v>
      </c>
      <c r="CC606" s="33" t="s">
        <v>10</v>
      </c>
      <c r="CW606" s="3" t="n">
        <f aca="false">+IF($J$594="neposkytla",0,1)</f>
        <v>0</v>
      </c>
      <c r="CX606" s="3" t="n">
        <f aca="false">+IF(B606="",0,1)</f>
        <v>0</v>
      </c>
      <c r="CZ606" s="3" t="n">
        <f aca="false">IF(CC606="",1,IF(CC606="Chcem skryť riadok.",0,1))</f>
        <v>1</v>
      </c>
      <c r="DA606" s="45" t="n">
        <f aca="false">+IF(CW606*CX606=0,0,IF(CZ606=0,0,1))</f>
        <v>0</v>
      </c>
      <c r="DZ606" s="10"/>
    </row>
    <row r="607" customFormat="false" ht="15" hidden="false" customHeight="false" outlineLevel="0" collapsed="false">
      <c r="A607" s="7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  <c r="AX607" s="34"/>
      <c r="AY607" s="34"/>
      <c r="AZ607" s="34"/>
      <c r="BA607" s="34"/>
      <c r="BB607" s="34"/>
      <c r="BC607" s="34"/>
      <c r="BD607" s="34"/>
      <c r="BE607" s="34"/>
      <c r="BF607" s="34"/>
      <c r="BG607" s="34"/>
      <c r="BH607" s="34"/>
      <c r="BI607" s="34"/>
      <c r="BJ607" s="34"/>
      <c r="BK607" s="34"/>
      <c r="BL607" s="34"/>
      <c r="BM607" s="34"/>
      <c r="BN607" s="34"/>
      <c r="BO607" s="34"/>
      <c r="BP607" s="34"/>
      <c r="BQ607" s="34"/>
      <c r="BR607" s="34"/>
      <c r="BS607" s="34"/>
      <c r="BT607" s="34"/>
      <c r="BU607" s="34"/>
      <c r="BV607" s="34"/>
      <c r="BW607" s="34"/>
      <c r="BX607" s="34"/>
      <c r="BY607" s="34"/>
      <c r="BZ607" s="34"/>
      <c r="CA607" s="69"/>
      <c r="CB607" s="29" t="str">
        <f aca="false">+IF(DA607=0,"Riadok bude skrytý.","Riadok bude vidieť.")</f>
        <v>Riadok bude skrytý.</v>
      </c>
      <c r="CC607" s="33" t="s">
        <v>10</v>
      </c>
      <c r="CW607" s="3" t="n">
        <f aca="false">+IF($J$594="neposkytla",0,1)</f>
        <v>0</v>
      </c>
      <c r="CX607" s="3" t="n">
        <f aca="false">+IF(B607="",0,1)</f>
        <v>0</v>
      </c>
      <c r="CZ607" s="3" t="n">
        <f aca="false">IF(CC607="",1,IF(CC607="Chcem skryť riadok.",0,1))</f>
        <v>1</v>
      </c>
      <c r="DA607" s="45" t="n">
        <f aca="false">+IF(CW607*CX607=0,0,IF(CZ607=0,0,1))</f>
        <v>0</v>
      </c>
      <c r="DZ607" s="10"/>
    </row>
    <row r="608" customFormat="false" ht="15" hidden="false" customHeight="false" outlineLevel="0" collapsed="false">
      <c r="A608" s="7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  <c r="BA608" s="34"/>
      <c r="BB608" s="34"/>
      <c r="BC608" s="34"/>
      <c r="BD608" s="34"/>
      <c r="BE608" s="34"/>
      <c r="BF608" s="34"/>
      <c r="BG608" s="34"/>
      <c r="BH608" s="34"/>
      <c r="BI608" s="34"/>
      <c r="BJ608" s="34"/>
      <c r="BK608" s="34"/>
      <c r="BL608" s="34"/>
      <c r="BM608" s="34"/>
      <c r="BN608" s="34"/>
      <c r="BO608" s="34"/>
      <c r="BP608" s="34"/>
      <c r="BQ608" s="34"/>
      <c r="BR608" s="34"/>
      <c r="BS608" s="34"/>
      <c r="BT608" s="34"/>
      <c r="BU608" s="34"/>
      <c r="BV608" s="34"/>
      <c r="BW608" s="34"/>
      <c r="BX608" s="34"/>
      <c r="BY608" s="34"/>
      <c r="BZ608" s="34"/>
      <c r="CA608" s="69"/>
      <c r="CB608" s="29" t="str">
        <f aca="false">+IF(DA608=0,"Riadok bude skrytý.","Riadok bude vidieť.")</f>
        <v>Riadok bude skrytý.</v>
      </c>
      <c r="CC608" s="33" t="s">
        <v>10</v>
      </c>
      <c r="CW608" s="3" t="n">
        <f aca="false">+IF($J$594="neposkytla",0,1)</f>
        <v>0</v>
      </c>
      <c r="CX608" s="3" t="n">
        <f aca="false">+IF(B608="",0,1)</f>
        <v>0</v>
      </c>
      <c r="CZ608" s="3" t="n">
        <f aca="false">IF(CC608="",1,IF(CC608="Chcem skryť riadok.",0,1))</f>
        <v>1</v>
      </c>
      <c r="DA608" s="45" t="n">
        <f aca="false">+IF(CW608*CX608=0,0,IF(CZ608=0,0,1))</f>
        <v>0</v>
      </c>
      <c r="DZ608" s="10"/>
    </row>
    <row r="609" customFormat="false" ht="15" hidden="false" customHeight="false" outlineLevel="0" collapsed="false">
      <c r="A609" s="7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  <c r="BX609" s="34"/>
      <c r="BY609" s="34"/>
      <c r="BZ609" s="34"/>
      <c r="CA609" s="69"/>
      <c r="CB609" s="29" t="str">
        <f aca="false">+IF(DA609=0,"Riadok bude skrytý.","Riadok bude vidieť.")</f>
        <v>Riadok bude skrytý.</v>
      </c>
      <c r="CC609" s="33" t="s">
        <v>10</v>
      </c>
      <c r="CW609" s="3" t="n">
        <f aca="false">+IF($J$594="neposkytla",0,1)</f>
        <v>0</v>
      </c>
      <c r="CX609" s="3" t="n">
        <f aca="false">+IF(B609="",0,1)</f>
        <v>0</v>
      </c>
      <c r="CZ609" s="3" t="n">
        <f aca="false">IF(CC609="",1,IF(CC609="Chcem skryť riadok.",0,1))</f>
        <v>1</v>
      </c>
      <c r="DA609" s="45" t="n">
        <f aca="false">+IF(CW609*CX609=0,0,IF(CZ609=0,0,1))</f>
        <v>0</v>
      </c>
      <c r="DZ609" s="10"/>
    </row>
    <row r="610" customFormat="false" ht="15" hidden="false" customHeight="false" outlineLevel="0" collapsed="false">
      <c r="A610" s="7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  <c r="AX610" s="34"/>
      <c r="AY610" s="34"/>
      <c r="AZ610" s="34"/>
      <c r="BA610" s="34"/>
      <c r="BB610" s="34"/>
      <c r="BC610" s="34"/>
      <c r="BD610" s="34"/>
      <c r="BE610" s="34"/>
      <c r="BF610" s="34"/>
      <c r="BG610" s="34"/>
      <c r="BH610" s="34"/>
      <c r="BI610" s="34"/>
      <c r="BJ610" s="34"/>
      <c r="BK610" s="34"/>
      <c r="BL610" s="34"/>
      <c r="BM610" s="34"/>
      <c r="BN610" s="34"/>
      <c r="BO610" s="34"/>
      <c r="BP610" s="34"/>
      <c r="BQ610" s="34"/>
      <c r="BR610" s="34"/>
      <c r="BS610" s="34"/>
      <c r="BT610" s="34"/>
      <c r="BU610" s="34"/>
      <c r="BV610" s="34"/>
      <c r="BW610" s="34"/>
      <c r="BX610" s="34"/>
      <c r="BY610" s="34"/>
      <c r="BZ610" s="34"/>
      <c r="CA610" s="69"/>
      <c r="CB610" s="29" t="str">
        <f aca="false">+IF(DA610=0,"Riadok bude skrytý.","Riadok bude vidieť.")</f>
        <v>Riadok bude skrytý.</v>
      </c>
      <c r="CC610" s="33" t="s">
        <v>10</v>
      </c>
      <c r="CW610" s="3" t="n">
        <f aca="false">+IF($J$594="neposkytla",0,1)</f>
        <v>0</v>
      </c>
      <c r="CX610" s="3" t="n">
        <f aca="false">+IF(B610="",0,1)</f>
        <v>0</v>
      </c>
      <c r="CZ610" s="3" t="n">
        <f aca="false">IF(CC610="",1,IF(CC610="Chcem skryť riadok.",0,1))</f>
        <v>1</v>
      </c>
      <c r="DA610" s="45" t="n">
        <f aca="false">+IF(CW610*CX610=0,0,IF(CZ610=0,0,1))</f>
        <v>0</v>
      </c>
      <c r="DZ610" s="10"/>
    </row>
    <row r="611" customFormat="false" ht="15" hidden="false" customHeight="false" outlineLevel="0" collapsed="false">
      <c r="A611" s="7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  <c r="BA611" s="34"/>
      <c r="BB611" s="34"/>
      <c r="BC611" s="34"/>
      <c r="BD611" s="34"/>
      <c r="BE611" s="34"/>
      <c r="BF611" s="34"/>
      <c r="BG611" s="34"/>
      <c r="BH611" s="34"/>
      <c r="BI611" s="34"/>
      <c r="BJ611" s="34"/>
      <c r="BK611" s="34"/>
      <c r="BL611" s="34"/>
      <c r="BM611" s="34"/>
      <c r="BN611" s="34"/>
      <c r="BO611" s="34"/>
      <c r="BP611" s="34"/>
      <c r="BQ611" s="34"/>
      <c r="BR611" s="34"/>
      <c r="BS611" s="34"/>
      <c r="BT611" s="34"/>
      <c r="BU611" s="34"/>
      <c r="BV611" s="34"/>
      <c r="BW611" s="34"/>
      <c r="BX611" s="34"/>
      <c r="BY611" s="34"/>
      <c r="BZ611" s="34"/>
      <c r="CA611" s="69"/>
      <c r="CB611" s="29" t="str">
        <f aca="false">+IF(DA611=0,"Riadok bude skrytý.","Riadok bude vidieť.")</f>
        <v>Riadok bude skrytý.</v>
      </c>
      <c r="CC611" s="33" t="s">
        <v>10</v>
      </c>
      <c r="CW611" s="3" t="n">
        <f aca="false">+IF($J$594="neposkytla",0,1)</f>
        <v>0</v>
      </c>
      <c r="CX611" s="3" t="n">
        <f aca="false">+IF(B611="",0,1)</f>
        <v>0</v>
      </c>
      <c r="CZ611" s="3" t="n">
        <f aca="false">IF(CC611="",1,IF(CC611="Chcem skryť riadok.",0,1))</f>
        <v>1</v>
      </c>
      <c r="DA611" s="45" t="n">
        <f aca="false">+IF(CW611*CX611=0,0,IF(CZ611=0,0,1))</f>
        <v>0</v>
      </c>
      <c r="DZ611" s="10"/>
    </row>
    <row r="612" customFormat="false" ht="15" hidden="false" customHeight="false" outlineLevel="0" collapsed="false">
      <c r="A612" s="7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  <c r="BA612" s="34"/>
      <c r="BB612" s="34"/>
      <c r="BC612" s="34"/>
      <c r="BD612" s="34"/>
      <c r="BE612" s="34"/>
      <c r="BF612" s="34"/>
      <c r="BG612" s="34"/>
      <c r="BH612" s="34"/>
      <c r="BI612" s="34"/>
      <c r="BJ612" s="34"/>
      <c r="BK612" s="34"/>
      <c r="BL612" s="34"/>
      <c r="BM612" s="34"/>
      <c r="BN612" s="34"/>
      <c r="BO612" s="34"/>
      <c r="BP612" s="34"/>
      <c r="BQ612" s="34"/>
      <c r="BR612" s="34"/>
      <c r="BS612" s="34"/>
      <c r="BT612" s="34"/>
      <c r="BU612" s="34"/>
      <c r="BV612" s="34"/>
      <c r="BW612" s="34"/>
      <c r="BX612" s="34"/>
      <c r="BY612" s="34"/>
      <c r="BZ612" s="34"/>
      <c r="CA612" s="69"/>
      <c r="CB612" s="29" t="str">
        <f aca="false">+IF(DA612=0,"Riadok bude skrytý.","Riadok bude vidieť.")</f>
        <v>Riadok bude skrytý.</v>
      </c>
      <c r="CC612" s="33" t="s">
        <v>10</v>
      </c>
      <c r="CW612" s="3" t="n">
        <f aca="false">+IF($J$594="neposkytla",0,1)</f>
        <v>0</v>
      </c>
      <c r="CX612" s="3" t="n">
        <f aca="false">+IF(B612="",0,1)</f>
        <v>0</v>
      </c>
      <c r="CZ612" s="3" t="n">
        <f aca="false">IF(CC612="",1,IF(CC612="Chcem skryť riadok.",0,1))</f>
        <v>1</v>
      </c>
      <c r="DA612" s="45" t="n">
        <f aca="false">+IF(CW612*CX612=0,0,IF(CZ612=0,0,1))</f>
        <v>0</v>
      </c>
      <c r="DZ612" s="10"/>
    </row>
    <row r="613" customFormat="false" ht="15" hidden="false" customHeight="false" outlineLevel="0" collapsed="false">
      <c r="A613" s="7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  <c r="AX613" s="34"/>
      <c r="AY613" s="34"/>
      <c r="AZ613" s="34"/>
      <c r="BA613" s="34"/>
      <c r="BB613" s="34"/>
      <c r="BC613" s="34"/>
      <c r="BD613" s="34"/>
      <c r="BE613" s="34"/>
      <c r="BF613" s="34"/>
      <c r="BG613" s="34"/>
      <c r="BH613" s="34"/>
      <c r="BI613" s="34"/>
      <c r="BJ613" s="34"/>
      <c r="BK613" s="34"/>
      <c r="BL613" s="34"/>
      <c r="BM613" s="34"/>
      <c r="BN613" s="34"/>
      <c r="BO613" s="34"/>
      <c r="BP613" s="34"/>
      <c r="BQ613" s="34"/>
      <c r="BR613" s="34"/>
      <c r="BS613" s="34"/>
      <c r="BT613" s="34"/>
      <c r="BU613" s="34"/>
      <c r="BV613" s="34"/>
      <c r="BW613" s="34"/>
      <c r="BX613" s="34"/>
      <c r="BY613" s="34"/>
      <c r="BZ613" s="34"/>
      <c r="CA613" s="69"/>
      <c r="CB613" s="29" t="str">
        <f aca="false">+IF(DA613=0,"Riadok bude skrytý.","Riadok bude vidieť.")</f>
        <v>Riadok bude skrytý.</v>
      </c>
      <c r="CC613" s="33" t="s">
        <v>10</v>
      </c>
      <c r="CW613" s="3" t="n">
        <f aca="false">+IF($J$594="neposkytla",0,1)</f>
        <v>0</v>
      </c>
      <c r="CX613" s="3" t="n">
        <f aca="false">+IF(B613="",0,1)</f>
        <v>0</v>
      </c>
      <c r="CZ613" s="3" t="n">
        <f aca="false">IF(CC613="",1,IF(CC613="Chcem skryť riadok.",0,1))</f>
        <v>1</v>
      </c>
      <c r="DA613" s="45" t="n">
        <f aca="false">+IF(CW613*CX613=0,0,IF(CZ613=0,0,1))</f>
        <v>0</v>
      </c>
      <c r="DZ613" s="10"/>
    </row>
    <row r="614" customFormat="false" ht="15" hidden="false" customHeight="false" outlineLevel="0" collapsed="false">
      <c r="A614" s="7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  <c r="BA614" s="34"/>
      <c r="BB614" s="34"/>
      <c r="BC614" s="34"/>
      <c r="BD614" s="34"/>
      <c r="BE614" s="34"/>
      <c r="BF614" s="34"/>
      <c r="BG614" s="34"/>
      <c r="BH614" s="34"/>
      <c r="BI614" s="34"/>
      <c r="BJ614" s="34"/>
      <c r="BK614" s="34"/>
      <c r="BL614" s="34"/>
      <c r="BM614" s="34"/>
      <c r="BN614" s="34"/>
      <c r="BO614" s="34"/>
      <c r="BP614" s="34"/>
      <c r="BQ614" s="34"/>
      <c r="BR614" s="34"/>
      <c r="BS614" s="34"/>
      <c r="BT614" s="34"/>
      <c r="BU614" s="34"/>
      <c r="BV614" s="34"/>
      <c r="BW614" s="34"/>
      <c r="BX614" s="34"/>
      <c r="BY614" s="34"/>
      <c r="BZ614" s="34"/>
      <c r="CA614" s="69"/>
      <c r="CB614" s="29" t="str">
        <f aca="false">+IF(DA614=0,"Riadok bude skrytý.","Riadok bude vidieť.")</f>
        <v>Riadok bude skrytý.</v>
      </c>
      <c r="CC614" s="33" t="s">
        <v>10</v>
      </c>
      <c r="CW614" s="3" t="n">
        <f aca="false">+IF($J$594="neposkytla",0,1)</f>
        <v>0</v>
      </c>
      <c r="CX614" s="3" t="n">
        <f aca="false">+IF(B614="",0,1)</f>
        <v>0</v>
      </c>
      <c r="CZ614" s="3" t="n">
        <f aca="false">IF(CC614="",1,IF(CC614="Chcem skryť riadok.",0,1))</f>
        <v>1</v>
      </c>
      <c r="DA614" s="45" t="n">
        <f aca="false">+IF(CW614*CX614=0,0,IF(CZ614=0,0,1))</f>
        <v>0</v>
      </c>
      <c r="DZ614" s="10"/>
    </row>
    <row r="615" customFormat="false" ht="15" hidden="false" customHeight="false" outlineLevel="0" collapsed="false">
      <c r="A615" s="7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  <c r="BA615" s="34"/>
      <c r="BB615" s="34"/>
      <c r="BC615" s="34"/>
      <c r="BD615" s="34"/>
      <c r="BE615" s="34"/>
      <c r="BF615" s="34"/>
      <c r="BG615" s="34"/>
      <c r="BH615" s="34"/>
      <c r="BI615" s="34"/>
      <c r="BJ615" s="34"/>
      <c r="BK615" s="34"/>
      <c r="BL615" s="34"/>
      <c r="BM615" s="34"/>
      <c r="BN615" s="34"/>
      <c r="BO615" s="34"/>
      <c r="BP615" s="34"/>
      <c r="BQ615" s="34"/>
      <c r="BR615" s="34"/>
      <c r="BS615" s="34"/>
      <c r="BT615" s="34"/>
      <c r="BU615" s="34"/>
      <c r="BV615" s="34"/>
      <c r="BW615" s="34"/>
      <c r="BX615" s="34"/>
      <c r="BY615" s="34"/>
      <c r="BZ615" s="34"/>
      <c r="CA615" s="69"/>
      <c r="CB615" s="29" t="str">
        <f aca="false">+IF(DA615=0,"Riadok bude skrytý.","Riadok bude vidieť.")</f>
        <v>Riadok bude skrytý.</v>
      </c>
      <c r="CC615" s="33" t="s">
        <v>10</v>
      </c>
      <c r="CW615" s="3" t="n">
        <f aca="false">+IF($J$594="neposkytla",0,1)</f>
        <v>0</v>
      </c>
      <c r="CX615" s="3" t="n">
        <f aca="false">+IF(B615="",0,1)</f>
        <v>0</v>
      </c>
      <c r="CZ615" s="3" t="n">
        <f aca="false">IF(CC615="",1,IF(CC615="Chcem skryť riadok.",0,1))</f>
        <v>1</v>
      </c>
      <c r="DA615" s="45" t="n">
        <f aca="false">+IF(CW615*CX615=0,0,IF(CZ615=0,0,1))</f>
        <v>0</v>
      </c>
      <c r="DZ615" s="10"/>
    </row>
    <row r="616" customFormat="false" ht="15.75" hidden="false" customHeight="false" outlineLevel="0" collapsed="false">
      <c r="A616" s="7"/>
      <c r="G616" s="129"/>
      <c r="H616" s="129"/>
      <c r="CA616" s="8"/>
      <c r="CB616" s="29" t="str">
        <f aca="false">+IF(DA616=0,"Riadok bude skrytý.","Riadok bude vidieť.")</f>
        <v>Riadok bude skrytý.</v>
      </c>
      <c r="CC616" s="33" t="s">
        <v>10</v>
      </c>
      <c r="CW616" s="3" t="n">
        <f aca="false">+IF($J$619="neposkytla",0,1)</f>
        <v>0</v>
      </c>
      <c r="CZ616" s="3" t="n">
        <f aca="false">IF(CC616="",1,IF(CC616="Chcem skryť riadok.",0,1))</f>
        <v>1</v>
      </c>
      <c r="DA616" s="3" t="n">
        <f aca="false">+IF(CW616+CX616+CY616=0,0,IF(CZ616=0,0,1))</f>
        <v>0</v>
      </c>
      <c r="DZ616" s="10"/>
    </row>
    <row r="617" customFormat="false" ht="15" hidden="false" customHeight="false" outlineLevel="0" collapsed="false">
      <c r="A617" s="7"/>
      <c r="B617" s="53" t="s">
        <v>172</v>
      </c>
      <c r="CA617" s="14" t="s">
        <v>4</v>
      </c>
      <c r="CB617" s="29" t="str">
        <f aca="false">+IF(DA617=0,"Riadok bude skrytý.","Riadok bude vidieť.")</f>
        <v>Riadok bude skrytý.</v>
      </c>
      <c r="CC617" s="33" t="s">
        <v>10</v>
      </c>
      <c r="CW617" s="3" t="n">
        <f aca="false">+IF($J$619="neposkytla",0,1)</f>
        <v>0</v>
      </c>
      <c r="CZ617" s="3" t="n">
        <f aca="false">IF(CC617="",1,IF(CC617="Chcem skryť riadok.",0,1))</f>
        <v>1</v>
      </c>
      <c r="DA617" s="3" t="n">
        <f aca="false">+IF(CW617+CX617+CY617=0,0,IF(CZ617=0,0,1))</f>
        <v>0</v>
      </c>
      <c r="DZ617" s="10"/>
    </row>
    <row r="618" customFormat="false" ht="15" hidden="false" customHeight="false" outlineLevel="0" collapsed="false">
      <c r="A618" s="7"/>
      <c r="CA618" s="8"/>
      <c r="CB618" s="29" t="str">
        <f aca="false">+IF(DA618=0,"Riadok bude skrytý.","Riadok bude vidieť.")</f>
        <v>Riadok bude skrytý.</v>
      </c>
      <c r="CC618" s="33" t="s">
        <v>10</v>
      </c>
      <c r="CW618" s="3" t="n">
        <f aca="false">+IF($J$619="neposkytla",0,1)</f>
        <v>0</v>
      </c>
      <c r="CZ618" s="3" t="n">
        <f aca="false">IF(CC618="",1,IF(CC618="Chcem skryť riadok.",0,1))</f>
        <v>1</v>
      </c>
      <c r="DA618" s="3" t="n">
        <f aca="false">+IF(CW618+CX618+CY618=0,0,IF(CZ618=0,0,1))</f>
        <v>0</v>
      </c>
      <c r="DZ618" s="10"/>
    </row>
    <row r="619" customFormat="false" ht="15" hidden="false" customHeight="true" outlineLevel="0" collapsed="false">
      <c r="A619" s="7"/>
      <c r="B619" s="1" t="s">
        <v>116</v>
      </c>
      <c r="J619" s="38" t="s">
        <v>169</v>
      </c>
      <c r="K619" s="38"/>
      <c r="L619" s="38"/>
      <c r="M619" s="38"/>
      <c r="N619" s="38"/>
      <c r="O619" s="38"/>
      <c r="P619" s="38"/>
      <c r="Q619" s="38"/>
      <c r="R619" s="38"/>
      <c r="S619" s="1" t="s">
        <v>173</v>
      </c>
      <c r="T619" s="39"/>
      <c r="CA619" s="14" t="s">
        <v>4</v>
      </c>
      <c r="CB619" s="29" t="str">
        <f aca="false">+IF(DA619=0,"Riadok bude skrytý.","Riadok bude vidieť.")</f>
        <v>Riadok bude skrytý.</v>
      </c>
      <c r="CC619" s="33" t="s">
        <v>10</v>
      </c>
      <c r="CW619" s="3" t="n">
        <f aca="false">+IF($J$619="neposkytla",0,1)</f>
        <v>0</v>
      </c>
      <c r="CZ619" s="3" t="n">
        <f aca="false">IF(CC619="",1,IF(CC619="Chcem skryť riadok.",0,1))</f>
        <v>1</v>
      </c>
      <c r="DA619" s="3" t="n">
        <f aca="false">+IF(CW619+CX619+CY619=0,0,IF(CZ619=0,0,1))</f>
        <v>0</v>
      </c>
      <c r="DZ619" s="10"/>
    </row>
    <row r="620" customFormat="false" ht="15" hidden="false" customHeight="true" outlineLevel="0" collapsed="false">
      <c r="A620" s="7"/>
      <c r="B620" s="1" t="str">
        <f aca="false">IF(J619="poskytla","K poskytnutým príjmom a výhodam členom orgánov ÚJ Spoločnosť uvádza:","")</f>
        <v/>
      </c>
      <c r="CA620" s="8"/>
      <c r="CB620" s="29" t="str">
        <f aca="false">+IF(DA620=0,"Riadok bude skrytý.","Riadok bude vidieť.")</f>
        <v>Riadok bude skrytý.</v>
      </c>
      <c r="CC620" s="33" t="s">
        <v>10</v>
      </c>
      <c r="CW620" s="3" t="n">
        <f aca="false">+IF($J$619="neposkytla",0,1)</f>
        <v>0</v>
      </c>
      <c r="CX620" s="3" t="n">
        <f aca="false">+IF(SUM(CX621:CX640)=0,0,1)</f>
        <v>0</v>
      </c>
      <c r="CZ620" s="3" t="n">
        <f aca="false">IF(CC620="",1,IF(CC620="Chcem skryť riadok.",0,1))</f>
        <v>1</v>
      </c>
      <c r="DA620" s="45" t="n">
        <f aca="false">+IF(CW620*CX620=0,0,IF(CZ620=0,0,1))</f>
        <v>0</v>
      </c>
      <c r="DZ620" s="10"/>
    </row>
    <row r="621" customFormat="false" ht="15" hidden="false" customHeight="false" outlineLevel="0" collapsed="false">
      <c r="A621" s="7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  <c r="BA621" s="34"/>
      <c r="BB621" s="34"/>
      <c r="BC621" s="34"/>
      <c r="BD621" s="34"/>
      <c r="BE621" s="34"/>
      <c r="BF621" s="34"/>
      <c r="BG621" s="34"/>
      <c r="BH621" s="34"/>
      <c r="BI621" s="34"/>
      <c r="BJ621" s="34"/>
      <c r="BK621" s="34"/>
      <c r="BL621" s="34"/>
      <c r="BM621" s="34"/>
      <c r="BN621" s="34"/>
      <c r="BO621" s="34"/>
      <c r="BP621" s="34"/>
      <c r="BQ621" s="34"/>
      <c r="BR621" s="34"/>
      <c r="BS621" s="34"/>
      <c r="BT621" s="34"/>
      <c r="BU621" s="34"/>
      <c r="BV621" s="34"/>
      <c r="BW621" s="34"/>
      <c r="BX621" s="34"/>
      <c r="BY621" s="34"/>
      <c r="BZ621" s="34"/>
      <c r="CA621" s="8"/>
      <c r="CB621" s="29" t="str">
        <f aca="false">+IF(DA621=0,"Riadok bude skrytý.","Riadok bude vidieť.")</f>
        <v>Riadok bude skrytý.</v>
      </c>
      <c r="CC621" s="33" t="s">
        <v>10</v>
      </c>
      <c r="CW621" s="3" t="n">
        <f aca="false">+IF($J$619="neposkytla",0,1)</f>
        <v>0</v>
      </c>
      <c r="CX621" s="3" t="n">
        <f aca="false">+IF(B621="",0,1)</f>
        <v>0</v>
      </c>
      <c r="CZ621" s="3" t="n">
        <f aca="false">IF(CC621="",1,IF(CC621="Chcem skryť riadok.",0,1))</f>
        <v>1</v>
      </c>
      <c r="DA621" s="45" t="n">
        <f aca="false">+IF(CW621*CX621=0,0,IF(CZ621=0,0,1))</f>
        <v>0</v>
      </c>
      <c r="DZ621" s="10"/>
    </row>
    <row r="622" customFormat="false" ht="15" hidden="false" customHeight="false" outlineLevel="0" collapsed="false">
      <c r="A622" s="7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  <c r="BA622" s="34"/>
      <c r="BB622" s="34"/>
      <c r="BC622" s="34"/>
      <c r="BD622" s="34"/>
      <c r="BE622" s="34"/>
      <c r="BF622" s="34"/>
      <c r="BG622" s="34"/>
      <c r="BH622" s="34"/>
      <c r="BI622" s="34"/>
      <c r="BJ622" s="34"/>
      <c r="BK622" s="34"/>
      <c r="BL622" s="34"/>
      <c r="BM622" s="34"/>
      <c r="BN622" s="34"/>
      <c r="BO622" s="34"/>
      <c r="BP622" s="34"/>
      <c r="BQ622" s="34"/>
      <c r="BR622" s="34"/>
      <c r="BS622" s="34"/>
      <c r="BT622" s="34"/>
      <c r="BU622" s="34"/>
      <c r="BV622" s="34"/>
      <c r="BW622" s="34"/>
      <c r="BX622" s="34"/>
      <c r="BY622" s="34"/>
      <c r="BZ622" s="34"/>
      <c r="CA622" s="8"/>
      <c r="CB622" s="29" t="str">
        <f aca="false">+IF(DA622=0,"Riadok bude skrytý.","Riadok bude vidieť.")</f>
        <v>Riadok bude skrytý.</v>
      </c>
      <c r="CC622" s="33" t="s">
        <v>10</v>
      </c>
      <c r="CW622" s="3" t="n">
        <f aca="false">+IF($J$619="neposkytla",0,1)</f>
        <v>0</v>
      </c>
      <c r="CX622" s="3" t="n">
        <f aca="false">+IF(B622="",0,1)</f>
        <v>0</v>
      </c>
      <c r="CZ622" s="3" t="n">
        <f aca="false">IF(CC622="",1,IF(CC622="Chcem skryť riadok.",0,1))</f>
        <v>1</v>
      </c>
      <c r="DA622" s="45" t="n">
        <f aca="false">+IF(CW622*CX622=0,0,IF(CZ622=0,0,1))</f>
        <v>0</v>
      </c>
      <c r="DZ622" s="10"/>
    </row>
    <row r="623" customFormat="false" ht="15" hidden="false" customHeight="false" outlineLevel="0" collapsed="false">
      <c r="A623" s="7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  <c r="AX623" s="34"/>
      <c r="AY623" s="34"/>
      <c r="AZ623" s="34"/>
      <c r="BA623" s="34"/>
      <c r="BB623" s="34"/>
      <c r="BC623" s="34"/>
      <c r="BD623" s="34"/>
      <c r="BE623" s="34"/>
      <c r="BF623" s="34"/>
      <c r="BG623" s="34"/>
      <c r="BH623" s="34"/>
      <c r="BI623" s="34"/>
      <c r="BJ623" s="34"/>
      <c r="BK623" s="34"/>
      <c r="BL623" s="34"/>
      <c r="BM623" s="34"/>
      <c r="BN623" s="34"/>
      <c r="BO623" s="34"/>
      <c r="BP623" s="34"/>
      <c r="BQ623" s="34"/>
      <c r="BR623" s="34"/>
      <c r="BS623" s="34"/>
      <c r="BT623" s="34"/>
      <c r="BU623" s="34"/>
      <c r="BV623" s="34"/>
      <c r="BW623" s="34"/>
      <c r="BX623" s="34"/>
      <c r="BY623" s="34"/>
      <c r="BZ623" s="34"/>
      <c r="CA623" s="8"/>
      <c r="CB623" s="29" t="str">
        <f aca="false">+IF(DA623=0,"Riadok bude skrytý.","Riadok bude vidieť.")</f>
        <v>Riadok bude skrytý.</v>
      </c>
      <c r="CC623" s="33" t="s">
        <v>10</v>
      </c>
      <c r="CW623" s="3" t="n">
        <f aca="false">+IF($J$619="neposkytla",0,1)</f>
        <v>0</v>
      </c>
      <c r="CX623" s="3" t="n">
        <f aca="false">+IF(B623="",0,1)</f>
        <v>0</v>
      </c>
      <c r="CZ623" s="3" t="n">
        <f aca="false">IF(CC623="",1,IF(CC623="Chcem skryť riadok.",0,1))</f>
        <v>1</v>
      </c>
      <c r="DA623" s="45" t="n">
        <f aca="false">+IF(CW623*CX623=0,0,IF(CZ623=0,0,1))</f>
        <v>0</v>
      </c>
      <c r="DZ623" s="10"/>
    </row>
    <row r="624" customFormat="false" ht="15" hidden="false" customHeight="false" outlineLevel="0" collapsed="false">
      <c r="A624" s="7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  <c r="BA624" s="34"/>
      <c r="BB624" s="34"/>
      <c r="BC624" s="34"/>
      <c r="BD624" s="34"/>
      <c r="BE624" s="34"/>
      <c r="BF624" s="34"/>
      <c r="BG624" s="34"/>
      <c r="BH624" s="34"/>
      <c r="BI624" s="34"/>
      <c r="BJ624" s="34"/>
      <c r="BK624" s="34"/>
      <c r="BL624" s="34"/>
      <c r="BM624" s="34"/>
      <c r="BN624" s="34"/>
      <c r="BO624" s="34"/>
      <c r="BP624" s="34"/>
      <c r="BQ624" s="34"/>
      <c r="BR624" s="34"/>
      <c r="BS624" s="34"/>
      <c r="BT624" s="34"/>
      <c r="BU624" s="34"/>
      <c r="BV624" s="34"/>
      <c r="BW624" s="34"/>
      <c r="BX624" s="34"/>
      <c r="BY624" s="34"/>
      <c r="BZ624" s="34"/>
      <c r="CA624" s="8"/>
      <c r="CB624" s="29" t="str">
        <f aca="false">+IF(DA624=0,"Riadok bude skrytý.","Riadok bude vidieť.")</f>
        <v>Riadok bude skrytý.</v>
      </c>
      <c r="CC624" s="33" t="s">
        <v>10</v>
      </c>
      <c r="CW624" s="3" t="n">
        <f aca="false">+IF($J$619="neposkytla",0,1)</f>
        <v>0</v>
      </c>
      <c r="CX624" s="3" t="n">
        <f aca="false">+IF(B624="",0,1)</f>
        <v>0</v>
      </c>
      <c r="CZ624" s="3" t="n">
        <f aca="false">IF(CC624="",1,IF(CC624="Chcem skryť riadok.",0,1))</f>
        <v>1</v>
      </c>
      <c r="DA624" s="45" t="n">
        <f aca="false">+IF(CW624*CX624=0,0,IF(CZ624=0,0,1))</f>
        <v>0</v>
      </c>
      <c r="DZ624" s="10"/>
    </row>
    <row r="625" customFormat="false" ht="15" hidden="false" customHeight="false" outlineLevel="0" collapsed="false">
      <c r="A625" s="7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  <c r="AX625" s="34"/>
      <c r="AY625" s="34"/>
      <c r="AZ625" s="34"/>
      <c r="BA625" s="34"/>
      <c r="BB625" s="34"/>
      <c r="BC625" s="34"/>
      <c r="BD625" s="34"/>
      <c r="BE625" s="34"/>
      <c r="BF625" s="34"/>
      <c r="BG625" s="34"/>
      <c r="BH625" s="34"/>
      <c r="BI625" s="34"/>
      <c r="BJ625" s="34"/>
      <c r="BK625" s="34"/>
      <c r="BL625" s="34"/>
      <c r="BM625" s="34"/>
      <c r="BN625" s="34"/>
      <c r="BO625" s="34"/>
      <c r="BP625" s="34"/>
      <c r="BQ625" s="34"/>
      <c r="BR625" s="34"/>
      <c r="BS625" s="34"/>
      <c r="BT625" s="34"/>
      <c r="BU625" s="34"/>
      <c r="BV625" s="34"/>
      <c r="BW625" s="34"/>
      <c r="BX625" s="34"/>
      <c r="BY625" s="34"/>
      <c r="BZ625" s="34"/>
      <c r="CA625" s="8"/>
      <c r="CB625" s="29" t="str">
        <f aca="false">+IF(DA625=0,"Riadok bude skrytý.","Riadok bude vidieť.")</f>
        <v>Riadok bude skrytý.</v>
      </c>
      <c r="CC625" s="33" t="s">
        <v>10</v>
      </c>
      <c r="CW625" s="3" t="n">
        <f aca="false">+IF($J$619="neposkytla",0,1)</f>
        <v>0</v>
      </c>
      <c r="CX625" s="3" t="n">
        <f aca="false">+IF(B625="",0,1)</f>
        <v>0</v>
      </c>
      <c r="CZ625" s="3" t="n">
        <f aca="false">IF(CC625="",1,IF(CC625="Chcem skryť riadok.",0,1))</f>
        <v>1</v>
      </c>
      <c r="DA625" s="45" t="n">
        <f aca="false">+IF(CW625*CX625=0,0,IF(CZ625=0,0,1))</f>
        <v>0</v>
      </c>
      <c r="DZ625" s="10"/>
    </row>
    <row r="626" customFormat="false" ht="15" hidden="false" customHeight="false" outlineLevel="0" collapsed="false">
      <c r="A626" s="7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  <c r="AX626" s="34"/>
      <c r="AY626" s="34"/>
      <c r="AZ626" s="34"/>
      <c r="BA626" s="34"/>
      <c r="BB626" s="34"/>
      <c r="BC626" s="34"/>
      <c r="BD626" s="34"/>
      <c r="BE626" s="34"/>
      <c r="BF626" s="34"/>
      <c r="BG626" s="34"/>
      <c r="BH626" s="34"/>
      <c r="BI626" s="34"/>
      <c r="BJ626" s="34"/>
      <c r="BK626" s="34"/>
      <c r="BL626" s="34"/>
      <c r="BM626" s="34"/>
      <c r="BN626" s="34"/>
      <c r="BO626" s="34"/>
      <c r="BP626" s="34"/>
      <c r="BQ626" s="34"/>
      <c r="BR626" s="34"/>
      <c r="BS626" s="34"/>
      <c r="BT626" s="34"/>
      <c r="BU626" s="34"/>
      <c r="BV626" s="34"/>
      <c r="BW626" s="34"/>
      <c r="BX626" s="34"/>
      <c r="BY626" s="34"/>
      <c r="BZ626" s="34"/>
      <c r="CA626" s="8"/>
      <c r="CB626" s="29" t="str">
        <f aca="false">+IF(DA626=0,"Riadok bude skrytý.","Riadok bude vidieť.")</f>
        <v>Riadok bude skrytý.</v>
      </c>
      <c r="CC626" s="33" t="s">
        <v>10</v>
      </c>
      <c r="CW626" s="3" t="n">
        <f aca="false">+IF($J$619="neposkytla",0,1)</f>
        <v>0</v>
      </c>
      <c r="CX626" s="3" t="n">
        <f aca="false">+IF(B626="",0,1)</f>
        <v>0</v>
      </c>
      <c r="CZ626" s="3" t="n">
        <f aca="false">IF(CC626="",1,IF(CC626="Chcem skryť riadok.",0,1))</f>
        <v>1</v>
      </c>
      <c r="DA626" s="45" t="n">
        <f aca="false">+IF(CW626*CX626=0,0,IF(CZ626=0,0,1))</f>
        <v>0</v>
      </c>
      <c r="DZ626" s="10"/>
    </row>
    <row r="627" customFormat="false" ht="15" hidden="false" customHeight="false" outlineLevel="0" collapsed="false">
      <c r="A627" s="7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  <c r="BA627" s="34"/>
      <c r="BB627" s="34"/>
      <c r="BC627" s="34"/>
      <c r="BD627" s="34"/>
      <c r="BE627" s="34"/>
      <c r="BF627" s="34"/>
      <c r="BG627" s="34"/>
      <c r="BH627" s="34"/>
      <c r="BI627" s="34"/>
      <c r="BJ627" s="34"/>
      <c r="BK627" s="34"/>
      <c r="BL627" s="34"/>
      <c r="BM627" s="34"/>
      <c r="BN627" s="34"/>
      <c r="BO627" s="34"/>
      <c r="BP627" s="34"/>
      <c r="BQ627" s="34"/>
      <c r="BR627" s="34"/>
      <c r="BS627" s="34"/>
      <c r="BT627" s="34"/>
      <c r="BU627" s="34"/>
      <c r="BV627" s="34"/>
      <c r="BW627" s="34"/>
      <c r="BX627" s="34"/>
      <c r="BY627" s="34"/>
      <c r="BZ627" s="34"/>
      <c r="CA627" s="8"/>
      <c r="CB627" s="29" t="str">
        <f aca="false">+IF(DA627=0,"Riadok bude skrytý.","Riadok bude vidieť.")</f>
        <v>Riadok bude skrytý.</v>
      </c>
      <c r="CC627" s="33" t="s">
        <v>10</v>
      </c>
      <c r="CW627" s="3" t="n">
        <f aca="false">+IF($J$619="neposkytla",0,1)</f>
        <v>0</v>
      </c>
      <c r="CX627" s="3" t="n">
        <f aca="false">+IF(B627="",0,1)</f>
        <v>0</v>
      </c>
      <c r="CZ627" s="3" t="n">
        <f aca="false">IF(CC627="",1,IF(CC627="Chcem skryť riadok.",0,1))</f>
        <v>1</v>
      </c>
      <c r="DA627" s="45" t="n">
        <f aca="false">+IF(CW627*CX627=0,0,IF(CZ627=0,0,1))</f>
        <v>0</v>
      </c>
      <c r="DZ627" s="10"/>
    </row>
    <row r="628" customFormat="false" ht="15" hidden="false" customHeight="false" outlineLevel="0" collapsed="false">
      <c r="A628" s="7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  <c r="BA628" s="34"/>
      <c r="BB628" s="34"/>
      <c r="BC628" s="34"/>
      <c r="BD628" s="34"/>
      <c r="BE628" s="34"/>
      <c r="BF628" s="34"/>
      <c r="BG628" s="34"/>
      <c r="BH628" s="34"/>
      <c r="BI628" s="34"/>
      <c r="BJ628" s="34"/>
      <c r="BK628" s="34"/>
      <c r="BL628" s="34"/>
      <c r="BM628" s="34"/>
      <c r="BN628" s="34"/>
      <c r="BO628" s="34"/>
      <c r="BP628" s="34"/>
      <c r="BQ628" s="34"/>
      <c r="BR628" s="34"/>
      <c r="BS628" s="34"/>
      <c r="BT628" s="34"/>
      <c r="BU628" s="34"/>
      <c r="BV628" s="34"/>
      <c r="BW628" s="34"/>
      <c r="BX628" s="34"/>
      <c r="BY628" s="34"/>
      <c r="BZ628" s="34"/>
      <c r="CA628" s="8"/>
      <c r="CB628" s="29" t="str">
        <f aca="false">+IF(DA628=0,"Riadok bude skrytý.","Riadok bude vidieť.")</f>
        <v>Riadok bude skrytý.</v>
      </c>
      <c r="CC628" s="33" t="s">
        <v>10</v>
      </c>
      <c r="CW628" s="3" t="n">
        <f aca="false">+IF($J$619="neposkytla",0,1)</f>
        <v>0</v>
      </c>
      <c r="CX628" s="3" t="n">
        <f aca="false">+IF(B628="",0,1)</f>
        <v>0</v>
      </c>
      <c r="CZ628" s="3" t="n">
        <f aca="false">IF(CC628="",1,IF(CC628="Chcem skryť riadok.",0,1))</f>
        <v>1</v>
      </c>
      <c r="DA628" s="45" t="n">
        <f aca="false">+IF(CW628*CX628=0,0,IF(CZ628=0,0,1))</f>
        <v>0</v>
      </c>
      <c r="DZ628" s="10"/>
    </row>
    <row r="629" customFormat="false" ht="15" hidden="false" customHeight="false" outlineLevel="0" collapsed="false">
      <c r="A629" s="7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  <c r="BA629" s="34"/>
      <c r="BB629" s="34"/>
      <c r="BC629" s="34"/>
      <c r="BD629" s="34"/>
      <c r="BE629" s="34"/>
      <c r="BF629" s="34"/>
      <c r="BG629" s="34"/>
      <c r="BH629" s="34"/>
      <c r="BI629" s="34"/>
      <c r="BJ629" s="34"/>
      <c r="BK629" s="34"/>
      <c r="BL629" s="34"/>
      <c r="BM629" s="34"/>
      <c r="BN629" s="34"/>
      <c r="BO629" s="34"/>
      <c r="BP629" s="34"/>
      <c r="BQ629" s="34"/>
      <c r="BR629" s="34"/>
      <c r="BS629" s="34"/>
      <c r="BT629" s="34"/>
      <c r="BU629" s="34"/>
      <c r="BV629" s="34"/>
      <c r="BW629" s="34"/>
      <c r="BX629" s="34"/>
      <c r="BY629" s="34"/>
      <c r="BZ629" s="34"/>
      <c r="CA629" s="8"/>
      <c r="CB629" s="29" t="str">
        <f aca="false">+IF(DA629=0,"Riadok bude skrytý.","Riadok bude vidieť.")</f>
        <v>Riadok bude skrytý.</v>
      </c>
      <c r="CC629" s="33" t="s">
        <v>10</v>
      </c>
      <c r="CW629" s="3" t="n">
        <f aca="false">+IF($J$619="neposkytla",0,1)</f>
        <v>0</v>
      </c>
      <c r="CX629" s="3" t="n">
        <f aca="false">+IF(B629="",0,1)</f>
        <v>0</v>
      </c>
      <c r="CZ629" s="3" t="n">
        <f aca="false">IF(CC629="",1,IF(CC629="Chcem skryť riadok.",0,1))</f>
        <v>1</v>
      </c>
      <c r="DA629" s="45" t="n">
        <f aca="false">+IF(CW629*CX629=0,0,IF(CZ629=0,0,1))</f>
        <v>0</v>
      </c>
      <c r="DZ629" s="10"/>
    </row>
    <row r="630" customFormat="false" ht="15" hidden="false" customHeight="false" outlineLevel="0" collapsed="false">
      <c r="A630" s="7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  <c r="AX630" s="34"/>
      <c r="AY630" s="34"/>
      <c r="AZ630" s="34"/>
      <c r="BA630" s="34"/>
      <c r="BB630" s="34"/>
      <c r="BC630" s="34"/>
      <c r="BD630" s="34"/>
      <c r="BE630" s="34"/>
      <c r="BF630" s="34"/>
      <c r="BG630" s="34"/>
      <c r="BH630" s="34"/>
      <c r="BI630" s="34"/>
      <c r="BJ630" s="34"/>
      <c r="BK630" s="34"/>
      <c r="BL630" s="34"/>
      <c r="BM630" s="34"/>
      <c r="BN630" s="34"/>
      <c r="BO630" s="34"/>
      <c r="BP630" s="34"/>
      <c r="BQ630" s="34"/>
      <c r="BR630" s="34"/>
      <c r="BS630" s="34"/>
      <c r="BT630" s="34"/>
      <c r="BU630" s="34"/>
      <c r="BV630" s="34"/>
      <c r="BW630" s="34"/>
      <c r="BX630" s="34"/>
      <c r="BY630" s="34"/>
      <c r="BZ630" s="34"/>
      <c r="CA630" s="8"/>
      <c r="CB630" s="29" t="str">
        <f aca="false">+IF(DA630=0,"Riadok bude skrytý.","Riadok bude vidieť.")</f>
        <v>Riadok bude skrytý.</v>
      </c>
      <c r="CC630" s="33" t="s">
        <v>10</v>
      </c>
      <c r="CW630" s="3" t="n">
        <f aca="false">+IF($J$619="neposkytla",0,1)</f>
        <v>0</v>
      </c>
      <c r="CX630" s="3" t="n">
        <f aca="false">+IF(B630="",0,1)</f>
        <v>0</v>
      </c>
      <c r="CZ630" s="3" t="n">
        <f aca="false">IF(CC630="",1,IF(CC630="Chcem skryť riadok.",0,1))</f>
        <v>1</v>
      </c>
      <c r="DA630" s="45" t="n">
        <f aca="false">+IF(CW630*CX630=0,0,IF(CZ630=0,0,1))</f>
        <v>0</v>
      </c>
      <c r="DZ630" s="10"/>
    </row>
    <row r="631" customFormat="false" ht="15" hidden="false" customHeight="false" outlineLevel="0" collapsed="false">
      <c r="A631" s="7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  <c r="BA631" s="34"/>
      <c r="BB631" s="34"/>
      <c r="BC631" s="34"/>
      <c r="BD631" s="34"/>
      <c r="BE631" s="34"/>
      <c r="BF631" s="34"/>
      <c r="BG631" s="34"/>
      <c r="BH631" s="34"/>
      <c r="BI631" s="34"/>
      <c r="BJ631" s="34"/>
      <c r="BK631" s="34"/>
      <c r="BL631" s="34"/>
      <c r="BM631" s="34"/>
      <c r="BN631" s="34"/>
      <c r="BO631" s="34"/>
      <c r="BP631" s="34"/>
      <c r="BQ631" s="34"/>
      <c r="BR631" s="34"/>
      <c r="BS631" s="34"/>
      <c r="BT631" s="34"/>
      <c r="BU631" s="34"/>
      <c r="BV631" s="34"/>
      <c r="BW631" s="34"/>
      <c r="BX631" s="34"/>
      <c r="BY631" s="34"/>
      <c r="BZ631" s="34"/>
      <c r="CA631" s="8"/>
      <c r="CB631" s="29" t="str">
        <f aca="false">+IF(DA631=0,"Riadok bude skrytý.","Riadok bude vidieť.")</f>
        <v>Riadok bude skrytý.</v>
      </c>
      <c r="CC631" s="33" t="s">
        <v>10</v>
      </c>
      <c r="CW631" s="3" t="n">
        <f aca="false">+IF($J$619="neposkytla",0,1)</f>
        <v>0</v>
      </c>
      <c r="CX631" s="3" t="n">
        <f aca="false">+IF(B631="",0,1)</f>
        <v>0</v>
      </c>
      <c r="CZ631" s="3" t="n">
        <f aca="false">IF(CC631="",1,IF(CC631="Chcem skryť riadok.",0,1))</f>
        <v>1</v>
      </c>
      <c r="DA631" s="45" t="n">
        <f aca="false">+IF(CW631*CX631=0,0,IF(CZ631=0,0,1))</f>
        <v>0</v>
      </c>
      <c r="DZ631" s="10"/>
    </row>
    <row r="632" customFormat="false" ht="15" hidden="false" customHeight="false" outlineLevel="0" collapsed="false">
      <c r="A632" s="7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  <c r="BA632" s="34"/>
      <c r="BB632" s="34"/>
      <c r="BC632" s="34"/>
      <c r="BD632" s="34"/>
      <c r="BE632" s="34"/>
      <c r="BF632" s="34"/>
      <c r="BG632" s="34"/>
      <c r="BH632" s="34"/>
      <c r="BI632" s="34"/>
      <c r="BJ632" s="34"/>
      <c r="BK632" s="34"/>
      <c r="BL632" s="34"/>
      <c r="BM632" s="34"/>
      <c r="BN632" s="34"/>
      <c r="BO632" s="34"/>
      <c r="BP632" s="34"/>
      <c r="BQ632" s="34"/>
      <c r="BR632" s="34"/>
      <c r="BS632" s="34"/>
      <c r="BT632" s="34"/>
      <c r="BU632" s="34"/>
      <c r="BV632" s="34"/>
      <c r="BW632" s="34"/>
      <c r="BX632" s="34"/>
      <c r="BY632" s="34"/>
      <c r="BZ632" s="34"/>
      <c r="CA632" s="8"/>
      <c r="CB632" s="29" t="str">
        <f aca="false">+IF(DA632=0,"Riadok bude skrytý.","Riadok bude vidieť.")</f>
        <v>Riadok bude skrytý.</v>
      </c>
      <c r="CC632" s="33" t="s">
        <v>10</v>
      </c>
      <c r="CW632" s="3" t="n">
        <f aca="false">+IF($J$619="neposkytla",0,1)</f>
        <v>0</v>
      </c>
      <c r="CX632" s="3" t="n">
        <f aca="false">+IF(B632="",0,1)</f>
        <v>0</v>
      </c>
      <c r="CZ632" s="3" t="n">
        <f aca="false">IF(CC632="",1,IF(CC632="Chcem skryť riadok.",0,1))</f>
        <v>1</v>
      </c>
      <c r="DA632" s="45" t="n">
        <f aca="false">+IF(CW632*CX632=0,0,IF(CZ632=0,0,1))</f>
        <v>0</v>
      </c>
      <c r="DZ632" s="10"/>
    </row>
    <row r="633" customFormat="false" ht="15" hidden="false" customHeight="false" outlineLevel="0" collapsed="false">
      <c r="A633" s="7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  <c r="AW633" s="34"/>
      <c r="AX633" s="34"/>
      <c r="AY633" s="34"/>
      <c r="AZ633" s="34"/>
      <c r="BA633" s="34"/>
      <c r="BB633" s="34"/>
      <c r="BC633" s="34"/>
      <c r="BD633" s="34"/>
      <c r="BE633" s="34"/>
      <c r="BF633" s="34"/>
      <c r="BG633" s="34"/>
      <c r="BH633" s="34"/>
      <c r="BI633" s="34"/>
      <c r="BJ633" s="34"/>
      <c r="BK633" s="34"/>
      <c r="BL633" s="34"/>
      <c r="BM633" s="34"/>
      <c r="BN633" s="34"/>
      <c r="BO633" s="34"/>
      <c r="BP633" s="34"/>
      <c r="BQ633" s="34"/>
      <c r="BR633" s="34"/>
      <c r="BS633" s="34"/>
      <c r="BT633" s="34"/>
      <c r="BU633" s="34"/>
      <c r="BV633" s="34"/>
      <c r="BW633" s="34"/>
      <c r="BX633" s="34"/>
      <c r="BY633" s="34"/>
      <c r="BZ633" s="34"/>
      <c r="CA633" s="8"/>
      <c r="CB633" s="29" t="str">
        <f aca="false">+IF(DA633=0,"Riadok bude skrytý.","Riadok bude vidieť.")</f>
        <v>Riadok bude skrytý.</v>
      </c>
      <c r="CC633" s="33" t="s">
        <v>10</v>
      </c>
      <c r="CW633" s="3" t="n">
        <f aca="false">+IF($J$619="neposkytla",0,1)</f>
        <v>0</v>
      </c>
      <c r="CX633" s="3" t="n">
        <f aca="false">+IF(B633="",0,1)</f>
        <v>0</v>
      </c>
      <c r="CZ633" s="3" t="n">
        <f aca="false">IF(CC633="",1,IF(CC633="Chcem skryť riadok.",0,1))</f>
        <v>1</v>
      </c>
      <c r="DA633" s="45" t="n">
        <f aca="false">+IF(CW633*CX633=0,0,IF(CZ633=0,0,1))</f>
        <v>0</v>
      </c>
      <c r="DZ633" s="10"/>
    </row>
    <row r="634" customFormat="false" ht="15" hidden="false" customHeight="false" outlineLevel="0" collapsed="false">
      <c r="A634" s="7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  <c r="AX634" s="34"/>
      <c r="AY634" s="34"/>
      <c r="AZ634" s="34"/>
      <c r="BA634" s="34"/>
      <c r="BB634" s="34"/>
      <c r="BC634" s="34"/>
      <c r="BD634" s="34"/>
      <c r="BE634" s="34"/>
      <c r="BF634" s="34"/>
      <c r="BG634" s="34"/>
      <c r="BH634" s="34"/>
      <c r="BI634" s="34"/>
      <c r="BJ634" s="34"/>
      <c r="BK634" s="34"/>
      <c r="BL634" s="34"/>
      <c r="BM634" s="34"/>
      <c r="BN634" s="34"/>
      <c r="BO634" s="34"/>
      <c r="BP634" s="34"/>
      <c r="BQ634" s="34"/>
      <c r="BR634" s="34"/>
      <c r="BS634" s="34"/>
      <c r="BT634" s="34"/>
      <c r="BU634" s="34"/>
      <c r="BV634" s="34"/>
      <c r="BW634" s="34"/>
      <c r="BX634" s="34"/>
      <c r="BY634" s="34"/>
      <c r="BZ634" s="34"/>
      <c r="CA634" s="8"/>
      <c r="CB634" s="29" t="str">
        <f aca="false">+IF(DA634=0,"Riadok bude skrytý.","Riadok bude vidieť.")</f>
        <v>Riadok bude skrytý.</v>
      </c>
      <c r="CC634" s="33" t="s">
        <v>10</v>
      </c>
      <c r="CW634" s="3" t="n">
        <f aca="false">+IF($J$619="neposkytla",0,1)</f>
        <v>0</v>
      </c>
      <c r="CX634" s="3" t="n">
        <f aca="false">+IF(B634="",0,1)</f>
        <v>0</v>
      </c>
      <c r="CZ634" s="3" t="n">
        <f aca="false">IF(CC634="",1,IF(CC634="Chcem skryť riadok.",0,1))</f>
        <v>1</v>
      </c>
      <c r="DA634" s="45" t="n">
        <f aca="false">+IF(CW634*CX634=0,0,IF(CZ634=0,0,1))</f>
        <v>0</v>
      </c>
      <c r="DZ634" s="10"/>
    </row>
    <row r="635" customFormat="false" ht="15" hidden="false" customHeight="false" outlineLevel="0" collapsed="false">
      <c r="A635" s="7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  <c r="AX635" s="34"/>
      <c r="AY635" s="34"/>
      <c r="AZ635" s="34"/>
      <c r="BA635" s="34"/>
      <c r="BB635" s="34"/>
      <c r="BC635" s="34"/>
      <c r="BD635" s="34"/>
      <c r="BE635" s="34"/>
      <c r="BF635" s="34"/>
      <c r="BG635" s="34"/>
      <c r="BH635" s="34"/>
      <c r="BI635" s="34"/>
      <c r="BJ635" s="34"/>
      <c r="BK635" s="34"/>
      <c r="BL635" s="34"/>
      <c r="BM635" s="34"/>
      <c r="BN635" s="34"/>
      <c r="BO635" s="34"/>
      <c r="BP635" s="34"/>
      <c r="BQ635" s="34"/>
      <c r="BR635" s="34"/>
      <c r="BS635" s="34"/>
      <c r="BT635" s="34"/>
      <c r="BU635" s="34"/>
      <c r="BV635" s="34"/>
      <c r="BW635" s="34"/>
      <c r="BX635" s="34"/>
      <c r="BY635" s="34"/>
      <c r="BZ635" s="34"/>
      <c r="CA635" s="8"/>
      <c r="CB635" s="29" t="str">
        <f aca="false">+IF(DA635=0,"Riadok bude skrytý.","Riadok bude vidieť.")</f>
        <v>Riadok bude skrytý.</v>
      </c>
      <c r="CC635" s="33" t="s">
        <v>10</v>
      </c>
      <c r="CW635" s="3" t="n">
        <f aca="false">+IF($J$619="neposkytla",0,1)</f>
        <v>0</v>
      </c>
      <c r="CX635" s="3" t="n">
        <f aca="false">+IF(B635="",0,1)</f>
        <v>0</v>
      </c>
      <c r="CZ635" s="3" t="n">
        <f aca="false">IF(CC635="",1,IF(CC635="Chcem skryť riadok.",0,1))</f>
        <v>1</v>
      </c>
      <c r="DA635" s="45" t="n">
        <f aca="false">+IF(CW635*CX635=0,0,IF(CZ635=0,0,1))</f>
        <v>0</v>
      </c>
      <c r="DZ635" s="10"/>
    </row>
    <row r="636" customFormat="false" ht="15" hidden="false" customHeight="false" outlineLevel="0" collapsed="false">
      <c r="A636" s="7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  <c r="AW636" s="34"/>
      <c r="AX636" s="34"/>
      <c r="AY636" s="34"/>
      <c r="AZ636" s="34"/>
      <c r="BA636" s="34"/>
      <c r="BB636" s="34"/>
      <c r="BC636" s="34"/>
      <c r="BD636" s="34"/>
      <c r="BE636" s="34"/>
      <c r="BF636" s="34"/>
      <c r="BG636" s="34"/>
      <c r="BH636" s="34"/>
      <c r="BI636" s="34"/>
      <c r="BJ636" s="34"/>
      <c r="BK636" s="34"/>
      <c r="BL636" s="34"/>
      <c r="BM636" s="34"/>
      <c r="BN636" s="34"/>
      <c r="BO636" s="34"/>
      <c r="BP636" s="34"/>
      <c r="BQ636" s="34"/>
      <c r="BR636" s="34"/>
      <c r="BS636" s="34"/>
      <c r="BT636" s="34"/>
      <c r="BU636" s="34"/>
      <c r="BV636" s="34"/>
      <c r="BW636" s="34"/>
      <c r="BX636" s="34"/>
      <c r="BY636" s="34"/>
      <c r="BZ636" s="34"/>
      <c r="CA636" s="8"/>
      <c r="CB636" s="29" t="str">
        <f aca="false">+IF(DA636=0,"Riadok bude skrytý.","Riadok bude vidieť.")</f>
        <v>Riadok bude skrytý.</v>
      </c>
      <c r="CC636" s="33" t="s">
        <v>10</v>
      </c>
      <c r="CW636" s="3" t="n">
        <f aca="false">+IF($J$619="neposkytla",0,1)</f>
        <v>0</v>
      </c>
      <c r="CX636" s="3" t="n">
        <f aca="false">+IF(B636="",0,1)</f>
        <v>0</v>
      </c>
      <c r="CZ636" s="3" t="n">
        <f aca="false">IF(CC636="",1,IF(CC636="Chcem skryť riadok.",0,1))</f>
        <v>1</v>
      </c>
      <c r="DA636" s="45" t="n">
        <f aca="false">+IF(CW636*CX636=0,0,IF(CZ636=0,0,1))</f>
        <v>0</v>
      </c>
      <c r="DZ636" s="10"/>
    </row>
    <row r="637" customFormat="false" ht="15" hidden="false" customHeight="false" outlineLevel="0" collapsed="false">
      <c r="A637" s="7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  <c r="AX637" s="34"/>
      <c r="AY637" s="34"/>
      <c r="AZ637" s="34"/>
      <c r="BA637" s="34"/>
      <c r="BB637" s="34"/>
      <c r="BC637" s="34"/>
      <c r="BD637" s="34"/>
      <c r="BE637" s="34"/>
      <c r="BF637" s="34"/>
      <c r="BG637" s="34"/>
      <c r="BH637" s="34"/>
      <c r="BI637" s="34"/>
      <c r="BJ637" s="34"/>
      <c r="BK637" s="34"/>
      <c r="BL637" s="34"/>
      <c r="BM637" s="34"/>
      <c r="BN637" s="34"/>
      <c r="BO637" s="34"/>
      <c r="BP637" s="34"/>
      <c r="BQ637" s="34"/>
      <c r="BR637" s="34"/>
      <c r="BS637" s="34"/>
      <c r="BT637" s="34"/>
      <c r="BU637" s="34"/>
      <c r="BV637" s="34"/>
      <c r="BW637" s="34"/>
      <c r="BX637" s="34"/>
      <c r="BY637" s="34"/>
      <c r="BZ637" s="34"/>
      <c r="CA637" s="8"/>
      <c r="CB637" s="29" t="str">
        <f aca="false">+IF(DA637=0,"Riadok bude skrytý.","Riadok bude vidieť.")</f>
        <v>Riadok bude skrytý.</v>
      </c>
      <c r="CC637" s="33" t="s">
        <v>10</v>
      </c>
      <c r="CW637" s="3" t="n">
        <f aca="false">+IF($J$619="neposkytla",0,1)</f>
        <v>0</v>
      </c>
      <c r="CX637" s="3" t="n">
        <f aca="false">+IF(B637="",0,1)</f>
        <v>0</v>
      </c>
      <c r="CZ637" s="3" t="n">
        <f aca="false">IF(CC637="",1,IF(CC637="Chcem skryť riadok.",0,1))</f>
        <v>1</v>
      </c>
      <c r="DA637" s="45" t="n">
        <f aca="false">+IF(CW637*CX637=0,0,IF(CZ637=0,0,1))</f>
        <v>0</v>
      </c>
      <c r="DZ637" s="10"/>
    </row>
    <row r="638" customFormat="false" ht="15" hidden="false" customHeight="false" outlineLevel="0" collapsed="false">
      <c r="A638" s="7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  <c r="AX638" s="34"/>
      <c r="AY638" s="34"/>
      <c r="AZ638" s="34"/>
      <c r="BA638" s="34"/>
      <c r="BB638" s="34"/>
      <c r="BC638" s="34"/>
      <c r="BD638" s="34"/>
      <c r="BE638" s="34"/>
      <c r="BF638" s="34"/>
      <c r="BG638" s="34"/>
      <c r="BH638" s="34"/>
      <c r="BI638" s="34"/>
      <c r="BJ638" s="34"/>
      <c r="BK638" s="34"/>
      <c r="BL638" s="34"/>
      <c r="BM638" s="34"/>
      <c r="BN638" s="34"/>
      <c r="BO638" s="34"/>
      <c r="BP638" s="34"/>
      <c r="BQ638" s="34"/>
      <c r="BR638" s="34"/>
      <c r="BS638" s="34"/>
      <c r="BT638" s="34"/>
      <c r="BU638" s="34"/>
      <c r="BV638" s="34"/>
      <c r="BW638" s="34"/>
      <c r="BX638" s="34"/>
      <c r="BY638" s="34"/>
      <c r="BZ638" s="34"/>
      <c r="CA638" s="8"/>
      <c r="CB638" s="29" t="str">
        <f aca="false">+IF(DA638=0,"Riadok bude skrytý.","Riadok bude vidieť.")</f>
        <v>Riadok bude skrytý.</v>
      </c>
      <c r="CC638" s="33" t="s">
        <v>10</v>
      </c>
      <c r="CW638" s="3" t="n">
        <f aca="false">+IF($J$619="neposkytla",0,1)</f>
        <v>0</v>
      </c>
      <c r="CX638" s="3" t="n">
        <f aca="false">+IF(B638="",0,1)</f>
        <v>0</v>
      </c>
      <c r="CZ638" s="3" t="n">
        <f aca="false">IF(CC638="",1,IF(CC638="Chcem skryť riadok.",0,1))</f>
        <v>1</v>
      </c>
      <c r="DA638" s="45" t="n">
        <f aca="false">+IF(CW638*CX638=0,0,IF(CZ638=0,0,1))</f>
        <v>0</v>
      </c>
      <c r="DZ638" s="10"/>
    </row>
    <row r="639" customFormat="false" ht="15" hidden="false" customHeight="false" outlineLevel="0" collapsed="false">
      <c r="A639" s="7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  <c r="AW639" s="34"/>
      <c r="AX639" s="34"/>
      <c r="AY639" s="34"/>
      <c r="AZ639" s="34"/>
      <c r="BA639" s="34"/>
      <c r="BB639" s="34"/>
      <c r="BC639" s="34"/>
      <c r="BD639" s="34"/>
      <c r="BE639" s="34"/>
      <c r="BF639" s="34"/>
      <c r="BG639" s="34"/>
      <c r="BH639" s="34"/>
      <c r="BI639" s="34"/>
      <c r="BJ639" s="34"/>
      <c r="BK639" s="34"/>
      <c r="BL639" s="34"/>
      <c r="BM639" s="34"/>
      <c r="BN639" s="34"/>
      <c r="BO639" s="34"/>
      <c r="BP639" s="34"/>
      <c r="BQ639" s="34"/>
      <c r="BR639" s="34"/>
      <c r="BS639" s="34"/>
      <c r="BT639" s="34"/>
      <c r="BU639" s="34"/>
      <c r="BV639" s="34"/>
      <c r="BW639" s="34"/>
      <c r="BX639" s="34"/>
      <c r="BY639" s="34"/>
      <c r="BZ639" s="34"/>
      <c r="CA639" s="14"/>
      <c r="CB639" s="29" t="str">
        <f aca="false">+IF(DA639=0,"Riadok bude skrytý.","Riadok bude vidieť.")</f>
        <v>Riadok bude skrytý.</v>
      </c>
      <c r="CC639" s="33" t="s">
        <v>10</v>
      </c>
      <c r="CW639" s="3" t="n">
        <f aca="false">+IF($J$619="neposkytla",0,1)</f>
        <v>0</v>
      </c>
      <c r="CX639" s="3" t="n">
        <f aca="false">+IF(B639="",0,1)</f>
        <v>0</v>
      </c>
      <c r="CZ639" s="3" t="n">
        <f aca="false">IF(CC639="",1,IF(CC639="Chcem skryť riadok.",0,1))</f>
        <v>1</v>
      </c>
      <c r="DA639" s="45" t="n">
        <f aca="false">+IF(CW639*CX639=0,0,IF(CZ639=0,0,1))</f>
        <v>0</v>
      </c>
      <c r="DZ639" s="10"/>
    </row>
    <row r="640" customFormat="false" ht="15" hidden="false" customHeight="false" outlineLevel="0" collapsed="false">
      <c r="A640" s="7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  <c r="BF640" s="34"/>
      <c r="BG640" s="34"/>
      <c r="BH640" s="34"/>
      <c r="BI640" s="34"/>
      <c r="BJ640" s="34"/>
      <c r="BK640" s="34"/>
      <c r="BL640" s="34"/>
      <c r="BM640" s="34"/>
      <c r="BN640" s="34"/>
      <c r="BO640" s="34"/>
      <c r="BP640" s="34"/>
      <c r="BQ640" s="34"/>
      <c r="BR640" s="34"/>
      <c r="BS640" s="34"/>
      <c r="BT640" s="34"/>
      <c r="BU640" s="34"/>
      <c r="BV640" s="34"/>
      <c r="BW640" s="34"/>
      <c r="BX640" s="34"/>
      <c r="BY640" s="34"/>
      <c r="BZ640" s="34"/>
      <c r="CA640" s="8"/>
      <c r="CB640" s="29" t="str">
        <f aca="false">+IF(DA640=0,"Riadok bude skrytý.","Riadok bude vidieť.")</f>
        <v>Riadok bude skrytý.</v>
      </c>
      <c r="CC640" s="33" t="s">
        <v>10</v>
      </c>
      <c r="CW640" s="3" t="n">
        <f aca="false">+IF($J$619="neposkytla",0,1)</f>
        <v>0</v>
      </c>
      <c r="CX640" s="3" t="n">
        <f aca="false">+IF(B640="",0,1)</f>
        <v>0</v>
      </c>
      <c r="CZ640" s="3" t="n">
        <f aca="false">IF(CC640="",1,IF(CC640="Chcem skryť riadok.",0,1))</f>
        <v>1</v>
      </c>
      <c r="DA640" s="45" t="n">
        <f aca="false">+IF(CW640*CX640=0,0,IF(CZ640=0,0,1))</f>
        <v>0</v>
      </c>
      <c r="DZ640" s="10"/>
    </row>
    <row r="641" customFormat="false" ht="15" hidden="false" customHeight="false" outlineLevel="0" collapsed="false">
      <c r="A641" s="7"/>
      <c r="CA641" s="8"/>
      <c r="CB641" s="29" t="str">
        <f aca="false">+IF(DA641=0,"Riadok bude skrytý.","Riadok bude vidieť.")</f>
        <v>Riadok bude skrytý.</v>
      </c>
      <c r="CC641" s="33" t="s">
        <v>10</v>
      </c>
      <c r="CF641" s="42"/>
      <c r="CW641" s="3" t="n">
        <f aca="false">+IF($J$619="neposkytla",0,1)</f>
        <v>0</v>
      </c>
      <c r="CX641" s="3" t="n">
        <f aca="false">+IF(CX647+CX652+CX653+CX654+CX656+CX657+CX658+CX659+CX660+CX661=0,0,1)</f>
        <v>0</v>
      </c>
      <c r="CZ641" s="3" t="n">
        <f aca="false">IF(CC641="",1,IF(CC641="Chcem skryť riadok.",0,1))</f>
        <v>1</v>
      </c>
      <c r="DA641" s="45" t="n">
        <f aca="false">+IF(CW641*CX641=0,0,IF(CZ641=0,0,1))</f>
        <v>0</v>
      </c>
      <c r="DZ641" s="10"/>
    </row>
    <row r="642" customFormat="false" ht="15" hidden="false" customHeight="false" outlineLevel="0" collapsed="false">
      <c r="A642" s="7"/>
      <c r="B642" s="1" t="s">
        <v>174</v>
      </c>
      <c r="CA642" s="14" t="s">
        <v>4</v>
      </c>
      <c r="CB642" s="29" t="str">
        <f aca="false">+IF(DA642=0,"Riadok bude skrytý.","Riadok bude vidieť.")</f>
        <v>Riadok bude skrytý.</v>
      </c>
      <c r="CC642" s="33" t="s">
        <v>10</v>
      </c>
      <c r="CW642" s="3" t="n">
        <f aca="false">+IF($J$619="neposkytla",0,1)</f>
        <v>0</v>
      </c>
      <c r="CX642" s="3" t="n">
        <f aca="false">+IF(CX647+CX652+CX653+CX654+CX656+CX657+CX658+CX659+CX660+CX661=0,0,1)</f>
        <v>0</v>
      </c>
      <c r="CZ642" s="3" t="n">
        <f aca="false">IF(CC642="",1,IF(CC642="Chcem skryť riadok.",0,1))</f>
        <v>1</v>
      </c>
      <c r="DA642" s="45" t="n">
        <f aca="false">+IF(CW642*CX642=0,0,IF(CZ642=0,0,1))</f>
        <v>0</v>
      </c>
      <c r="DZ642" s="10"/>
    </row>
    <row r="643" customFormat="false" ht="15" hidden="false" customHeight="false" outlineLevel="0" collapsed="false">
      <c r="A643" s="7"/>
      <c r="CA643" s="69"/>
      <c r="CB643" s="29" t="str">
        <f aca="false">+IF(DA643=0,"Riadok bude skrytý.","Riadok bude vidieť.")</f>
        <v>Riadok bude skrytý.</v>
      </c>
      <c r="CC643" s="33" t="s">
        <v>10</v>
      </c>
      <c r="CW643" s="3" t="n">
        <f aca="false">+IF($J$619="neposkytla",0,1)</f>
        <v>0</v>
      </c>
      <c r="CX643" s="3" t="n">
        <f aca="false">+IF(CX647+CX652+CX653+CX654+CX656+CX657+CX658+CX659+CX660+CX661=0,0,1)</f>
        <v>0</v>
      </c>
      <c r="CZ643" s="3" t="n">
        <f aca="false">IF(CC643="",1,IF(CC643="Chcem skryť riadok.",0,1))</f>
        <v>1</v>
      </c>
      <c r="DA643" s="45" t="n">
        <f aca="false">+IF(CW643*CX643=0,0,IF(CZ643=0,0,1))</f>
        <v>0</v>
      </c>
      <c r="DZ643" s="10"/>
    </row>
    <row r="644" customFormat="false" ht="15" hidden="false" customHeight="true" outlineLevel="0" collapsed="false">
      <c r="A644" s="7"/>
      <c r="B644" s="166" t="s">
        <v>175</v>
      </c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82" t="s">
        <v>176</v>
      </c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  <c r="BA644" s="182"/>
      <c r="BB644" s="182"/>
      <c r="BC644" s="182"/>
      <c r="BD644" s="182"/>
      <c r="BE644" s="182"/>
      <c r="BF644" s="182"/>
      <c r="BG644" s="182"/>
      <c r="BH644" s="182"/>
      <c r="BI644" s="182"/>
      <c r="BJ644" s="182"/>
      <c r="BK644" s="182"/>
      <c r="BL644" s="182"/>
      <c r="BM644" s="182"/>
      <c r="BN644" s="182"/>
      <c r="BO644" s="182"/>
      <c r="BP644" s="182"/>
      <c r="BQ644" s="182"/>
      <c r="BR644" s="182"/>
      <c r="BS644" s="182"/>
      <c r="BT644" s="182"/>
      <c r="BU644" s="182"/>
      <c r="BV644" s="182"/>
      <c r="BW644" s="182"/>
      <c r="BX644" s="182"/>
      <c r="BY644" s="182"/>
      <c r="BZ644" s="182"/>
      <c r="CA644" s="69"/>
      <c r="CB644" s="29" t="str">
        <f aca="false">+IF(DA644=0,"Riadok bude skrytý.","Riadok bude vidieť.")</f>
        <v>Riadok bude skrytý.</v>
      </c>
      <c r="CC644" s="33" t="s">
        <v>10</v>
      </c>
      <c r="CW644" s="3" t="n">
        <f aca="false">+IF($J$619="neposkytla",0,1)</f>
        <v>0</v>
      </c>
      <c r="CX644" s="3" t="n">
        <f aca="false">+IF(CX647+CX652+CX653+CX654+CX656+CX657+CX658+CX659+CX660+CX661=0,0,1)</f>
        <v>0</v>
      </c>
      <c r="CZ644" s="3" t="n">
        <f aca="false">IF(CC644="",1,IF(CC644="Chcem skryť riadok.",0,1))</f>
        <v>1</v>
      </c>
      <c r="DA644" s="45" t="n">
        <f aca="false">+IF(CW644*CX644=0,0,IF(CZ644=0,0,1))</f>
        <v>0</v>
      </c>
      <c r="DZ644" s="10"/>
    </row>
    <row r="645" customFormat="false" ht="15" hidden="false" customHeight="true" outlineLevel="0" collapsed="false">
      <c r="A645" s="7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82" t="s">
        <v>177</v>
      </c>
      <c r="AL645" s="82"/>
      <c r="AM645" s="82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 t="s">
        <v>178</v>
      </c>
      <c r="AZ645" s="82"/>
      <c r="BA645" s="82"/>
      <c r="BB645" s="82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 t="s">
        <v>179</v>
      </c>
      <c r="BN645" s="82"/>
      <c r="BO645" s="82"/>
      <c r="BP645" s="82"/>
      <c r="BQ645" s="82"/>
      <c r="BR645" s="82"/>
      <c r="BS645" s="82"/>
      <c r="BT645" s="82"/>
      <c r="BU645" s="82"/>
      <c r="BV645" s="82"/>
      <c r="BW645" s="82"/>
      <c r="BX645" s="82"/>
      <c r="BY645" s="82"/>
      <c r="BZ645" s="82"/>
      <c r="CA645" s="69"/>
      <c r="CB645" s="29" t="str">
        <f aca="false">+IF(DA645=0,"Riadok bude skrytý.","Riadok bude vidieť.")</f>
        <v>Riadok bude skrytý.</v>
      </c>
      <c r="CC645" s="33" t="s">
        <v>10</v>
      </c>
      <c r="CW645" s="3" t="n">
        <f aca="false">+IF($J$619="neposkytla",0,1)</f>
        <v>0</v>
      </c>
      <c r="CX645" s="3" t="n">
        <f aca="false">+IF(CX647+CX652+CX653+CX654+CX656+CX657+CX658+CX659+CX660+CX661=0,0,1)</f>
        <v>0</v>
      </c>
      <c r="CZ645" s="3" t="n">
        <f aca="false">IF(CC645="",1,IF(CC645="Chcem skryť riadok.",0,1))</f>
        <v>1</v>
      </c>
      <c r="DA645" s="45" t="n">
        <f aca="false">+IF(CW645*CX645=0,0,IF(CZ645=0,0,1))</f>
        <v>0</v>
      </c>
      <c r="DZ645" s="10"/>
    </row>
    <row r="646" customFormat="false" ht="15" hidden="false" customHeight="false" outlineLevel="0" collapsed="false">
      <c r="A646" s="7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83" t="n">
        <f aca="false">AJ38</f>
        <v>2018</v>
      </c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  <c r="BK646" s="183"/>
      <c r="BL646" s="183"/>
      <c r="BM646" s="183"/>
      <c r="BN646" s="183"/>
      <c r="BO646" s="183"/>
      <c r="BP646" s="183"/>
      <c r="BQ646" s="183"/>
      <c r="BR646" s="183"/>
      <c r="BS646" s="183"/>
      <c r="BT646" s="183"/>
      <c r="BU646" s="183"/>
      <c r="BV646" s="183"/>
      <c r="BW646" s="183"/>
      <c r="BX646" s="183"/>
      <c r="BY646" s="183"/>
      <c r="BZ646" s="183"/>
      <c r="CA646" s="69"/>
      <c r="CB646" s="29" t="str">
        <f aca="false">+IF(DA646=0,"Riadok bude skrytý.","Riadok bude vidieť.")</f>
        <v>Riadok bude skrytý.</v>
      </c>
      <c r="CC646" s="33" t="s">
        <v>10</v>
      </c>
      <c r="CW646" s="3" t="n">
        <f aca="false">+IF($J$619="neposkytla",0,1)</f>
        <v>0</v>
      </c>
      <c r="CX646" s="3" t="n">
        <f aca="false">+IF(CX647+CX652+CX653+CX654+CX656+CX657+CX658+CX659+CX660+CX661=0,0,1)</f>
        <v>0</v>
      </c>
      <c r="CZ646" s="3" t="n">
        <f aca="false">IF(CC646="",1,IF(CC646="Chcem skryť riadok.",0,1))</f>
        <v>1</v>
      </c>
      <c r="DA646" s="45" t="n">
        <f aca="false">+IF(CW646*CX646=0,0,IF(CZ646=0,0,1))</f>
        <v>0</v>
      </c>
      <c r="DZ646" s="10"/>
    </row>
    <row r="647" customFormat="false" ht="15" hidden="false" customHeight="true" outlineLevel="0" collapsed="false">
      <c r="A647" s="7"/>
      <c r="B647" s="184" t="s">
        <v>180</v>
      </c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5"/>
      <c r="AL647" s="185"/>
      <c r="AM647" s="185"/>
      <c r="AN647" s="185"/>
      <c r="AO647" s="185"/>
      <c r="AP647" s="185"/>
      <c r="AQ647" s="185"/>
      <c r="AR647" s="185"/>
      <c r="AS647" s="185"/>
      <c r="AT647" s="185"/>
      <c r="AU647" s="185"/>
      <c r="AV647" s="185"/>
      <c r="AW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J647" s="185"/>
      <c r="BK647" s="185"/>
      <c r="BL647" s="185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69"/>
      <c r="CB647" s="29" t="str">
        <f aca="false">+IF(DA647=0,"Riadok bude skrytý.","Riadok bude vidieť.")</f>
        <v>Riadok bude skrytý.</v>
      </c>
      <c r="CC647" s="33" t="s">
        <v>10</v>
      </c>
      <c r="CW647" s="3" t="n">
        <f aca="false">+IF($J$619="neposkytla",0,1)</f>
        <v>0</v>
      </c>
      <c r="CX647" s="3" t="n">
        <f aca="false">+IF(AK647="",IF(AY647="",IF(BM647="",0,1),1),1)</f>
        <v>0</v>
      </c>
      <c r="CZ647" s="3" t="n">
        <f aca="false">IF(CC647="",1,IF(CC647="Chcem skryť riadok.",0,1))</f>
        <v>1</v>
      </c>
      <c r="DA647" s="45" t="n">
        <f aca="false">+IF(CW647*CX647=0,0,IF(CZ647=0,0,1))</f>
        <v>0</v>
      </c>
      <c r="DZ647" s="10"/>
    </row>
    <row r="648" customFormat="false" ht="15" hidden="false" customHeight="true" outlineLevel="0" collapsed="false">
      <c r="A648" s="7"/>
      <c r="B648" s="187" t="s">
        <v>181</v>
      </c>
      <c r="C648" s="187"/>
      <c r="D648" s="187"/>
      <c r="E648" s="187"/>
      <c r="F648" s="187"/>
      <c r="G648" s="187"/>
      <c r="H648" s="187"/>
      <c r="I648" s="187"/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69"/>
      <c r="CB648" s="29" t="str">
        <f aca="false">+IF(DA648=0,"Riadok bude skrytý.","Riadok bude vidieť.")</f>
        <v>Riadok bude skrytý.</v>
      </c>
      <c r="CC648" s="33" t="s">
        <v>10</v>
      </c>
      <c r="CW648" s="3" t="n">
        <f aca="false">+IF($J$619="neposkytla",0,1)</f>
        <v>0</v>
      </c>
      <c r="CX648" s="3" t="n">
        <f aca="false">+IF(CX647+CX652+CX653+CX654+CX656+CX657+CX658+CX659+CX660+CX661=0,0,1)</f>
        <v>0</v>
      </c>
      <c r="CZ648" s="3" t="n">
        <f aca="false">IF(CC648="",1,IF(CC648="Chcem skryť riadok.",0,1))</f>
        <v>1</v>
      </c>
      <c r="DA648" s="45" t="n">
        <f aca="false">+IF(CW648*CX648=0,0,IF(CZ648=0,0,1))</f>
        <v>0</v>
      </c>
      <c r="DZ648" s="10"/>
    </row>
    <row r="649" customFormat="false" ht="15" hidden="false" customHeight="false" outlineLevel="0" collapsed="false">
      <c r="A649" s="7"/>
      <c r="B649" s="187"/>
      <c r="C649" s="187"/>
      <c r="D649" s="187"/>
      <c r="E649" s="187"/>
      <c r="F649" s="187"/>
      <c r="G649" s="187"/>
      <c r="H649" s="187"/>
      <c r="I649" s="187"/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69"/>
      <c r="CB649" s="29" t="str">
        <f aca="false">+IF(DA649=0,"Riadok bude skrytý.","Riadok bude vidieť.")</f>
        <v>Riadok bude skrytý.</v>
      </c>
      <c r="CC649" s="33" t="s">
        <v>10</v>
      </c>
      <c r="CD649" s="189"/>
      <c r="CE649" s="36"/>
      <c r="CW649" s="3" t="n">
        <f aca="false">+IF($J$619="neposkytla",0,1)</f>
        <v>0</v>
      </c>
      <c r="CX649" s="3" t="n">
        <f aca="false">+IF(CX647+CX652+CX653+CX654+CX656+CX657+CX658+CX659+CX660+CX661=0,0,1)</f>
        <v>0</v>
      </c>
      <c r="CZ649" s="3" t="n">
        <f aca="false">IF(CC649="",1,IF(CC649="Chcem skryť riadok.",0,1))</f>
        <v>1</v>
      </c>
      <c r="DA649" s="45" t="n">
        <f aca="false">+IF(CW649*CX649=0,0,IF(CZ649=0,0,1))</f>
        <v>0</v>
      </c>
      <c r="DZ649" s="10"/>
    </row>
    <row r="650" customFormat="false" ht="15" hidden="false" customHeight="false" outlineLevel="0" collapsed="false">
      <c r="A650" s="7"/>
      <c r="B650" s="187"/>
      <c r="C650" s="187"/>
      <c r="D650" s="187"/>
      <c r="E650" s="187"/>
      <c r="F650" s="187"/>
      <c r="G650" s="187"/>
      <c r="H650" s="187"/>
      <c r="I650" s="187"/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69"/>
      <c r="CB650" s="29" t="str">
        <f aca="false">+IF(DA650=0,"Riadok bude skrytý.","Riadok bude vidieť.")</f>
        <v>Riadok bude skrytý.</v>
      </c>
      <c r="CC650" s="33" t="s">
        <v>10</v>
      </c>
      <c r="CD650" s="189"/>
      <c r="CE650" s="36"/>
      <c r="CW650" s="3" t="n">
        <f aca="false">+IF($J$619="neposkytla",0,1)</f>
        <v>0</v>
      </c>
      <c r="CX650" s="3" t="n">
        <f aca="false">+IF(CX647+CX652+CX653+CX654+CX656+CX657+CX658+CX659+CX660+CX661=0,0,1)</f>
        <v>0</v>
      </c>
      <c r="CZ650" s="3" t="n">
        <f aca="false">IF(CC650="",1,IF(CC650="Chcem skryť riadok.",0,1))</f>
        <v>1</v>
      </c>
      <c r="DA650" s="45" t="n">
        <f aca="false">+IF(CW650*CX650=0,0,IF(CZ650=0,0,1))</f>
        <v>0</v>
      </c>
      <c r="DZ650" s="10"/>
    </row>
    <row r="651" customFormat="false" ht="15" hidden="false" customHeight="true" outlineLevel="0" collapsed="false">
      <c r="A651" s="7"/>
      <c r="B651" s="191" t="s">
        <v>182</v>
      </c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2" t="s">
        <v>183</v>
      </c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3" t="n">
        <f aca="false">+SUM(AK652:AX654)</f>
        <v>0</v>
      </c>
      <c r="AL651" s="193"/>
      <c r="AM651" s="193"/>
      <c r="AN651" s="193"/>
      <c r="AO651" s="193"/>
      <c r="AP651" s="193"/>
      <c r="AQ651" s="193"/>
      <c r="AR651" s="193"/>
      <c r="AS651" s="193"/>
      <c r="AT651" s="193"/>
      <c r="AU651" s="193"/>
      <c r="AV651" s="193"/>
      <c r="AW651" s="193"/>
      <c r="AX651" s="193"/>
      <c r="AY651" s="193" t="n">
        <f aca="false">+SUM(AY652:BL654)</f>
        <v>0</v>
      </c>
      <c r="AZ651" s="193"/>
      <c r="BA651" s="193"/>
      <c r="BB651" s="193"/>
      <c r="BC651" s="193"/>
      <c r="BD651" s="193"/>
      <c r="BE651" s="193"/>
      <c r="BF651" s="193"/>
      <c r="BG651" s="193"/>
      <c r="BH651" s="193"/>
      <c r="BI651" s="193"/>
      <c r="BJ651" s="193"/>
      <c r="BK651" s="193"/>
      <c r="BL651" s="193"/>
      <c r="BM651" s="194" t="n">
        <f aca="false">+SUM(BM652:BZ654)</f>
        <v>0</v>
      </c>
      <c r="BN651" s="194"/>
      <c r="BO651" s="194"/>
      <c r="BP651" s="194"/>
      <c r="BQ651" s="194"/>
      <c r="BR651" s="194"/>
      <c r="BS651" s="194"/>
      <c r="BT651" s="194"/>
      <c r="BU651" s="194"/>
      <c r="BV651" s="194"/>
      <c r="BW651" s="194"/>
      <c r="BX651" s="194"/>
      <c r="BY651" s="194"/>
      <c r="BZ651" s="194"/>
      <c r="CA651" s="69"/>
      <c r="CB651" s="29" t="str">
        <f aca="false">+IF(DA651=0,"Riadok bude skrytý.","Riadok bude vidieť.")</f>
        <v>Riadok bude skrytý.</v>
      </c>
      <c r="CC651" s="33" t="s">
        <v>10</v>
      </c>
      <c r="CD651" s="189"/>
      <c r="CE651" s="36"/>
      <c r="CW651" s="3" t="n">
        <f aca="false">+IF($J$619="neposkytla",0,1)</f>
        <v>0</v>
      </c>
      <c r="CX651" s="3" t="n">
        <f aca="false">+IF(CX652+CX653+CX654+CX656+CX657+CX658+CX659+CX660+CX661=0,0,1)</f>
        <v>0</v>
      </c>
      <c r="CZ651" s="3" t="n">
        <f aca="false">IF(CC651="",1,IF(CC651="Chcem skryť riadok.",0,1))</f>
        <v>1</v>
      </c>
      <c r="DA651" s="45" t="n">
        <f aca="false">+IF(CW651*CX651=0,0,IF(CZ651=0,0,1))</f>
        <v>0</v>
      </c>
      <c r="DZ651" s="10"/>
    </row>
    <row r="652" customFormat="false" ht="15" hidden="false" customHeight="true" outlineLevel="0" collapsed="false">
      <c r="A652" s="7"/>
      <c r="B652" s="195" t="s">
        <v>184</v>
      </c>
      <c r="C652" s="195"/>
      <c r="D652" s="195"/>
      <c r="E652" s="195"/>
      <c r="F652" s="195"/>
      <c r="G652" s="195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  <c r="R652" s="195"/>
      <c r="S652" s="195"/>
      <c r="T652" s="195"/>
      <c r="U652" s="195"/>
      <c r="V652" s="195"/>
      <c r="W652" s="195"/>
      <c r="X652" s="195"/>
      <c r="Y652" s="195"/>
      <c r="Z652" s="195"/>
      <c r="AA652" s="195"/>
      <c r="AB652" s="195"/>
      <c r="AC652" s="195"/>
      <c r="AD652" s="195"/>
      <c r="AE652" s="195"/>
      <c r="AF652" s="195"/>
      <c r="AG652" s="195"/>
      <c r="AH652" s="195"/>
      <c r="AI652" s="195"/>
      <c r="AJ652" s="195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  <c r="AV652" s="177"/>
      <c r="AW652" s="177"/>
      <c r="AX652" s="177"/>
      <c r="AY652" s="177"/>
      <c r="AZ652" s="177"/>
      <c r="BA652" s="177"/>
      <c r="BB652" s="177"/>
      <c r="BC652" s="177"/>
      <c r="BD652" s="177"/>
      <c r="BE652" s="177"/>
      <c r="BF652" s="177"/>
      <c r="BG652" s="177"/>
      <c r="BH652" s="177"/>
      <c r="BI652" s="177"/>
      <c r="BJ652" s="177"/>
      <c r="BK652" s="177"/>
      <c r="BL652" s="177"/>
      <c r="BM652" s="178"/>
      <c r="BN652" s="178"/>
      <c r="BO652" s="178"/>
      <c r="BP652" s="178"/>
      <c r="BQ652" s="178"/>
      <c r="BR652" s="178"/>
      <c r="BS652" s="178"/>
      <c r="BT652" s="178"/>
      <c r="BU652" s="178"/>
      <c r="BV652" s="178"/>
      <c r="BW652" s="178"/>
      <c r="BX652" s="178"/>
      <c r="BY652" s="178"/>
      <c r="BZ652" s="178"/>
      <c r="CA652" s="69"/>
      <c r="CB652" s="29" t="str">
        <f aca="false">+IF(DA652=0,"Riadok bude skrytý.","Riadok bude vidieť.")</f>
        <v>Riadok bude skrytý.</v>
      </c>
      <c r="CC652" s="33" t="s">
        <v>10</v>
      </c>
      <c r="CD652" s="189"/>
      <c r="CE652" s="36"/>
      <c r="CW652" s="3" t="n">
        <f aca="false">+IF($J$619="neposkytla",0,1)</f>
        <v>0</v>
      </c>
      <c r="CX652" s="3" t="n">
        <f aca="false">+IF(AK652="",IF(AY652="",IF(BM652="",0,1),1),1)</f>
        <v>0</v>
      </c>
      <c r="CZ652" s="3" t="n">
        <f aca="false">IF(CC652="",1,IF(CC652="Chcem skryť riadok.",0,1))</f>
        <v>1</v>
      </c>
      <c r="DA652" s="45" t="n">
        <f aca="false">+IF(CW652*CX652=0,0,IF(CZ652=0,0,1))</f>
        <v>0</v>
      </c>
      <c r="DZ652" s="10"/>
    </row>
    <row r="653" customFormat="false" ht="15" hidden="false" customHeight="true" outlineLevel="0" collapsed="false">
      <c r="A653" s="7"/>
      <c r="B653" s="195" t="s">
        <v>185</v>
      </c>
      <c r="C653" s="195"/>
      <c r="D653" s="195"/>
      <c r="E653" s="195"/>
      <c r="F653" s="195"/>
      <c r="G653" s="195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  <c r="R653" s="195"/>
      <c r="S653" s="195"/>
      <c r="T653" s="195"/>
      <c r="U653" s="195"/>
      <c r="V653" s="195"/>
      <c r="W653" s="195"/>
      <c r="X653" s="195"/>
      <c r="Y653" s="195"/>
      <c r="Z653" s="195"/>
      <c r="AA653" s="195"/>
      <c r="AB653" s="195"/>
      <c r="AC653" s="195"/>
      <c r="AD653" s="195"/>
      <c r="AE653" s="195"/>
      <c r="AF653" s="195"/>
      <c r="AG653" s="195"/>
      <c r="AH653" s="195"/>
      <c r="AI653" s="195"/>
      <c r="AJ653" s="195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78"/>
      <c r="BN653" s="178"/>
      <c r="BO653" s="178"/>
      <c r="BP653" s="178"/>
      <c r="BQ653" s="178"/>
      <c r="BR653" s="178"/>
      <c r="BS653" s="178"/>
      <c r="BT653" s="178"/>
      <c r="BU653" s="178"/>
      <c r="BV653" s="178"/>
      <c r="BW653" s="178"/>
      <c r="BX653" s="178"/>
      <c r="BY653" s="178"/>
      <c r="BZ653" s="178"/>
      <c r="CA653" s="69"/>
      <c r="CB653" s="29" t="str">
        <f aca="false">+IF(DA653=0,"Riadok bude skrytý.","Riadok bude vidieť.")</f>
        <v>Riadok bude skrytý.</v>
      </c>
      <c r="CC653" s="33" t="s">
        <v>10</v>
      </c>
      <c r="CD653" s="189"/>
      <c r="CE653" s="36"/>
      <c r="CW653" s="3" t="n">
        <f aca="false">+IF($J$619="neposkytla",0,1)</f>
        <v>0</v>
      </c>
      <c r="CX653" s="3" t="n">
        <f aca="false">+IF(AK653="",IF(AY653="",IF(BM653="",0,1),1),1)</f>
        <v>0</v>
      </c>
      <c r="CZ653" s="3" t="n">
        <f aca="false">IF(CC653="",1,IF(CC653="Chcem skryť riadok.",0,1))</f>
        <v>1</v>
      </c>
      <c r="DA653" s="45" t="n">
        <f aca="false">+IF(CW653*CX653=0,0,IF(CZ653=0,0,1))</f>
        <v>0</v>
      </c>
      <c r="DZ653" s="10"/>
    </row>
    <row r="654" customFormat="false" ht="15" hidden="false" customHeight="true" outlineLevel="0" collapsed="false">
      <c r="A654" s="7"/>
      <c r="B654" s="195" t="s">
        <v>186</v>
      </c>
      <c r="C654" s="195"/>
      <c r="D654" s="195"/>
      <c r="E654" s="195"/>
      <c r="F654" s="195"/>
      <c r="G654" s="195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  <c r="R654" s="195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8"/>
      <c r="BN654" s="178"/>
      <c r="BO654" s="178"/>
      <c r="BP654" s="178"/>
      <c r="BQ654" s="178"/>
      <c r="BR654" s="178"/>
      <c r="BS654" s="178"/>
      <c r="BT654" s="178"/>
      <c r="BU654" s="178"/>
      <c r="BV654" s="178"/>
      <c r="BW654" s="178"/>
      <c r="BX654" s="178"/>
      <c r="BY654" s="178"/>
      <c r="BZ654" s="178"/>
      <c r="CA654" s="69"/>
      <c r="CB654" s="29" t="str">
        <f aca="false">+IF(DA654=0,"Riadok bude skrytý.","Riadok bude vidieť.")</f>
        <v>Riadok bude skrytý.</v>
      </c>
      <c r="CC654" s="33" t="s">
        <v>10</v>
      </c>
      <c r="CD654" s="189"/>
      <c r="CE654" s="36"/>
      <c r="CW654" s="3" t="n">
        <f aca="false">+IF($J$619="neposkytla",0,1)</f>
        <v>0</v>
      </c>
      <c r="CX654" s="3" t="n">
        <f aca="false">+IF(AK654="",IF(AY654="",IF(BM654="",0,1),1),1)</f>
        <v>0</v>
      </c>
      <c r="CZ654" s="3" t="n">
        <f aca="false">IF(CC654="",1,IF(CC654="Chcem skryť riadok.",0,1))</f>
        <v>1</v>
      </c>
      <c r="DA654" s="45" t="n">
        <f aca="false">+IF(CW654*CX654=0,0,IF(CZ654=0,0,1))</f>
        <v>0</v>
      </c>
      <c r="DZ654" s="10"/>
    </row>
    <row r="655" customFormat="false" ht="15" hidden="false" customHeight="true" outlineLevel="0" collapsed="false">
      <c r="A655" s="7"/>
      <c r="B655" s="196" t="s">
        <v>187</v>
      </c>
      <c r="C655" s="196"/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7"/>
      <c r="BN655" s="197"/>
      <c r="BO655" s="197"/>
      <c r="BP655" s="197"/>
      <c r="BQ655" s="197"/>
      <c r="BR655" s="197"/>
      <c r="BS655" s="197"/>
      <c r="BT655" s="197"/>
      <c r="BU655" s="197"/>
      <c r="BV655" s="197"/>
      <c r="BW655" s="197"/>
      <c r="BX655" s="197"/>
      <c r="BY655" s="197"/>
      <c r="BZ655" s="197"/>
      <c r="CA655" s="69"/>
      <c r="CB655" s="29" t="str">
        <f aca="false">+IF(DA655=0,"Riadok bude skrytý.","Riadok bude vidieť.")</f>
        <v>Riadok bude skrytý.</v>
      </c>
      <c r="CC655" s="33" t="s">
        <v>10</v>
      </c>
      <c r="CD655" s="189"/>
      <c r="CE655" s="36"/>
      <c r="CW655" s="3" t="n">
        <f aca="false">+IF($J$619="neposkytla",0,1)</f>
        <v>0</v>
      </c>
      <c r="CX655" s="3" t="n">
        <f aca="false">+IF(CX652+CX653+CX654+CX656+CX657+CX658+CX659+CX660+CX661=0,0,1)</f>
        <v>0</v>
      </c>
      <c r="CZ655" s="3" t="n">
        <f aca="false">IF(CC655="",1,IF(CC655="Chcem skryť riadok.",0,1))</f>
        <v>1</v>
      </c>
      <c r="DA655" s="45" t="n">
        <f aca="false">+IF(CW655*CX655=0,0,IF(CZ655=0,0,1))</f>
        <v>0</v>
      </c>
      <c r="DZ655" s="10"/>
    </row>
    <row r="656" customFormat="false" ht="15" hidden="false" customHeight="true" outlineLevel="0" collapsed="false">
      <c r="A656" s="7"/>
      <c r="B656" s="195" t="s">
        <v>188</v>
      </c>
      <c r="C656" s="195"/>
      <c r="D656" s="195"/>
      <c r="E656" s="195"/>
      <c r="F656" s="195"/>
      <c r="G656" s="195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  <c r="R656" s="195"/>
      <c r="S656" s="195"/>
      <c r="T656" s="195"/>
      <c r="U656" s="195"/>
      <c r="V656" s="195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8"/>
      <c r="AL656" s="198"/>
      <c r="AM656" s="198"/>
      <c r="AN656" s="198"/>
      <c r="AO656" s="198"/>
      <c r="AP656" s="198"/>
      <c r="AQ656" s="198"/>
      <c r="AR656" s="198"/>
      <c r="AS656" s="198"/>
      <c r="AT656" s="198"/>
      <c r="AU656" s="198"/>
      <c r="AV656" s="198"/>
      <c r="AW656" s="198"/>
      <c r="AX656" s="198"/>
      <c r="AY656" s="198"/>
      <c r="AZ656" s="198"/>
      <c r="BA656" s="198"/>
      <c r="BB656" s="198"/>
      <c r="BC656" s="198"/>
      <c r="BD656" s="198"/>
      <c r="BE656" s="198"/>
      <c r="BF656" s="198"/>
      <c r="BG656" s="198"/>
      <c r="BH656" s="198"/>
      <c r="BI656" s="198"/>
      <c r="BJ656" s="198"/>
      <c r="BK656" s="198"/>
      <c r="BL656" s="198"/>
      <c r="BM656" s="199"/>
      <c r="BN656" s="199"/>
      <c r="BO656" s="199"/>
      <c r="BP656" s="199"/>
      <c r="BQ656" s="199"/>
      <c r="BR656" s="199"/>
      <c r="BS656" s="199"/>
      <c r="BT656" s="199"/>
      <c r="BU656" s="199"/>
      <c r="BV656" s="199"/>
      <c r="BW656" s="199"/>
      <c r="BX656" s="199"/>
      <c r="BY656" s="199"/>
      <c r="BZ656" s="199"/>
      <c r="CA656" s="69"/>
      <c r="CB656" s="29" t="str">
        <f aca="false">+IF(DA656=0,"Riadok bude skrytý.","Riadok bude vidieť.")</f>
        <v>Riadok bude skrytý.</v>
      </c>
      <c r="CC656" s="33" t="s">
        <v>10</v>
      </c>
      <c r="CD656" s="189"/>
      <c r="CE656" s="36"/>
      <c r="CW656" s="3" t="n">
        <f aca="false">+IF($J$619="neposkytla",0,1)</f>
        <v>0</v>
      </c>
      <c r="CX656" s="3" t="n">
        <f aca="false">+IF(AK656="",IF(AY656="",IF(BM656="",0,1),1),1)</f>
        <v>0</v>
      </c>
      <c r="CZ656" s="3" t="n">
        <f aca="false">IF(CC656="",1,IF(CC656="Chcem skryť riadok.",0,1))</f>
        <v>1</v>
      </c>
      <c r="DA656" s="45" t="n">
        <f aca="false">+IF(CW656*CX656=0,0,IF(CZ656=0,0,1))</f>
        <v>0</v>
      </c>
      <c r="DZ656" s="10"/>
    </row>
    <row r="657" customFormat="false" ht="15" hidden="false" customHeight="true" outlineLevel="0" collapsed="false">
      <c r="A657" s="7"/>
      <c r="B657" s="195" t="s">
        <v>189</v>
      </c>
      <c r="C657" s="195"/>
      <c r="D657" s="195"/>
      <c r="E657" s="195"/>
      <c r="F657" s="195"/>
      <c r="G657" s="195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  <c r="R657" s="195"/>
      <c r="S657" s="195"/>
      <c r="T657" s="195"/>
      <c r="U657" s="195"/>
      <c r="V657" s="195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  <c r="AV657" s="177"/>
      <c r="AW657" s="177"/>
      <c r="AX657" s="177"/>
      <c r="AY657" s="177"/>
      <c r="AZ657" s="177"/>
      <c r="BA657" s="177"/>
      <c r="BB657" s="177"/>
      <c r="BC657" s="177"/>
      <c r="BD657" s="177"/>
      <c r="BE657" s="177"/>
      <c r="BF657" s="177"/>
      <c r="BG657" s="177"/>
      <c r="BH657" s="177"/>
      <c r="BI657" s="177"/>
      <c r="BJ657" s="177"/>
      <c r="BK657" s="177"/>
      <c r="BL657" s="177"/>
      <c r="BM657" s="178"/>
      <c r="BN657" s="178"/>
      <c r="BO657" s="178"/>
      <c r="BP657" s="178"/>
      <c r="BQ657" s="178"/>
      <c r="BR657" s="178"/>
      <c r="BS657" s="178"/>
      <c r="BT657" s="178"/>
      <c r="BU657" s="178"/>
      <c r="BV657" s="178"/>
      <c r="BW657" s="178"/>
      <c r="BX657" s="178"/>
      <c r="BY657" s="178"/>
      <c r="BZ657" s="178"/>
      <c r="CA657" s="69"/>
      <c r="CB657" s="29" t="str">
        <f aca="false">+IF(DA657=0,"Riadok bude skrytý.","Riadok bude vidieť.")</f>
        <v>Riadok bude skrytý.</v>
      </c>
      <c r="CC657" s="33" t="s">
        <v>10</v>
      </c>
      <c r="CD657" s="189"/>
      <c r="CE657" s="36"/>
      <c r="CW657" s="3" t="n">
        <f aca="false">+IF($J$619="neposkytla",0,1)</f>
        <v>0</v>
      </c>
      <c r="CX657" s="3" t="n">
        <f aca="false">+IF(AK657="",IF(AY657="",IF(BM657="",0,1),1),1)</f>
        <v>0</v>
      </c>
      <c r="CZ657" s="3" t="n">
        <f aca="false">IF(CC657="",1,IF(CC657="Chcem skryť riadok.",0,1))</f>
        <v>1</v>
      </c>
      <c r="DA657" s="45" t="n">
        <f aca="false">+IF(CW657*CX657=0,0,IF(CZ657=0,0,1))</f>
        <v>0</v>
      </c>
      <c r="DZ657" s="10"/>
    </row>
    <row r="658" customFormat="false" ht="15" hidden="false" customHeight="true" outlineLevel="0" collapsed="false">
      <c r="A658" s="7"/>
      <c r="B658" s="195" t="s">
        <v>190</v>
      </c>
      <c r="C658" s="195"/>
      <c r="D658" s="195"/>
      <c r="E658" s="195"/>
      <c r="F658" s="195"/>
      <c r="G658" s="195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  <c r="R658" s="195"/>
      <c r="S658" s="195"/>
      <c r="T658" s="195"/>
      <c r="U658" s="195"/>
      <c r="V658" s="195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1"/>
      <c r="CA658" s="69"/>
      <c r="CB658" s="29" t="str">
        <f aca="false">+IF(DA658=0,"Riadok bude skrytý.","Riadok bude vidieť.")</f>
        <v>Riadok bude skrytý.</v>
      </c>
      <c r="CC658" s="33" t="s">
        <v>10</v>
      </c>
      <c r="CD658" s="189"/>
      <c r="CE658" s="36"/>
      <c r="CW658" s="3" t="n">
        <f aca="false">+IF($J$619="neposkytla",0,1)</f>
        <v>0</v>
      </c>
      <c r="CX658" s="3" t="n">
        <f aca="false">+IF(AK658="",IF(AY658="",IF(BM658="",0,1),1),1)</f>
        <v>0</v>
      </c>
      <c r="CZ658" s="3" t="n">
        <f aca="false">IF(CC658="",1,IF(CC658="Chcem skryť riadok.",0,1))</f>
        <v>1</v>
      </c>
      <c r="DA658" s="45" t="n">
        <f aca="false">+IF(CW658*CX658=0,0,IF(CZ658=0,0,1))</f>
        <v>0</v>
      </c>
      <c r="DZ658" s="10"/>
    </row>
    <row r="659" customFormat="false" ht="15" hidden="false" customHeight="true" outlineLevel="0" collapsed="false">
      <c r="A659" s="7"/>
      <c r="B659" s="195" t="s">
        <v>191</v>
      </c>
      <c r="C659" s="195"/>
      <c r="D659" s="195"/>
      <c r="E659" s="195"/>
      <c r="F659" s="195"/>
      <c r="G659" s="195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  <c r="R659" s="195"/>
      <c r="S659" s="195"/>
      <c r="T659" s="195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1"/>
      <c r="CA659" s="69"/>
      <c r="CB659" s="29" t="str">
        <f aca="false">+IF(DA659=0,"Riadok bude skrytý.","Riadok bude vidieť.")</f>
        <v>Riadok bude skrytý.</v>
      </c>
      <c r="CC659" s="33" t="s">
        <v>10</v>
      </c>
      <c r="CD659" s="189"/>
      <c r="CE659" s="36"/>
      <c r="CW659" s="3" t="n">
        <f aca="false">+IF($J$619="neposkytla",0,1)</f>
        <v>0</v>
      </c>
      <c r="CX659" s="3" t="n">
        <f aca="false">+IF(AK659="",IF(AY659="",IF(BM659="",0,1),1),1)</f>
        <v>0</v>
      </c>
      <c r="CZ659" s="3" t="n">
        <f aca="false">IF(CC659="",1,IF(CC659="Chcem skryť riadok.",0,1))</f>
        <v>1</v>
      </c>
      <c r="DA659" s="45" t="n">
        <f aca="false">+IF(CW659*CX659=0,0,IF(CZ659=0,0,1))</f>
        <v>0</v>
      </c>
      <c r="DZ659" s="10"/>
    </row>
    <row r="660" customFormat="false" ht="15" hidden="false" customHeight="true" outlineLevel="0" collapsed="false">
      <c r="A660" s="7"/>
      <c r="B660" s="202" t="s">
        <v>192</v>
      </c>
      <c r="C660" s="202"/>
      <c r="D660" s="202"/>
      <c r="E660" s="202"/>
      <c r="F660" s="202"/>
      <c r="G660" s="202"/>
      <c r="H660" s="202"/>
      <c r="I660" s="202"/>
      <c r="J660" s="202"/>
      <c r="K660" s="202"/>
      <c r="L660" s="202"/>
      <c r="M660" s="202"/>
      <c r="N660" s="202"/>
      <c r="O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  <c r="AB660" s="202"/>
      <c r="AC660" s="202"/>
      <c r="AD660" s="202"/>
      <c r="AE660" s="202"/>
      <c r="AF660" s="202"/>
      <c r="AG660" s="202"/>
      <c r="AH660" s="202"/>
      <c r="AI660" s="202"/>
      <c r="AJ660" s="202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  <c r="AU660" s="180"/>
      <c r="AV660" s="180"/>
      <c r="AW660" s="180"/>
      <c r="AX660" s="180"/>
      <c r="AY660" s="180"/>
      <c r="AZ660" s="180"/>
      <c r="BA660" s="180"/>
      <c r="BB660" s="180"/>
      <c r="BC660" s="180"/>
      <c r="BD660" s="180"/>
      <c r="BE660" s="180"/>
      <c r="BF660" s="180"/>
      <c r="BG660" s="180"/>
      <c r="BH660" s="180"/>
      <c r="BI660" s="180"/>
      <c r="BJ660" s="180"/>
      <c r="BK660" s="180"/>
      <c r="BL660" s="180"/>
      <c r="BM660" s="181"/>
      <c r="BN660" s="181"/>
      <c r="BO660" s="181"/>
      <c r="BP660" s="181"/>
      <c r="BQ660" s="181"/>
      <c r="BR660" s="181"/>
      <c r="BS660" s="181"/>
      <c r="BT660" s="181"/>
      <c r="BU660" s="181"/>
      <c r="BV660" s="181"/>
      <c r="BW660" s="181"/>
      <c r="BX660" s="181"/>
      <c r="BY660" s="181"/>
      <c r="BZ660" s="181"/>
      <c r="CA660" s="69"/>
      <c r="CB660" s="29" t="str">
        <f aca="false">+IF(DA660=0,"Riadok bude skrytý.","Riadok bude vidieť.")</f>
        <v>Riadok bude skrytý.</v>
      </c>
      <c r="CC660" s="33" t="s">
        <v>10</v>
      </c>
      <c r="CD660" s="189"/>
      <c r="CE660" s="36"/>
      <c r="CW660" s="3" t="n">
        <f aca="false">+IF($J$619="neposkytla",0,1)</f>
        <v>0</v>
      </c>
      <c r="CX660" s="3" t="n">
        <f aca="false">+IF(AK660="",IF(AY660="",IF(BM660="",0,1),1),1)</f>
        <v>0</v>
      </c>
      <c r="CZ660" s="3" t="n">
        <f aca="false">IF(CC660="",1,IF(CC660="Chcem skryť riadok.",0,1))</f>
        <v>1</v>
      </c>
      <c r="DA660" s="45" t="n">
        <f aca="false">+IF(CW660*CX660=0,0,IF(CZ660=0,0,1))</f>
        <v>0</v>
      </c>
      <c r="DZ660" s="10"/>
    </row>
    <row r="661" customFormat="false" ht="29.25" hidden="false" customHeight="true" outlineLevel="0" collapsed="false">
      <c r="A661" s="7"/>
      <c r="B661" s="203" t="s">
        <v>193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5"/>
      <c r="BN661" s="205"/>
      <c r="BO661" s="205"/>
      <c r="BP661" s="205"/>
      <c r="BQ661" s="205"/>
      <c r="BR661" s="205"/>
      <c r="BS661" s="205"/>
      <c r="BT661" s="205"/>
      <c r="BU661" s="205"/>
      <c r="BV661" s="205"/>
      <c r="BW661" s="205"/>
      <c r="BX661" s="205"/>
      <c r="BY661" s="205"/>
      <c r="BZ661" s="205"/>
      <c r="CA661" s="69"/>
      <c r="CB661" s="29" t="str">
        <f aca="false">+IF(DA661=0,"Riadok bude skrytý.","Riadok bude vidieť.")</f>
        <v>Riadok bude skrytý.</v>
      </c>
      <c r="CC661" s="33" t="s">
        <v>10</v>
      </c>
      <c r="CW661" s="3" t="n">
        <f aca="false">+IF($J$619="neposkytla",0,1)</f>
        <v>0</v>
      </c>
      <c r="CX661" s="3" t="n">
        <f aca="false">+IF(AK661="",IF(AY661="",IF(BM661="",0,1),1)*1,)</f>
        <v>0</v>
      </c>
      <c r="CZ661" s="3" t="n">
        <f aca="false">IF(CC661="",1,IF(CC661="Chcem skryť riadok.",0,1))</f>
        <v>1</v>
      </c>
      <c r="DA661" s="45" t="n">
        <f aca="false">+IF(CW661*CX661=0,0,IF(CZ661=0,0,1))</f>
        <v>0</v>
      </c>
      <c r="DZ661" s="10"/>
    </row>
    <row r="662" customFormat="false" ht="15" hidden="false" customHeight="false" outlineLevel="0" collapsed="false">
      <c r="A662" s="7"/>
      <c r="CA662" s="40"/>
      <c r="CB662" s="29" t="str">
        <f aca="false">+IF(DA662=0,"Riadok bude skrytý.","Riadok bude vidieť.")</f>
        <v>Riadok bude skrytý.</v>
      </c>
      <c r="CC662" s="33" t="s">
        <v>10</v>
      </c>
      <c r="CW662" s="3" t="n">
        <f aca="false">+IF($J$619="neposkytla",0,1)</f>
        <v>0</v>
      </c>
      <c r="CZ662" s="3" t="n">
        <f aca="false">IF(CC662="",1,IF(CC662="Chcem skryť riadok.",0,1))</f>
        <v>1</v>
      </c>
      <c r="DA662" s="3" t="n">
        <f aca="false">+IF(CW662+CX662+CY662=0,0,IF(CZ662=0,0,1))</f>
        <v>0</v>
      </c>
      <c r="DZ662" s="10"/>
    </row>
    <row r="663" customFormat="false" ht="15" hidden="false" customHeight="false" outlineLevel="0" collapsed="false">
      <c r="A663" s="7"/>
      <c r="B663" s="53" t="s">
        <v>194</v>
      </c>
      <c r="CA663" s="14" t="s">
        <v>4</v>
      </c>
      <c r="CB663" s="29" t="str">
        <f aca="false">+IF(DA663=0,"Riadok bude skrytý.","Riadok bude vidieť.")</f>
        <v>Riadok bude skrytý.</v>
      </c>
      <c r="CC663" s="33" t="s">
        <v>10</v>
      </c>
      <c r="CW663" s="3" t="n">
        <f aca="false">+IF($K$665="nie je",0,1)</f>
        <v>0</v>
      </c>
      <c r="CZ663" s="3" t="n">
        <f aca="false">IF(CC663="",1,IF(CC663="Chcem skryť riadok.",0,1))</f>
        <v>1</v>
      </c>
      <c r="DA663" s="3" t="n">
        <f aca="false">+IF(CW663+CX663+CY663=0,0,IF(CZ663=0,0,1))</f>
        <v>0</v>
      </c>
      <c r="DZ663" s="10"/>
    </row>
    <row r="664" customFormat="false" ht="15" hidden="false" customHeight="false" outlineLevel="0" collapsed="false">
      <c r="A664" s="7"/>
      <c r="CA664" s="40"/>
      <c r="CB664" s="29" t="str">
        <f aca="false">+IF(DA664=0,"Riadok bude skrytý.","Riadok bude vidieť.")</f>
        <v>Riadok bude skrytý.</v>
      </c>
      <c r="CC664" s="33" t="s">
        <v>10</v>
      </c>
      <c r="CW664" s="3" t="n">
        <f aca="false">+IF($K$665="nie je",0,1)</f>
        <v>0</v>
      </c>
      <c r="CZ664" s="3" t="n">
        <f aca="false">IF(CC664="",1,IF(CC664="Chcem skryť riadok.",0,1))</f>
        <v>1</v>
      </c>
      <c r="DA664" s="3" t="n">
        <f aca="false">+IF(CW664+CX664+CY664=0,0,IF(CZ664=0,0,1))</f>
        <v>0</v>
      </c>
      <c r="DZ664" s="10"/>
    </row>
    <row r="665" customFormat="false" ht="15" hidden="false" customHeight="false" outlineLevel="0" collapsed="false">
      <c r="A665" s="7"/>
      <c r="B665" s="1" t="s">
        <v>195</v>
      </c>
      <c r="K665" s="64" t="s">
        <v>15</v>
      </c>
      <c r="L665" s="64"/>
      <c r="M665" s="64"/>
      <c r="N665" s="64"/>
      <c r="O665" s="64"/>
      <c r="P665" s="1" t="s">
        <v>196</v>
      </c>
      <c r="CA665" s="40"/>
      <c r="CB665" s="29" t="str">
        <f aca="false">+IF(DA665=0,"Riadok bude skrytý.","Riadok bude vidieť.")</f>
        <v>Riadok bude skrytý.</v>
      </c>
      <c r="CC665" s="33" t="s">
        <v>10</v>
      </c>
      <c r="CW665" s="3" t="n">
        <f aca="false">+IF($K$665="nie je",0,1)</f>
        <v>0</v>
      </c>
      <c r="CZ665" s="3" t="n">
        <f aca="false">IF(CC665="",1,IF(CC665="Chcem skryť riadok.",0,1))</f>
        <v>1</v>
      </c>
      <c r="DA665" s="3" t="n">
        <f aca="false">+IF(CW665+CX665+CY665=0,0,IF(CZ665=0,0,1))</f>
        <v>0</v>
      </c>
      <c r="DZ665" s="10"/>
    </row>
    <row r="666" customFormat="false" ht="15" hidden="false" customHeight="false" outlineLevel="0" collapsed="false">
      <c r="A666" s="7"/>
      <c r="B666" s="1" t="s">
        <v>197</v>
      </c>
      <c r="CA666" s="40"/>
      <c r="CB666" s="29" t="str">
        <f aca="false">+IF(DA666=0,"Riadok bude skrytý.","Riadok bude vidieť.")</f>
        <v>Riadok bude skrytý.</v>
      </c>
      <c r="CC666" s="33" t="s">
        <v>10</v>
      </c>
      <c r="CW666" s="3" t="n">
        <f aca="false">+IF($K$665="nie je",0,1)</f>
        <v>0</v>
      </c>
      <c r="CZ666" s="3" t="n">
        <f aca="false">IF(CC666="",1,IF(CC666="Chcem skryť riadok.",0,1))</f>
        <v>1</v>
      </c>
      <c r="DA666" s="3" t="n">
        <f aca="false">+IF(CW666+CX666+CY666=0,0,IF(CZ666=0,0,1))</f>
        <v>0</v>
      </c>
      <c r="DZ666" s="10"/>
    </row>
    <row r="667" customFormat="false" ht="15" hidden="false" customHeight="false" outlineLevel="0" collapsed="false">
      <c r="A667" s="7"/>
      <c r="CA667" s="40"/>
      <c r="CB667" s="29" t="str">
        <f aca="false">+IF(DA667=0,"Riadok bude skrytý.","Riadok bude vidieť.")</f>
        <v>Riadok bude skrytý.</v>
      </c>
      <c r="CC667" s="33" t="s">
        <v>10</v>
      </c>
      <c r="CW667" s="3" t="n">
        <f aca="false">+IF($K$665="nie je",0,1)</f>
        <v>0</v>
      </c>
      <c r="CX667" s="3" t="n">
        <f aca="false">+IF(CX669+CX677+CX685=0,0,1)</f>
        <v>0</v>
      </c>
      <c r="CZ667" s="3" t="n">
        <f aca="false">IF(CC667="",1,IF(CC667="Chcem skryť riadok.",0,1))</f>
        <v>1</v>
      </c>
      <c r="DA667" s="45" t="n">
        <f aca="false">+IF(CW667*CX667=0,0,IF(CZ667=0,0,1))</f>
        <v>0</v>
      </c>
      <c r="DZ667" s="10"/>
    </row>
    <row r="668" customFormat="false" ht="15" hidden="false" customHeight="false" outlineLevel="0" collapsed="false">
      <c r="A668" s="7"/>
      <c r="B668" s="1" t="str">
        <f aca="false">+IF(K665="je","Spoločnosť uvádza nasledujúce informácie:","")</f>
        <v/>
      </c>
      <c r="CA668" s="14" t="s">
        <v>4</v>
      </c>
      <c r="CB668" s="29" t="str">
        <f aca="false">+IF(DA668=0,"Riadok bude skrytý.","Riadok bude vidieť.")</f>
        <v>Riadok bude skrytý.</v>
      </c>
      <c r="CC668" s="33" t="s">
        <v>10</v>
      </c>
      <c r="CW668" s="3" t="n">
        <f aca="false">+IF($K$665="nie je",0,1)</f>
        <v>0</v>
      </c>
      <c r="CX668" s="3" t="n">
        <f aca="false">+IF(CX669+CX677+CX685=0,0,1)</f>
        <v>0</v>
      </c>
      <c r="CZ668" s="3" t="n">
        <f aca="false">IF(CC668="",1,IF(CC668="Chcem skryť riadok.",0,1))</f>
        <v>1</v>
      </c>
      <c r="DA668" s="45" t="n">
        <f aca="false">+IF(CW668*CX668=0,0,IF(CZ668=0,0,1))</f>
        <v>0</v>
      </c>
      <c r="DZ668" s="10"/>
    </row>
    <row r="669" customFormat="false" ht="15" hidden="false" customHeight="false" outlineLevel="0" collapsed="false">
      <c r="A669" s="7"/>
      <c r="B669" s="1" t="s">
        <v>198</v>
      </c>
      <c r="CA669" s="40"/>
      <c r="CB669" s="29" t="str">
        <f aca="false">+IF(DA669=0,"Riadok bude skrytý.","Riadok bude vidieť.")</f>
        <v>Riadok bude skrytý.</v>
      </c>
      <c r="CC669" s="33" t="s">
        <v>10</v>
      </c>
      <c r="CW669" s="3" t="n">
        <f aca="false">+IF($K$665="nie je",0,1)</f>
        <v>0</v>
      </c>
      <c r="CX669" s="3" t="n">
        <f aca="false">+IF(SUM(CX670:CX676)=0,0,1)</f>
        <v>0</v>
      </c>
      <c r="CZ669" s="3" t="n">
        <f aca="false">IF(CC669="",1,IF(CC669="Chcem skryť riadok.",0,1))</f>
        <v>1</v>
      </c>
      <c r="DA669" s="45" t="n">
        <f aca="false">+IF(CW669*CX669=0,0,IF(CZ669=0,0,1))</f>
        <v>0</v>
      </c>
      <c r="DZ669" s="10"/>
    </row>
    <row r="670" customFormat="false" ht="15" hidden="false" customHeight="false" outlineLevel="0" collapsed="false">
      <c r="A670" s="7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  <c r="AC670" s="79"/>
      <c r="AD670" s="79"/>
      <c r="AE670" s="79"/>
      <c r="AF670" s="79"/>
      <c r="AG670" s="79"/>
      <c r="AH670" s="79"/>
      <c r="AI670" s="79"/>
      <c r="AJ670" s="79"/>
      <c r="AK670" s="79"/>
      <c r="AL670" s="79"/>
      <c r="AM670" s="79"/>
      <c r="AN670" s="79"/>
      <c r="AO670" s="79"/>
      <c r="AP670" s="79"/>
      <c r="AQ670" s="79"/>
      <c r="AR670" s="79"/>
      <c r="AS670" s="79"/>
      <c r="AT670" s="79"/>
      <c r="AU670" s="79"/>
      <c r="AV670" s="79"/>
      <c r="AW670" s="79"/>
      <c r="AX670" s="79"/>
      <c r="AY670" s="79"/>
      <c r="AZ670" s="79"/>
      <c r="BA670" s="79"/>
      <c r="BB670" s="79"/>
      <c r="BC670" s="79"/>
      <c r="BD670" s="79"/>
      <c r="BE670" s="79"/>
      <c r="BF670" s="79"/>
      <c r="BG670" s="79"/>
      <c r="BH670" s="79"/>
      <c r="BI670" s="79"/>
      <c r="BJ670" s="79"/>
      <c r="BK670" s="79"/>
      <c r="BL670" s="79"/>
      <c r="BM670" s="79"/>
      <c r="BN670" s="79"/>
      <c r="BO670" s="79"/>
      <c r="BP670" s="79"/>
      <c r="BQ670" s="79"/>
      <c r="BR670" s="79"/>
      <c r="BS670" s="79"/>
      <c r="BT670" s="79"/>
      <c r="BU670" s="79"/>
      <c r="BV670" s="79"/>
      <c r="BW670" s="79"/>
      <c r="BX670" s="79"/>
      <c r="BY670" s="79"/>
      <c r="BZ670" s="79"/>
      <c r="CA670" s="40"/>
      <c r="CB670" s="29" t="str">
        <f aca="false">+IF(DA670=0,"Riadok bude skrytý.","Riadok bude vidieť.")</f>
        <v>Riadok bude skrytý.</v>
      </c>
      <c r="CC670" s="33" t="s">
        <v>10</v>
      </c>
      <c r="CW670" s="3" t="n">
        <f aca="false">+IF($K$665="nie je",0,1)</f>
        <v>0</v>
      </c>
      <c r="CX670" s="3" t="n">
        <f aca="false">+IF(B670="",0,1)</f>
        <v>0</v>
      </c>
      <c r="CZ670" s="3" t="n">
        <f aca="false">IF(CC670="",1,IF(CC670="Chcem skryť riadok.",0,1))</f>
        <v>1</v>
      </c>
      <c r="DA670" s="45" t="n">
        <f aca="false">+IF(CW670*CX670=0,0,IF(CZ670=0,0,1))</f>
        <v>0</v>
      </c>
      <c r="DZ670" s="10"/>
    </row>
    <row r="671" customFormat="false" ht="15" hidden="false" customHeight="false" outlineLevel="0" collapsed="false">
      <c r="A671" s="7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  <c r="AC671" s="79"/>
      <c r="AD671" s="79"/>
      <c r="AE671" s="79"/>
      <c r="AF671" s="79"/>
      <c r="AG671" s="79"/>
      <c r="AH671" s="79"/>
      <c r="AI671" s="79"/>
      <c r="AJ671" s="79"/>
      <c r="AK671" s="79"/>
      <c r="AL671" s="79"/>
      <c r="AM671" s="79"/>
      <c r="AN671" s="79"/>
      <c r="AO671" s="79"/>
      <c r="AP671" s="79"/>
      <c r="AQ671" s="79"/>
      <c r="AR671" s="79"/>
      <c r="AS671" s="79"/>
      <c r="AT671" s="79"/>
      <c r="AU671" s="79"/>
      <c r="AV671" s="79"/>
      <c r="AW671" s="79"/>
      <c r="AX671" s="79"/>
      <c r="AY671" s="79"/>
      <c r="AZ671" s="79"/>
      <c r="BA671" s="79"/>
      <c r="BB671" s="79"/>
      <c r="BC671" s="79"/>
      <c r="BD671" s="79"/>
      <c r="BE671" s="79"/>
      <c r="BF671" s="79"/>
      <c r="BG671" s="79"/>
      <c r="BH671" s="79"/>
      <c r="BI671" s="79"/>
      <c r="BJ671" s="79"/>
      <c r="BK671" s="79"/>
      <c r="BL671" s="79"/>
      <c r="BM671" s="79"/>
      <c r="BN671" s="79"/>
      <c r="BO671" s="79"/>
      <c r="BP671" s="79"/>
      <c r="BQ671" s="79"/>
      <c r="BR671" s="79"/>
      <c r="BS671" s="79"/>
      <c r="BT671" s="79"/>
      <c r="BU671" s="79"/>
      <c r="BV671" s="79"/>
      <c r="BW671" s="79"/>
      <c r="BX671" s="79"/>
      <c r="BY671" s="79"/>
      <c r="BZ671" s="79"/>
      <c r="CA671" s="40"/>
      <c r="CB671" s="29" t="str">
        <f aca="false">+IF(DA671=0,"Riadok bude skrytý.","Riadok bude vidieť.")</f>
        <v>Riadok bude skrytý.</v>
      </c>
      <c r="CC671" s="33" t="s">
        <v>10</v>
      </c>
      <c r="CW671" s="3" t="n">
        <f aca="false">+IF($K$665="nie je",0,1)</f>
        <v>0</v>
      </c>
      <c r="CX671" s="3" t="n">
        <f aca="false">+IF(B671="",0,1)</f>
        <v>0</v>
      </c>
      <c r="CZ671" s="3" t="n">
        <f aca="false">IF(CC671="",1,IF(CC671="Chcem skryť riadok.",0,1))</f>
        <v>1</v>
      </c>
      <c r="DA671" s="45" t="n">
        <f aca="false">+IF(CW671*CX671=0,0,IF(CZ671=0,0,1))</f>
        <v>0</v>
      </c>
      <c r="DZ671" s="10"/>
    </row>
    <row r="672" customFormat="false" ht="15" hidden="false" customHeight="false" outlineLevel="0" collapsed="false">
      <c r="A672" s="7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  <c r="AC672" s="79"/>
      <c r="AD672" s="79"/>
      <c r="AE672" s="79"/>
      <c r="AF672" s="79"/>
      <c r="AG672" s="79"/>
      <c r="AH672" s="79"/>
      <c r="AI672" s="79"/>
      <c r="AJ672" s="79"/>
      <c r="AK672" s="79"/>
      <c r="AL672" s="79"/>
      <c r="AM672" s="79"/>
      <c r="AN672" s="79"/>
      <c r="AO672" s="79"/>
      <c r="AP672" s="79"/>
      <c r="AQ672" s="79"/>
      <c r="AR672" s="79"/>
      <c r="AS672" s="79"/>
      <c r="AT672" s="79"/>
      <c r="AU672" s="79"/>
      <c r="AV672" s="79"/>
      <c r="AW672" s="79"/>
      <c r="AX672" s="79"/>
      <c r="AY672" s="79"/>
      <c r="AZ672" s="79"/>
      <c r="BA672" s="79"/>
      <c r="BB672" s="79"/>
      <c r="BC672" s="79"/>
      <c r="BD672" s="79"/>
      <c r="BE672" s="79"/>
      <c r="BF672" s="79"/>
      <c r="BG672" s="79"/>
      <c r="BH672" s="79"/>
      <c r="BI672" s="79"/>
      <c r="BJ672" s="79"/>
      <c r="BK672" s="79"/>
      <c r="BL672" s="79"/>
      <c r="BM672" s="79"/>
      <c r="BN672" s="79"/>
      <c r="BO672" s="79"/>
      <c r="BP672" s="79"/>
      <c r="BQ672" s="79"/>
      <c r="BR672" s="79"/>
      <c r="BS672" s="79"/>
      <c r="BT672" s="79"/>
      <c r="BU672" s="79"/>
      <c r="BV672" s="79"/>
      <c r="BW672" s="79"/>
      <c r="BX672" s="79"/>
      <c r="BY672" s="79"/>
      <c r="BZ672" s="79"/>
      <c r="CA672" s="40"/>
      <c r="CB672" s="29" t="str">
        <f aca="false">+IF(DA672=0,"Riadok bude skrytý.","Riadok bude vidieť.")</f>
        <v>Riadok bude skrytý.</v>
      </c>
      <c r="CC672" s="33" t="s">
        <v>10</v>
      </c>
      <c r="CW672" s="3" t="n">
        <f aca="false">+IF($K$665="nie je",0,1)</f>
        <v>0</v>
      </c>
      <c r="CX672" s="3" t="n">
        <f aca="false">+IF(B672="",0,1)</f>
        <v>0</v>
      </c>
      <c r="CZ672" s="3" t="n">
        <f aca="false">IF(CC672="",1,IF(CC672="Chcem skryť riadok.",0,1))</f>
        <v>1</v>
      </c>
      <c r="DA672" s="45" t="n">
        <f aca="false">+IF(CW672*CX672=0,0,IF(CZ672=0,0,1))</f>
        <v>0</v>
      </c>
      <c r="DZ672" s="10"/>
    </row>
    <row r="673" customFormat="false" ht="15" hidden="false" customHeight="false" outlineLevel="0" collapsed="false">
      <c r="A673" s="7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  <c r="AC673" s="79"/>
      <c r="AD673" s="79"/>
      <c r="AE673" s="79"/>
      <c r="AF673" s="79"/>
      <c r="AG673" s="79"/>
      <c r="AH673" s="79"/>
      <c r="AI673" s="79"/>
      <c r="AJ673" s="79"/>
      <c r="AK673" s="79"/>
      <c r="AL673" s="79"/>
      <c r="AM673" s="79"/>
      <c r="AN673" s="79"/>
      <c r="AO673" s="79"/>
      <c r="AP673" s="79"/>
      <c r="AQ673" s="79"/>
      <c r="AR673" s="79"/>
      <c r="AS673" s="79"/>
      <c r="AT673" s="79"/>
      <c r="AU673" s="79"/>
      <c r="AV673" s="79"/>
      <c r="AW673" s="79"/>
      <c r="AX673" s="79"/>
      <c r="AY673" s="79"/>
      <c r="AZ673" s="79"/>
      <c r="BA673" s="79"/>
      <c r="BB673" s="79"/>
      <c r="BC673" s="79"/>
      <c r="BD673" s="79"/>
      <c r="BE673" s="79"/>
      <c r="BF673" s="79"/>
      <c r="BG673" s="79"/>
      <c r="BH673" s="79"/>
      <c r="BI673" s="79"/>
      <c r="BJ673" s="79"/>
      <c r="BK673" s="79"/>
      <c r="BL673" s="79"/>
      <c r="BM673" s="79"/>
      <c r="BN673" s="79"/>
      <c r="BO673" s="79"/>
      <c r="BP673" s="79"/>
      <c r="BQ673" s="79"/>
      <c r="BR673" s="79"/>
      <c r="BS673" s="79"/>
      <c r="BT673" s="79"/>
      <c r="BU673" s="79"/>
      <c r="BV673" s="79"/>
      <c r="BW673" s="79"/>
      <c r="BX673" s="79"/>
      <c r="BY673" s="79"/>
      <c r="BZ673" s="79"/>
      <c r="CA673" s="40"/>
      <c r="CB673" s="29" t="str">
        <f aca="false">+IF(DA673=0,"Riadok bude skrytý.","Riadok bude vidieť.")</f>
        <v>Riadok bude skrytý.</v>
      </c>
      <c r="CC673" s="33" t="s">
        <v>10</v>
      </c>
      <c r="CW673" s="3" t="n">
        <f aca="false">+IF($K$665="nie je",0,1)</f>
        <v>0</v>
      </c>
      <c r="CX673" s="3" t="n">
        <f aca="false">+IF(B673="",0,1)</f>
        <v>0</v>
      </c>
      <c r="CZ673" s="3" t="n">
        <f aca="false">IF(CC673="",1,IF(CC673="Chcem skryť riadok.",0,1))</f>
        <v>1</v>
      </c>
      <c r="DA673" s="45" t="n">
        <f aca="false">+IF(CW673*CX673=0,0,IF(CZ673=0,0,1))</f>
        <v>0</v>
      </c>
      <c r="DZ673" s="10"/>
    </row>
    <row r="674" customFormat="false" ht="15" hidden="false" customHeight="false" outlineLevel="0" collapsed="false">
      <c r="A674" s="7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  <c r="AC674" s="79"/>
      <c r="AD674" s="79"/>
      <c r="AE674" s="79"/>
      <c r="AF674" s="79"/>
      <c r="AG674" s="79"/>
      <c r="AH674" s="79"/>
      <c r="AI674" s="79"/>
      <c r="AJ674" s="79"/>
      <c r="AK674" s="79"/>
      <c r="AL674" s="79"/>
      <c r="AM674" s="79"/>
      <c r="AN674" s="79"/>
      <c r="AO674" s="79"/>
      <c r="AP674" s="79"/>
      <c r="AQ674" s="79"/>
      <c r="AR674" s="79"/>
      <c r="AS674" s="79"/>
      <c r="AT674" s="79"/>
      <c r="AU674" s="79"/>
      <c r="AV674" s="79"/>
      <c r="AW674" s="79"/>
      <c r="AX674" s="79"/>
      <c r="AY674" s="79"/>
      <c r="AZ674" s="79"/>
      <c r="BA674" s="79"/>
      <c r="BB674" s="79"/>
      <c r="BC674" s="79"/>
      <c r="BD674" s="79"/>
      <c r="BE674" s="79"/>
      <c r="BF674" s="79"/>
      <c r="BG674" s="79"/>
      <c r="BH674" s="79"/>
      <c r="BI674" s="79"/>
      <c r="BJ674" s="79"/>
      <c r="BK674" s="79"/>
      <c r="BL674" s="79"/>
      <c r="BM674" s="79"/>
      <c r="BN674" s="79"/>
      <c r="BO674" s="79"/>
      <c r="BP674" s="79"/>
      <c r="BQ674" s="79"/>
      <c r="BR674" s="79"/>
      <c r="BS674" s="79"/>
      <c r="BT674" s="79"/>
      <c r="BU674" s="79"/>
      <c r="BV674" s="79"/>
      <c r="BW674" s="79"/>
      <c r="BX674" s="79"/>
      <c r="BY674" s="79"/>
      <c r="BZ674" s="79"/>
      <c r="CA674" s="40"/>
      <c r="CB674" s="29" t="str">
        <f aca="false">+IF(DA674=0,"Riadok bude skrytý.","Riadok bude vidieť.")</f>
        <v>Riadok bude skrytý.</v>
      </c>
      <c r="CC674" s="33" t="s">
        <v>10</v>
      </c>
      <c r="CW674" s="3" t="n">
        <f aca="false">+IF($K$665="nie je",0,1)</f>
        <v>0</v>
      </c>
      <c r="CX674" s="3" t="n">
        <f aca="false">+IF(B674="",0,1)</f>
        <v>0</v>
      </c>
      <c r="CZ674" s="3" t="n">
        <f aca="false">IF(CC674="",1,IF(CC674="Chcem skryť riadok.",0,1))</f>
        <v>1</v>
      </c>
      <c r="DA674" s="45" t="n">
        <f aca="false">+IF(CW674*CX674=0,0,IF(CZ674=0,0,1))</f>
        <v>0</v>
      </c>
      <c r="DZ674" s="10"/>
    </row>
    <row r="675" customFormat="false" ht="15" hidden="false" customHeight="false" outlineLevel="0" collapsed="false">
      <c r="A675" s="7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79"/>
      <c r="AE675" s="79"/>
      <c r="AF675" s="79"/>
      <c r="AG675" s="79"/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40"/>
      <c r="CB675" s="29" t="str">
        <f aca="false">+IF(DA675=0,"Riadok bude skrytý.","Riadok bude vidieť.")</f>
        <v>Riadok bude skrytý.</v>
      </c>
      <c r="CC675" s="33" t="s">
        <v>10</v>
      </c>
      <c r="CW675" s="3" t="n">
        <f aca="false">+IF($K$665="nie je",0,1)</f>
        <v>0</v>
      </c>
      <c r="CX675" s="3" t="n">
        <f aca="false">+IF(B675="",0,1)</f>
        <v>0</v>
      </c>
      <c r="CZ675" s="3" t="n">
        <f aca="false">IF(CC675="",1,IF(CC675="Chcem skryť riadok.",0,1))</f>
        <v>1</v>
      </c>
      <c r="DA675" s="45" t="n">
        <f aca="false">+IF(CW675*CX675=0,0,IF(CZ675=0,0,1))</f>
        <v>0</v>
      </c>
      <c r="DZ675" s="10"/>
    </row>
    <row r="676" customFormat="false" ht="15" hidden="false" customHeight="false" outlineLevel="0" collapsed="false">
      <c r="A676" s="7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79"/>
      <c r="AE676" s="79"/>
      <c r="AF676" s="79"/>
      <c r="AG676" s="79"/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40"/>
      <c r="CB676" s="29" t="str">
        <f aca="false">+IF(DA676=0,"Riadok bude skrytý.","Riadok bude vidieť.")</f>
        <v>Riadok bude skrytý.</v>
      </c>
      <c r="CC676" s="33" t="s">
        <v>10</v>
      </c>
      <c r="CW676" s="3" t="n">
        <f aca="false">+IF($K$665="nie je",0,1)</f>
        <v>0</v>
      </c>
      <c r="CX676" s="3" t="n">
        <f aca="false">+IF(B676="",0,1)</f>
        <v>0</v>
      </c>
      <c r="CZ676" s="3" t="n">
        <f aca="false">IF(CC676="",1,IF(CC676="Chcem skryť riadok.",0,1))</f>
        <v>1</v>
      </c>
      <c r="DA676" s="45" t="n">
        <f aca="false">+IF(CW676*CX676=0,0,IF(CZ676=0,0,1))</f>
        <v>0</v>
      </c>
      <c r="DZ676" s="10"/>
    </row>
    <row r="677" customFormat="false" ht="15" hidden="false" customHeight="false" outlineLevel="0" collapsed="false">
      <c r="A677" s="7"/>
      <c r="B677" s="1" t="s">
        <v>199</v>
      </c>
      <c r="CA677" s="40"/>
      <c r="CB677" s="29" t="str">
        <f aca="false">+IF(DA677=0,"Riadok bude skrytý.","Riadok bude vidieť.")</f>
        <v>Riadok bude skrytý.</v>
      </c>
      <c r="CC677" s="33" t="s">
        <v>10</v>
      </c>
      <c r="CW677" s="3" t="n">
        <f aca="false">+IF($K$665="nie je",0,1)</f>
        <v>0</v>
      </c>
      <c r="CX677" s="3" t="n">
        <f aca="false">+IF(SUM(CX678:CX684)=0,0,1)</f>
        <v>0</v>
      </c>
      <c r="CZ677" s="3" t="n">
        <f aca="false">IF(CC677="",1,IF(CC677="Chcem skryť riadok.",0,1))</f>
        <v>1</v>
      </c>
      <c r="DA677" s="45" t="n">
        <f aca="false">+IF(CW677*CX677=0,0,IF(CZ677=0,0,1))</f>
        <v>0</v>
      </c>
      <c r="DZ677" s="10"/>
    </row>
    <row r="678" customFormat="false" ht="15" hidden="false" customHeight="false" outlineLevel="0" collapsed="false">
      <c r="A678" s="7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79"/>
      <c r="AD678" s="79"/>
      <c r="AE678" s="79"/>
      <c r="AF678" s="79"/>
      <c r="AG678" s="79"/>
      <c r="AH678" s="79"/>
      <c r="AI678" s="79"/>
      <c r="AJ678" s="79"/>
      <c r="AK678" s="79"/>
      <c r="AL678" s="79"/>
      <c r="AM678" s="79"/>
      <c r="AN678" s="79"/>
      <c r="AO678" s="79"/>
      <c r="AP678" s="79"/>
      <c r="AQ678" s="79"/>
      <c r="AR678" s="79"/>
      <c r="AS678" s="79"/>
      <c r="AT678" s="79"/>
      <c r="AU678" s="79"/>
      <c r="AV678" s="79"/>
      <c r="AW678" s="79"/>
      <c r="AX678" s="79"/>
      <c r="AY678" s="79"/>
      <c r="AZ678" s="79"/>
      <c r="BA678" s="79"/>
      <c r="BB678" s="79"/>
      <c r="BC678" s="79"/>
      <c r="BD678" s="79"/>
      <c r="BE678" s="79"/>
      <c r="BF678" s="79"/>
      <c r="BG678" s="79"/>
      <c r="BH678" s="79"/>
      <c r="BI678" s="79"/>
      <c r="BJ678" s="79"/>
      <c r="BK678" s="79"/>
      <c r="BL678" s="79"/>
      <c r="BM678" s="79"/>
      <c r="BN678" s="79"/>
      <c r="BO678" s="79"/>
      <c r="BP678" s="79"/>
      <c r="BQ678" s="79"/>
      <c r="BR678" s="79"/>
      <c r="BS678" s="79"/>
      <c r="BT678" s="79"/>
      <c r="BU678" s="79"/>
      <c r="BV678" s="79"/>
      <c r="BW678" s="79"/>
      <c r="BX678" s="79"/>
      <c r="BY678" s="79"/>
      <c r="BZ678" s="79"/>
      <c r="CA678" s="40"/>
      <c r="CB678" s="29" t="str">
        <f aca="false">+IF(DA678=0,"Riadok bude skrytý.","Riadok bude vidieť.")</f>
        <v>Riadok bude skrytý.</v>
      </c>
      <c r="CC678" s="33" t="s">
        <v>10</v>
      </c>
      <c r="CW678" s="3" t="n">
        <f aca="false">+IF($K$665="nie je",0,1)</f>
        <v>0</v>
      </c>
      <c r="CX678" s="3" t="n">
        <f aca="false">+IF(B678="",0,1)</f>
        <v>0</v>
      </c>
      <c r="CZ678" s="3" t="n">
        <f aca="false">IF(CC678="",1,IF(CC678="Chcem skryť riadok.",0,1))</f>
        <v>1</v>
      </c>
      <c r="DA678" s="45" t="n">
        <f aca="false">+IF(CW678*CX678=0,0,IF(CZ678=0,0,1))</f>
        <v>0</v>
      </c>
      <c r="DZ678" s="10"/>
    </row>
    <row r="679" customFormat="false" ht="15" hidden="false" customHeight="false" outlineLevel="0" collapsed="false">
      <c r="A679" s="7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  <c r="AC679" s="79"/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40"/>
      <c r="CB679" s="29" t="str">
        <f aca="false">+IF(DA679=0,"Riadok bude skrytý.","Riadok bude vidieť.")</f>
        <v>Riadok bude skrytý.</v>
      </c>
      <c r="CC679" s="33" t="s">
        <v>10</v>
      </c>
      <c r="CW679" s="3" t="n">
        <f aca="false">+IF($K$665="nie je",0,1)</f>
        <v>0</v>
      </c>
      <c r="CX679" s="3" t="n">
        <f aca="false">+IF(B679="",0,1)</f>
        <v>0</v>
      </c>
      <c r="CZ679" s="3" t="n">
        <f aca="false">IF(CC679="",1,IF(CC679="Chcem skryť riadok.",0,1))</f>
        <v>1</v>
      </c>
      <c r="DA679" s="45" t="n">
        <f aca="false">+IF(CW679*CX679=0,0,IF(CZ679=0,0,1))</f>
        <v>0</v>
      </c>
      <c r="DZ679" s="10"/>
    </row>
    <row r="680" customFormat="false" ht="15" hidden="false" customHeight="false" outlineLevel="0" collapsed="false">
      <c r="A680" s="7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79"/>
      <c r="AE680" s="79"/>
      <c r="AF680" s="79"/>
      <c r="AG680" s="79"/>
      <c r="AH680" s="79"/>
      <c r="AI680" s="79"/>
      <c r="AJ680" s="79"/>
      <c r="AK680" s="79"/>
      <c r="AL680" s="79"/>
      <c r="AM680" s="79"/>
      <c r="AN680" s="79"/>
      <c r="AO680" s="79"/>
      <c r="AP680" s="79"/>
      <c r="AQ680" s="79"/>
      <c r="AR680" s="79"/>
      <c r="AS680" s="79"/>
      <c r="AT680" s="79"/>
      <c r="AU680" s="79"/>
      <c r="AV680" s="79"/>
      <c r="AW680" s="79"/>
      <c r="AX680" s="79"/>
      <c r="AY680" s="79"/>
      <c r="AZ680" s="79"/>
      <c r="BA680" s="79"/>
      <c r="BB680" s="79"/>
      <c r="BC680" s="79"/>
      <c r="BD680" s="79"/>
      <c r="BE680" s="79"/>
      <c r="BF680" s="79"/>
      <c r="BG680" s="79"/>
      <c r="BH680" s="79"/>
      <c r="BI680" s="79"/>
      <c r="BJ680" s="79"/>
      <c r="BK680" s="79"/>
      <c r="BL680" s="79"/>
      <c r="BM680" s="79"/>
      <c r="BN680" s="79"/>
      <c r="BO680" s="79"/>
      <c r="BP680" s="79"/>
      <c r="BQ680" s="79"/>
      <c r="BR680" s="79"/>
      <c r="BS680" s="79"/>
      <c r="BT680" s="79"/>
      <c r="BU680" s="79"/>
      <c r="BV680" s="79"/>
      <c r="BW680" s="79"/>
      <c r="BX680" s="79"/>
      <c r="BY680" s="79"/>
      <c r="BZ680" s="79"/>
      <c r="CA680" s="40"/>
      <c r="CB680" s="29" t="str">
        <f aca="false">+IF(DA680=0,"Riadok bude skrytý.","Riadok bude vidieť.")</f>
        <v>Riadok bude skrytý.</v>
      </c>
      <c r="CC680" s="33" t="s">
        <v>10</v>
      </c>
      <c r="CW680" s="3" t="n">
        <f aca="false">+IF($K$665="nie je",0,1)</f>
        <v>0</v>
      </c>
      <c r="CX680" s="3" t="n">
        <f aca="false">+IF(B680="",0,1)</f>
        <v>0</v>
      </c>
      <c r="CZ680" s="3" t="n">
        <f aca="false">IF(CC680="",1,IF(CC680="Chcem skryť riadok.",0,1))</f>
        <v>1</v>
      </c>
      <c r="DA680" s="45" t="n">
        <f aca="false">+IF(CW680*CX680=0,0,IF(CZ680=0,0,1))</f>
        <v>0</v>
      </c>
      <c r="DZ680" s="10"/>
    </row>
    <row r="681" customFormat="false" ht="15" hidden="false" customHeight="false" outlineLevel="0" collapsed="false">
      <c r="A681" s="7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40"/>
      <c r="CB681" s="29" t="str">
        <f aca="false">+IF(DA681=0,"Riadok bude skrytý.","Riadok bude vidieť.")</f>
        <v>Riadok bude skrytý.</v>
      </c>
      <c r="CC681" s="33" t="s">
        <v>10</v>
      </c>
      <c r="CW681" s="3" t="n">
        <f aca="false">+IF($K$665="nie je",0,1)</f>
        <v>0</v>
      </c>
      <c r="CX681" s="3" t="n">
        <f aca="false">+IF(B681="",0,1)</f>
        <v>0</v>
      </c>
      <c r="CZ681" s="3" t="n">
        <f aca="false">IF(CC681="",1,IF(CC681="Chcem skryť riadok.",0,1))</f>
        <v>1</v>
      </c>
      <c r="DA681" s="45" t="n">
        <f aca="false">+IF(CW681*CX681=0,0,IF(CZ681=0,0,1))</f>
        <v>0</v>
      </c>
      <c r="DZ681" s="10"/>
    </row>
    <row r="682" customFormat="false" ht="15" hidden="false" customHeight="false" outlineLevel="0" collapsed="false">
      <c r="A682" s="7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40"/>
      <c r="CB682" s="29" t="str">
        <f aca="false">+IF(DA682=0,"Riadok bude skrytý.","Riadok bude vidieť.")</f>
        <v>Riadok bude skrytý.</v>
      </c>
      <c r="CC682" s="33" t="s">
        <v>10</v>
      </c>
      <c r="CW682" s="3" t="n">
        <f aca="false">+IF($K$665="nie je",0,1)</f>
        <v>0</v>
      </c>
      <c r="CX682" s="3" t="n">
        <f aca="false">+IF(B682="",0,1)</f>
        <v>0</v>
      </c>
      <c r="CZ682" s="3" t="n">
        <f aca="false">IF(CC682="",1,IF(CC682="Chcem skryť riadok.",0,1))</f>
        <v>1</v>
      </c>
      <c r="DA682" s="45" t="n">
        <f aca="false">+IF(CW682*CX682=0,0,IF(CZ682=0,0,1))</f>
        <v>0</v>
      </c>
      <c r="DZ682" s="10"/>
    </row>
    <row r="683" customFormat="false" ht="15" hidden="false" customHeight="false" outlineLevel="0" collapsed="false">
      <c r="A683" s="7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40"/>
      <c r="CB683" s="29" t="str">
        <f aca="false">+IF(DA683=0,"Riadok bude skrytý.","Riadok bude vidieť.")</f>
        <v>Riadok bude skrytý.</v>
      </c>
      <c r="CC683" s="33" t="s">
        <v>10</v>
      </c>
      <c r="CW683" s="3" t="n">
        <f aca="false">+IF($K$665="nie je",0,1)</f>
        <v>0</v>
      </c>
      <c r="CX683" s="3" t="n">
        <f aca="false">+IF(B683="",0,1)</f>
        <v>0</v>
      </c>
      <c r="CZ683" s="3" t="n">
        <f aca="false">IF(CC683="",1,IF(CC683="Chcem skryť riadok.",0,1))</f>
        <v>1</v>
      </c>
      <c r="DA683" s="45" t="n">
        <f aca="false">+IF(CW683*CX683=0,0,IF(CZ683=0,0,1))</f>
        <v>0</v>
      </c>
      <c r="DZ683" s="10"/>
    </row>
    <row r="684" customFormat="false" ht="15" hidden="false" customHeight="false" outlineLevel="0" collapsed="false">
      <c r="A684" s="7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79"/>
      <c r="AE684" s="79"/>
      <c r="AF684" s="79"/>
      <c r="AG684" s="79"/>
      <c r="AH684" s="79"/>
      <c r="AI684" s="79"/>
      <c r="AJ684" s="79"/>
      <c r="AK684" s="79"/>
      <c r="AL684" s="79"/>
      <c r="AM684" s="79"/>
      <c r="AN684" s="79"/>
      <c r="AO684" s="79"/>
      <c r="AP684" s="79"/>
      <c r="AQ684" s="79"/>
      <c r="AR684" s="79"/>
      <c r="AS684" s="79"/>
      <c r="AT684" s="79"/>
      <c r="AU684" s="79"/>
      <c r="AV684" s="79"/>
      <c r="AW684" s="79"/>
      <c r="AX684" s="79"/>
      <c r="AY684" s="79"/>
      <c r="AZ684" s="79"/>
      <c r="BA684" s="79"/>
      <c r="BB684" s="79"/>
      <c r="BC684" s="79"/>
      <c r="BD684" s="79"/>
      <c r="BE684" s="79"/>
      <c r="BF684" s="79"/>
      <c r="BG684" s="79"/>
      <c r="BH684" s="79"/>
      <c r="BI684" s="79"/>
      <c r="BJ684" s="79"/>
      <c r="BK684" s="79"/>
      <c r="BL684" s="79"/>
      <c r="BM684" s="79"/>
      <c r="BN684" s="79"/>
      <c r="BO684" s="79"/>
      <c r="BP684" s="79"/>
      <c r="BQ684" s="79"/>
      <c r="BR684" s="79"/>
      <c r="BS684" s="79"/>
      <c r="BT684" s="79"/>
      <c r="BU684" s="79"/>
      <c r="BV684" s="79"/>
      <c r="BW684" s="79"/>
      <c r="BX684" s="79"/>
      <c r="BY684" s="79"/>
      <c r="BZ684" s="79"/>
      <c r="CA684" s="40"/>
      <c r="CB684" s="29" t="str">
        <f aca="false">+IF(DA684=0,"Riadok bude skrytý.","Riadok bude vidieť.")</f>
        <v>Riadok bude skrytý.</v>
      </c>
      <c r="CC684" s="33" t="s">
        <v>10</v>
      </c>
      <c r="CW684" s="3" t="n">
        <f aca="false">+IF($K$665="nie je",0,1)</f>
        <v>0</v>
      </c>
      <c r="CX684" s="3" t="n">
        <f aca="false">+IF(B684="",0,1)</f>
        <v>0</v>
      </c>
      <c r="CZ684" s="3" t="n">
        <f aca="false">IF(CC684="",1,IF(CC684="Chcem skryť riadok.",0,1))</f>
        <v>1</v>
      </c>
      <c r="DA684" s="45" t="n">
        <f aca="false">+IF(CW684*CX684=0,0,IF(CZ684=0,0,1))</f>
        <v>0</v>
      </c>
      <c r="DZ684" s="10"/>
    </row>
    <row r="685" customFormat="false" ht="15" hidden="false" customHeight="false" outlineLevel="0" collapsed="false">
      <c r="A685" s="7"/>
      <c r="B685" s="1" t="s">
        <v>200</v>
      </c>
      <c r="CA685" s="40"/>
      <c r="CB685" s="29" t="str">
        <f aca="false">+IF(DA685=0,"Riadok bude skrytý.","Riadok bude vidieť.")</f>
        <v>Riadok bude skrytý.</v>
      </c>
      <c r="CC685" s="33" t="s">
        <v>10</v>
      </c>
      <c r="CW685" s="3" t="n">
        <f aca="false">+IF($K$665="nie je",0,1)</f>
        <v>0</v>
      </c>
      <c r="CX685" s="3" t="n">
        <f aca="false">+IF(SUM(CX686:CX692)=0,0,1)</f>
        <v>0</v>
      </c>
      <c r="CZ685" s="3" t="n">
        <f aca="false">IF(CC685="",1,IF(CC685="Chcem skryť riadok.",0,1))</f>
        <v>1</v>
      </c>
      <c r="DA685" s="45" t="n">
        <f aca="false">+IF(CW685*CX685=0,0,IF(CZ685=0,0,1))</f>
        <v>0</v>
      </c>
      <c r="DZ685" s="10"/>
    </row>
    <row r="686" customFormat="false" ht="15" hidden="false" customHeight="false" outlineLevel="0" collapsed="false">
      <c r="A686" s="7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40"/>
      <c r="CB686" s="29" t="str">
        <f aca="false">+IF(DA686=0,"Riadok bude skrytý.","Riadok bude vidieť.")</f>
        <v>Riadok bude skrytý.</v>
      </c>
      <c r="CC686" s="33" t="s">
        <v>10</v>
      </c>
      <c r="CW686" s="3" t="n">
        <f aca="false">+IF($K$665="nie je",0,1)</f>
        <v>0</v>
      </c>
      <c r="CX686" s="3" t="n">
        <f aca="false">+IF(B686="",0,1)</f>
        <v>0</v>
      </c>
      <c r="CZ686" s="3" t="n">
        <f aca="false">IF(CC686="",1,IF(CC686="Chcem skryť riadok.",0,1))</f>
        <v>1</v>
      </c>
      <c r="DA686" s="45" t="n">
        <f aca="false">+IF(CW686*CX686=0,0,IF(CZ686=0,0,1))</f>
        <v>0</v>
      </c>
      <c r="DZ686" s="10"/>
    </row>
    <row r="687" customFormat="false" ht="15" hidden="false" customHeight="false" outlineLevel="0" collapsed="false">
      <c r="A687" s="7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40"/>
      <c r="CB687" s="29" t="str">
        <f aca="false">+IF(DA687=0,"Riadok bude skrytý.","Riadok bude vidieť.")</f>
        <v>Riadok bude skrytý.</v>
      </c>
      <c r="CC687" s="33" t="s">
        <v>10</v>
      </c>
      <c r="CW687" s="3" t="n">
        <f aca="false">+IF($K$665="nie je",0,1)</f>
        <v>0</v>
      </c>
      <c r="CX687" s="3" t="n">
        <f aca="false">+IF(B687="",0,1)</f>
        <v>0</v>
      </c>
      <c r="CZ687" s="3" t="n">
        <f aca="false">IF(CC687="",1,IF(CC687="Chcem skryť riadok.",0,1))</f>
        <v>1</v>
      </c>
      <c r="DA687" s="45" t="n">
        <f aca="false">+IF(CW687*CX687=0,0,IF(CZ687=0,0,1))</f>
        <v>0</v>
      </c>
      <c r="DZ687" s="10"/>
    </row>
    <row r="688" customFormat="false" ht="15" hidden="false" customHeight="false" outlineLevel="0" collapsed="false">
      <c r="A688" s="7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79"/>
      <c r="AE688" s="79"/>
      <c r="AF688" s="79"/>
      <c r="AG688" s="79"/>
      <c r="AH688" s="79"/>
      <c r="AI688" s="79"/>
      <c r="AJ688" s="79"/>
      <c r="AK688" s="79"/>
      <c r="AL688" s="79"/>
      <c r="AM688" s="79"/>
      <c r="AN688" s="79"/>
      <c r="AO688" s="79"/>
      <c r="AP688" s="79"/>
      <c r="AQ688" s="79"/>
      <c r="AR688" s="79"/>
      <c r="AS688" s="79"/>
      <c r="AT688" s="79"/>
      <c r="AU688" s="79"/>
      <c r="AV688" s="79"/>
      <c r="AW688" s="79"/>
      <c r="AX688" s="79"/>
      <c r="AY688" s="79"/>
      <c r="AZ688" s="79"/>
      <c r="BA688" s="79"/>
      <c r="BB688" s="79"/>
      <c r="BC688" s="79"/>
      <c r="BD688" s="79"/>
      <c r="BE688" s="79"/>
      <c r="BF688" s="79"/>
      <c r="BG688" s="79"/>
      <c r="BH688" s="79"/>
      <c r="BI688" s="79"/>
      <c r="BJ688" s="79"/>
      <c r="BK688" s="79"/>
      <c r="BL688" s="79"/>
      <c r="BM688" s="79"/>
      <c r="BN688" s="79"/>
      <c r="BO688" s="79"/>
      <c r="BP688" s="79"/>
      <c r="BQ688" s="79"/>
      <c r="BR688" s="79"/>
      <c r="BS688" s="79"/>
      <c r="BT688" s="79"/>
      <c r="BU688" s="79"/>
      <c r="BV688" s="79"/>
      <c r="BW688" s="79"/>
      <c r="BX688" s="79"/>
      <c r="BY688" s="79"/>
      <c r="BZ688" s="79"/>
      <c r="CA688" s="40"/>
      <c r="CB688" s="29" t="str">
        <f aca="false">+IF(DA688=0,"Riadok bude skrytý.","Riadok bude vidieť.")</f>
        <v>Riadok bude skrytý.</v>
      </c>
      <c r="CC688" s="33" t="s">
        <v>10</v>
      </c>
      <c r="CW688" s="3" t="n">
        <f aca="false">+IF($K$665="nie je",0,1)</f>
        <v>0</v>
      </c>
      <c r="CX688" s="3" t="n">
        <f aca="false">+IF(B688="",0,1)</f>
        <v>0</v>
      </c>
      <c r="CZ688" s="3" t="n">
        <f aca="false">IF(CC688="",1,IF(CC688="Chcem skryť riadok.",0,1))</f>
        <v>1</v>
      </c>
      <c r="DA688" s="45" t="n">
        <f aca="false">+IF(CW688*CX688=0,0,IF(CZ688=0,0,1))</f>
        <v>0</v>
      </c>
      <c r="DZ688" s="10"/>
    </row>
    <row r="689" customFormat="false" ht="15" hidden="false" customHeight="false" outlineLevel="0" collapsed="false">
      <c r="A689" s="7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40"/>
      <c r="CB689" s="29" t="str">
        <f aca="false">+IF(DA689=0,"Riadok bude skrytý.","Riadok bude vidieť.")</f>
        <v>Riadok bude skrytý.</v>
      </c>
      <c r="CC689" s="33" t="s">
        <v>10</v>
      </c>
      <c r="CW689" s="3" t="n">
        <f aca="false">+IF($K$665="nie je",0,1)</f>
        <v>0</v>
      </c>
      <c r="CX689" s="3" t="n">
        <f aca="false">+IF(B689="",0,1)</f>
        <v>0</v>
      </c>
      <c r="CZ689" s="3" t="n">
        <f aca="false">IF(CC689="",1,IF(CC689="Chcem skryť riadok.",0,1))</f>
        <v>1</v>
      </c>
      <c r="DA689" s="45" t="n">
        <f aca="false">+IF(CW689*CX689=0,0,IF(CZ689=0,0,1))</f>
        <v>0</v>
      </c>
      <c r="DZ689" s="10"/>
    </row>
    <row r="690" customFormat="false" ht="15" hidden="false" customHeight="false" outlineLevel="0" collapsed="false">
      <c r="A690" s="7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40"/>
      <c r="CB690" s="29" t="str">
        <f aca="false">+IF(DA690=0,"Riadok bude skrytý.","Riadok bude vidieť.")</f>
        <v>Riadok bude skrytý.</v>
      </c>
      <c r="CC690" s="33" t="s">
        <v>10</v>
      </c>
      <c r="CW690" s="3" t="n">
        <f aca="false">+IF($K$665="nie je",0,1)</f>
        <v>0</v>
      </c>
      <c r="CX690" s="3" t="n">
        <f aca="false">+IF(B690="",0,1)</f>
        <v>0</v>
      </c>
      <c r="CZ690" s="3" t="n">
        <f aca="false">IF(CC690="",1,IF(CC690="Chcem skryť riadok.",0,1))</f>
        <v>1</v>
      </c>
      <c r="DA690" s="45" t="n">
        <f aca="false">+IF(CW690*CX690=0,0,IF(CZ690=0,0,1))</f>
        <v>0</v>
      </c>
      <c r="DZ690" s="10"/>
    </row>
    <row r="691" customFormat="false" ht="15" hidden="false" customHeight="false" outlineLevel="0" collapsed="false">
      <c r="A691" s="7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40"/>
      <c r="CB691" s="29" t="str">
        <f aca="false">+IF(DA691=0,"Riadok bude skrytý.","Riadok bude vidieť.")</f>
        <v>Riadok bude skrytý.</v>
      </c>
      <c r="CC691" s="33" t="s">
        <v>10</v>
      </c>
      <c r="CW691" s="3" t="n">
        <f aca="false">+IF($K$665="nie je",0,1)</f>
        <v>0</v>
      </c>
      <c r="CX691" s="3" t="n">
        <f aca="false">+IF(B691="",0,1)</f>
        <v>0</v>
      </c>
      <c r="CZ691" s="3" t="n">
        <f aca="false">IF(CC691="",1,IF(CC691="Chcem skryť riadok.",0,1))</f>
        <v>1</v>
      </c>
      <c r="DA691" s="45" t="n">
        <f aca="false">+IF(CW691*CX691=0,0,IF(CZ691=0,0,1))</f>
        <v>0</v>
      </c>
      <c r="DZ691" s="10"/>
    </row>
    <row r="692" customFormat="false" ht="15" hidden="false" customHeight="false" outlineLevel="0" collapsed="false">
      <c r="A692" s="7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40"/>
      <c r="CB692" s="29" t="str">
        <f aca="false">+IF(DA692=0,"Riadok bude skrytý.","Riadok bude vidieť.")</f>
        <v>Riadok bude skrytý.</v>
      </c>
      <c r="CC692" s="33" t="s">
        <v>10</v>
      </c>
      <c r="CW692" s="3" t="n">
        <f aca="false">+IF($K$665="nie je",0,1)</f>
        <v>0</v>
      </c>
      <c r="CX692" s="3" t="n">
        <f aca="false">+IF(B692="",0,1)</f>
        <v>0</v>
      </c>
      <c r="CZ692" s="3" t="n">
        <f aca="false">IF(CC692="",1,IF(CC692="Chcem skryť riadok.",0,1))</f>
        <v>1</v>
      </c>
      <c r="DA692" s="45" t="n">
        <f aca="false">+IF(CW692*CX692=0,0,IF(CZ692=0,0,1))</f>
        <v>0</v>
      </c>
      <c r="DZ692" s="10"/>
    </row>
    <row r="693" customFormat="false" ht="15" hidden="false" customHeight="false" outlineLevel="0" collapsed="false">
      <c r="A693" s="7"/>
      <c r="B693" s="206"/>
      <c r="C693" s="206"/>
      <c r="D693" s="206"/>
      <c r="E693" s="206"/>
      <c r="F693" s="206"/>
      <c r="G693" s="206"/>
      <c r="H693" s="206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  <c r="BI693" s="206"/>
      <c r="BJ693" s="206"/>
      <c r="BK693" s="206"/>
      <c r="BL693" s="206"/>
      <c r="BM693" s="206"/>
      <c r="BN693" s="206"/>
      <c r="BO693" s="206"/>
      <c r="BP693" s="206"/>
      <c r="BQ693" s="206"/>
      <c r="BR693" s="206"/>
      <c r="BS693" s="206"/>
      <c r="BT693" s="206"/>
      <c r="BU693" s="206"/>
      <c r="BV693" s="206"/>
      <c r="BW693" s="206"/>
      <c r="BX693" s="206"/>
      <c r="BY693" s="206"/>
      <c r="BZ693" s="206"/>
      <c r="CA693" s="207"/>
      <c r="CB693" s="208" t="str">
        <f aca="false">+IF(DA693=0,"Riadok bude skrytý.","Riadok bude vidieť.")</f>
        <v>Riadok bude vidieť.</v>
      </c>
      <c r="CC693" s="209" t="s">
        <v>10</v>
      </c>
      <c r="CW693" s="58" t="n">
        <v>1</v>
      </c>
      <c r="CZ693" s="3" t="n">
        <f aca="false">IF(CC693="",1,IF(CC693="Chcem skryť riadok.",0,1))</f>
        <v>1</v>
      </c>
      <c r="DA693" s="3" t="n">
        <f aca="false">+IF(CW693+CX693+CY693=0,0,IF(CZ693=0,0,1))</f>
        <v>1</v>
      </c>
    </row>
    <row r="694" customFormat="false" ht="7.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40"/>
      <c r="CC694" s="210"/>
    </row>
  </sheetData>
  <sheetProtection sheet="true" password="b4af" selectLockedCells="true" autoFilter="false"/>
  <autoFilter ref="CB1:CB693"/>
  <mergeCells count="1035"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</mergeCells>
  <conditionalFormatting sqref="CC468 CC7:CC466 CC471:CC693">
    <cfRule type="containsText" priority="2" operator="containsText" aboveAverage="0" equalAverage="0" bottom="0" percent="0" rank="0" text="Chcem skryť riadok." dxfId="0"/>
  </conditionalFormatting>
  <conditionalFormatting sqref="CB468 CB471:CB693 CB2:CB466">
    <cfRule type="containsText" priority="3" operator="containsText" aboveAverage="0" equalAverage="0" bottom="0" percent="0" rank="0" text="Riadok bude skrytý." dxfId="1"/>
  </conditionalFormatting>
  <conditionalFormatting sqref="CC467">
    <cfRule type="containsText" priority="4" operator="containsText" aboveAverage="0" equalAverage="0" bottom="0" percent="0" rank="0" text="Chcem skryť riadok." dxfId="2"/>
  </conditionalFormatting>
  <conditionalFormatting sqref="CB467">
    <cfRule type="containsText" priority="5" operator="containsText" aboveAverage="0" equalAverage="0" bottom="0" percent="0" rank="0" text="Riadok bude skrytý." dxfId="3"/>
  </conditionalFormatting>
  <conditionalFormatting sqref="CC469">
    <cfRule type="containsText" priority="6" operator="containsText" aboveAverage="0" equalAverage="0" bottom="0" percent="0" rank="0" text="Chcem skryť riadok." dxfId="4"/>
  </conditionalFormatting>
  <conditionalFormatting sqref="CB469">
    <cfRule type="containsText" priority="7" operator="containsText" aboveAverage="0" equalAverage="0" bottom="0" percent="0" rank="0" text="Riadok bude skrytý." dxfId="5"/>
  </conditionalFormatting>
  <conditionalFormatting sqref="CC470">
    <cfRule type="containsText" priority="8" operator="containsText" aboveAverage="0" equalAverage="0" bottom="0" percent="0" rank="0" text="Chcem skryť riadok." dxfId="6"/>
  </conditionalFormatting>
  <conditionalFormatting sqref="CB470">
    <cfRule type="containsText" priority="9" operator="containsText" aboveAverage="0" equalAverage="0" bottom="0" percent="0" rank="0" text="Riadok bude skrytý." dxfId="7"/>
  </conditionalFormatting>
  <dataValidations count="18">
    <dataValidation allowBlank="true" operator="between" showDropDown="false" showErrorMessage="true" showInputMessage="true" sqref="CC7:CC61 CC68:CC351 CC354:CC394 CC397:CC432 CC436:CC693" type="list">
      <formula1>"Chcem skryť riadok.,Automatické skrytie riadku."</formula1>
      <formula2>0</formula2>
    </dataValidation>
    <dataValidation allowBlank="true" operator="between" showDropDown="false" showErrorMessage="true" showInputMessage="true" sqref="AB382 AC390:BZ390 AK646" type="whole">
      <formula1>2008</formula1>
      <formula2>2020</formula2>
    </dataValidation>
    <dataValidation allowBlank="true" operator="lessThan" showDropDown="false" showErrorMessage="true" showInputMessage="true" sqref="AK653:BZ654" type="whole">
      <formula1>0</formula1>
      <formula2>0</formula2>
    </dataValidation>
    <dataValidation allowBlank="true" operator="greaterThanOrEqual" showDropDown="false" showErrorMessage="true" showInputMessage="true" sqref="AJ39 AB383:AB385 AR540:AR549 AG556:AG570" type="whole">
      <formula1>0</formula1>
      <formula2>0</formula2>
    </dataValidation>
    <dataValidation allowBlank="true" operator="between" showDropDown="false" showErrorMessage="true" showInputMessage="true" sqref="J387:N387" type="list">
      <formula1>"má,nemá"</formula1>
      <formula2>0</formula2>
    </dataValidation>
    <dataValidation allowBlank="true" operator="between" showDropDown="false" showErrorMessage="true" showInputMessage="true" sqref="J14:M14 K665:O665" type="list">
      <formula1>"je,nie je"</formula1>
      <formula2>0</formula2>
    </dataValidation>
    <dataValidation allowBlank="true" operator="greaterThan" showDropDown="false" showErrorMessage="true" showInputMessage="true" sqref="AK647:BZ647 AK652:BZ652 AK655 AK661:BZ661" type="whole">
      <formula1>0</formula1>
      <formula2>0</formula2>
    </dataValidation>
    <dataValidation allowBlank="true" operator="between" showDropDown="false" showErrorMessage="true" showInputMessage="true" sqref="J356:R356 T356 J512:Q512 J551:R551 T551" type="list">
      <formula1>"eviduje,neeviduje"</formula1>
      <formula2>0</formula2>
    </dataValidation>
    <dataValidation allowBlank="true" operator="between" showDropDown="false" showErrorMessage="true" showInputMessage="true" sqref="J594:R594 T594 J619:R619 T619" type="list">
      <formula1>"poskytla,neposkytla"</formula1>
      <formula2>0</formula2>
    </dataValidation>
    <dataValidation allowBlank="true" operator="between" showDropDown="false" showErrorMessage="true" showInputMessage="true" sqref="J397 T397" type="list">
      <formula1>"účtovala,neúčtovala"</formula1>
      <formula2>0</formula2>
    </dataValidation>
    <dataValidation allowBlank="true" operator="between" showDropDown="false" showErrorMessage="true" showInputMessage="true" sqref="O68 V68:X68" type="list">
      <formula1>"bola,nebola"</formula1>
      <formula2>0</formula2>
    </dataValidation>
    <dataValidation allowBlank="true" operator="between" showDropDown="false" showErrorMessage="true" showInputMessage="true" sqref="B23:U23" type="list">
      <formula1>"nie,áno (podľa § 22 ods.8),áno (podľa § 22 ods.12)"</formula1>
      <formula2>0</formula2>
    </dataValidation>
    <dataValidation allowBlank="true" error="Tu musí byť rok." operator="between" showDropDown="false" showErrorMessage="true" showInputMessage="true" sqref="AJ38" type="whole">
      <formula1>2008</formula1>
      <formula2>2020</formula2>
    </dataValidation>
    <dataValidation allowBlank="true" operator="between" showDropDown="false" showErrorMessage="true" showInputMessage="true" sqref="AI71:AN71 AQ71:AS71 AQ337:AS337" type="list">
      <formula1>"boli,neboli"</formula1>
      <formula2>0</formula2>
    </dataValidation>
    <dataValidation allowBlank="true" operator="between" showDropDown="false" showErrorMessage="true" showInputMessage="true" sqref="AE337" type="list">
      <formula1>"vykonala,nevykonala"</formula1>
      <formula2>0</formula2>
    </dataValidation>
    <dataValidation allowBlank="true" operator="greaterThan" showDropDown="false" showErrorMessage="true" showInputMessage="true" sqref="AK656:BZ660" type="none">
      <formula1>0</formula1>
      <formula2>0</formula2>
    </dataValidation>
    <dataValidation allowBlank="true" operator="between" showDropDown="false" showErrorMessage="true" showInputMessage="true" sqref="AM423:BF432" type="list">
      <formula1>"náklad,výnos"</formula1>
      <formula2>0</formula2>
    </dataValidation>
    <dataValidation allowBlank="true" operator="between" showDropDown="false" showErrorMessage="true" showInputMessage="true" sqref="J436:R436" type="list">
      <formula1>"eviduje,neeviduje"</formula1>
      <formula2>0</formula2>
    </dataValidation>
  </dataValidations>
  <printOptions headings="false" gridLines="false" gridLinesSet="true" horizontalCentered="true" verticalCentered="false"/>
  <pageMargins left="0.472222222222222" right="0.354166666666667" top="0.472222222222222" bottom="0.669444444444444" header="0.511805555555555" footer="0.43333333333333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&amp;R&amp;P / &amp;N</oddFooter>
  </headerFooter>
  <rowBreaks count="1" manualBreakCount="1">
    <brk id="1" man="true" max="16383" min="0"/>
  </rowBreaks>
  <colBreaks count="1" manualBreakCount="1">
    <brk id="78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LibreOffice/5.3.3.2$Windows_x86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2012-01-12T21:00:01Z</dcterms:created>
  <dc:creator>USER</dc:creator>
  <dc:description/>
  <dc:language>sk-SK</dc:language>
  <cp:lastModifiedBy/>
  <cp:lastPrinted>2015-06-09T06:10:09Z</cp:lastPrinted>
  <dcterms:modified xsi:type="dcterms:W3CDTF">2019-03-12T14:51:20Z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