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1355" windowHeight="8700"/>
  </bookViews>
  <sheets>
    <sheet name="Cash Flow_NM" sheetId="1" r:id="rId1"/>
  </sheets>
  <calcPr calcId="145621"/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D57" i="1"/>
  <c r="D21" i="1"/>
  <c r="E7" i="1"/>
  <c r="E26" i="1" s="1"/>
  <c r="E31" i="1" s="1"/>
  <c r="E35" i="1" s="1"/>
  <c r="D7" i="1"/>
  <c r="D26" i="1" s="1"/>
  <c r="D31" i="1" s="1"/>
  <c r="D35" i="1" s="1"/>
  <c r="D87" i="1" s="1"/>
</calcChain>
</file>

<file path=xl/comments1.xml><?xml version="1.0" encoding="utf-8"?>
<comments xmlns="http://schemas.openxmlformats.org/spreadsheetml/2006/main">
  <authors>
    <author>dusan</author>
    <author>tkollar</author>
  </authors>
  <commentList>
    <comment ref="D8" authorId="0">
      <text>
        <r>
          <rPr>
            <b/>
            <sz val="8"/>
            <color indexed="81"/>
            <rFont val="Tahoma"/>
            <family val="2"/>
            <charset val="238"/>
          </rPr>
          <t>551AE - zostatková cena pri likvidácii majetku</t>
        </r>
      </text>
    </comment>
    <comment ref="D9" authorId="0">
      <text>
        <r>
          <rPr>
            <b/>
            <sz val="8"/>
            <color indexed="81"/>
            <rFont val="Tahoma"/>
            <family val="2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>
      <text>
        <r>
          <rPr>
            <b/>
            <sz val="8"/>
            <color indexed="81"/>
            <rFont val="Tahoma"/>
            <family val="2"/>
            <charset val="238"/>
          </rPr>
          <t>45AE - rezervy účtované súvzťažne na účtoch 584, 684</t>
        </r>
      </text>
    </comment>
    <comment ref="D13" authorId="0">
      <text>
        <r>
          <rPr>
            <b/>
            <sz val="8"/>
            <color indexed="81"/>
            <rFont val="Tahoma"/>
            <family val="2"/>
            <charset val="238"/>
          </rPr>
          <t>381AE - nákladové úroky bud.období
384AE - výnosové úroky bud.období</t>
        </r>
      </text>
    </comment>
    <comment ref="D17" authorId="0">
      <text>
        <r>
          <rPr>
            <b/>
            <sz val="8"/>
            <color indexed="81"/>
            <rFont val="Tahoma"/>
            <family val="2"/>
            <charset val="238"/>
          </rPr>
          <t>663AE - kurzový zisk ku dňu účt.závierky</t>
        </r>
      </text>
    </comment>
    <comment ref="D18" authorId="0">
      <text>
        <r>
          <rPr>
            <b/>
            <sz val="8"/>
            <color indexed="81"/>
            <rFont val="Tahoma"/>
            <family val="2"/>
            <charset val="238"/>
          </rPr>
          <t>563AE - kurzová strata ku dňu účt.závierky</t>
        </r>
      </text>
    </comment>
    <comment ref="D19" authorId="0">
      <text>
        <r>
          <rPr>
            <b/>
            <sz val="8"/>
            <color indexed="81"/>
            <rFont val="Tahoma"/>
            <family val="2"/>
            <charset val="238"/>
          </rPr>
          <t>561AE - Predané CP a podiely (len DFM účt.skup. 06*)
661AE - Tržby z predaja CP a podielov (len DFM účt.skup. 06*)</t>
        </r>
      </text>
    </comment>
    <comment ref="D20" authorId="0">
      <text>
        <r>
          <rPr>
            <b/>
            <sz val="8"/>
            <color indexed="81"/>
            <rFont val="Tahoma"/>
            <family val="2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>
      <text>
        <r>
          <rPr>
            <b/>
            <sz val="8"/>
            <color indexed="81"/>
            <rFont val="Tahoma"/>
            <family val="2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>
      <text>
        <r>
          <rPr>
            <b/>
            <sz val="8"/>
            <color indexed="81"/>
            <rFont val="Tahoma"/>
            <family val="2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549AE - Manká a škody na zásobách (MD)
648AE - Prebytky na zásobách (D)
</t>
        </r>
      </text>
    </comment>
    <comment ref="D25" authorId="0">
      <text>
        <r>
          <rPr>
            <b/>
            <sz val="8"/>
            <color indexed="81"/>
            <rFont val="Tahoma"/>
            <family val="2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>
      <text>
        <r>
          <rPr>
            <b/>
            <sz val="8"/>
            <color indexed="81"/>
            <rFont val="Tahoma"/>
            <family val="2"/>
            <charset val="238"/>
          </rPr>
          <t>AE1 prijaté úroky z IČ
AE2 prijaté úroky z FČ</t>
        </r>
      </text>
    </comment>
    <comment ref="D28" authorId="0">
      <text>
        <r>
          <rPr>
            <b/>
            <sz val="8"/>
            <color indexed="81"/>
            <rFont val="Tahoma"/>
            <family val="2"/>
            <charset val="238"/>
          </rPr>
          <t>AE1 zaplatené úroky z IČ
AE2 zaplatené úroky z FČ</t>
        </r>
      </text>
    </comment>
    <comment ref="D32" authorId="1">
      <text>
        <r>
          <rPr>
            <b/>
            <sz val="8"/>
            <color indexed="81"/>
            <rFont val="Tahoma"/>
            <family val="2"/>
            <charset val="238"/>
          </rPr>
          <t>341AE - Daň z príjmov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3" authorId="0">
      <text>
        <r>
          <rPr>
            <b/>
            <sz val="8"/>
            <color indexed="81"/>
            <rFont val="Tahoma"/>
            <family val="2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>
      <text>
        <r>
          <rPr>
            <b/>
            <sz val="8"/>
            <color indexed="81"/>
            <rFont val="Tahoma"/>
            <family val="2"/>
            <charset val="238"/>
          </rPr>
          <t>napr. náhrada škody zamestnancovi, ktorú mu spôsobil podnik (582/211).</t>
        </r>
      </text>
    </comment>
    <comment ref="D37" authorId="0">
      <text>
        <r>
          <rPr>
            <b/>
            <sz val="8"/>
            <color indexed="81"/>
            <rFont val="Tahoma"/>
            <family val="2"/>
            <charset val="238"/>
          </rPr>
          <t>K výdavkom dochádza pri obstaraní dlhodobého nehmotného majetku kúpou a vytvorením vlastnou činnosťou.</t>
        </r>
      </text>
    </comment>
    <comment ref="D4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>
      <text>
        <r>
          <rPr>
            <b/>
            <sz val="8"/>
            <color indexed="81"/>
            <rFont val="Tahoma"/>
            <family val="2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341AE - Daň z príjmov
</t>
        </r>
      </text>
    </comment>
    <comment ref="D53" authorId="0">
      <text>
        <r>
          <rPr>
            <b/>
            <sz val="8"/>
            <color indexed="81"/>
            <rFont val="Tahoma"/>
            <family val="2"/>
            <charset val="238"/>
          </rPr>
          <t>648AE - Skutočný príjem z poistných udalostí na DM</t>
        </r>
      </text>
    </comment>
    <comment ref="D5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>
      <text>
        <r>
          <rPr>
            <b/>
            <sz val="8"/>
            <color indexed="81"/>
            <rFont val="Tahoma"/>
            <family val="2"/>
            <charset val="238"/>
          </rPr>
          <t>413AE - Ostatné nepeňažné kapitálové fondy</t>
        </r>
      </text>
    </comment>
    <comment ref="D62" authorId="0">
      <text>
        <r>
          <rPr>
            <b/>
            <sz val="8"/>
            <color indexed="81"/>
            <rFont val="Tahoma"/>
            <family val="2"/>
            <charset val="238"/>
          </rPr>
          <t>413AE - Ostatné peňažné kapitálové fondy</t>
        </r>
      </text>
    </comment>
    <comment ref="D65" authorId="0">
      <text>
        <r>
          <rPr>
            <b/>
            <sz val="8"/>
            <color indexed="81"/>
            <rFont val="Tahoma"/>
            <family val="2"/>
            <charset val="238"/>
          </rPr>
          <t>423AE - Výdavky zo zníženia štatutárnych fondov
427AE - Výdavky zo zníženia ostatných fondov</t>
        </r>
      </text>
    </comment>
    <comment ref="D6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365AE - Vyplatenie podielu z vlastného imania
</t>
        </r>
      </text>
    </comment>
    <comment ref="D73" authorId="0">
      <text>
        <r>
          <rPr>
            <b/>
            <sz val="8"/>
            <color indexed="81"/>
            <rFont val="Tahoma"/>
            <family val="2"/>
            <charset val="238"/>
          </rPr>
          <t>479AE - prijaté dlhodobé pôžičky</t>
        </r>
      </text>
    </comment>
    <comment ref="D75" authorId="0">
      <text>
        <r>
          <rPr>
            <b/>
            <sz val="8"/>
            <color indexed="81"/>
            <rFont val="Tahoma"/>
            <family val="2"/>
            <charset val="238"/>
          </rPr>
          <t>325AE - Ostatné záväzky z finančného prenájmu (leasing)
474AE - Splácanie finančného prenájmu (leasing)</t>
        </r>
      </text>
    </comment>
    <comment ref="D76" authorId="0">
      <text>
        <r>
          <rPr>
            <b/>
            <sz val="8"/>
            <color indexed="81"/>
            <rFont val="Tahoma"/>
            <family val="2"/>
            <charset val="238"/>
          </rPr>
          <t>474AE - záväzky z prenájmu majetku odpisovaného nájomcom</t>
        </r>
      </text>
    </comment>
    <comment ref="D79" authorId="0">
      <text>
        <r>
          <rPr>
            <b/>
            <sz val="8"/>
            <color indexed="81"/>
            <rFont val="Tahoma"/>
            <family val="2"/>
            <charset val="238"/>
          </rPr>
          <t>562AE - Zaplatené úroky z FČ</t>
        </r>
      </text>
    </comment>
    <comment ref="D80" authorId="0">
      <text>
        <r>
          <rPr>
            <b/>
            <sz val="8"/>
            <color indexed="81"/>
            <rFont val="Tahoma"/>
            <family val="2"/>
            <charset val="238"/>
          </rPr>
          <t>364AE - Vyplatené dividendy a podiely na zisku FČ</t>
        </r>
      </text>
    </comment>
    <comment ref="D83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341AE - Daň z príjmov
</t>
        </r>
      </text>
    </comment>
    <comment ref="D84" authorId="0">
      <text>
        <r>
          <rPr>
            <b/>
            <sz val="8"/>
            <color indexed="81"/>
            <rFont val="Tahoma"/>
            <family val="2"/>
            <charset val="238"/>
          </rPr>
          <t>688AE - Príjmy mimoriadneho charakteru vzťahujúce sa na FČ</t>
        </r>
      </text>
    </comment>
    <comment ref="D85" authorId="0">
      <text>
        <r>
          <rPr>
            <b/>
            <sz val="8"/>
            <color indexed="81"/>
            <rFont val="Tahoma"/>
            <family val="2"/>
            <charset val="238"/>
          </rPr>
          <t>588AE - Ostatné mimoriadne náklady vzťahujúce sa k FČ</t>
        </r>
      </text>
    </comment>
    <comment ref="D8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<sst xmlns="http://schemas.openxmlformats.org/spreadsheetml/2006/main" count="260" uniqueCount="260">
  <si>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</si>
  <si>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</si>
  <si>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</si>
  <si>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</si>
  <si>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</si>
  <si>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</si>
  <si>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</si>
  <si>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</si>
  <si>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</si>
  <si>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</si>
  <si>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</si>
  <si>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</si>
  <si>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</si>
  <si>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</si>
  <si>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</si>
  <si>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</si>
  <si>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</si>
  <si>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</si>
  <si>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</si>
  <si>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</si>
  <si>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</si>
  <si>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</si>
  <si>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</si>
  <si>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</si>
  <si>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</si>
  <si>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</si>
  <si>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</si>
  <si>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</si>
  <si>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</si>
  <si>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</si>
  <si>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</si>
  <si>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</si>
  <si>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</si>
  <si>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</si>
  <si>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</si>
  <si>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</si>
  <si>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</si>
  <si>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</si>
  <si>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</si>
  <si>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</si>
  <si>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</si>
  <si>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</si>
  <si>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</si>
  <si>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</si>
  <si>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</si>
  <si>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</si>
  <si>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</si>
  <si>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</si>
  <si>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</si>
  <si>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</si>
  <si>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</si>
  <si>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</si>
  <si>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</si>
  <si>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</si>
  <si>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</si>
  <si>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</si>
  <si>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</si>
  <si>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</si>
  <si>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</si>
  <si>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</si>
  <si>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</si>
  <si>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</si>
  <si>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</si>
  <si>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</si>
  <si>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</si>
  <si>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</si>
  <si>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</si>
  <si>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</si>
  <si>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</si>
  <si>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</si>
  <si>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</si>
  <si>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</si>
  <si>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</si>
  <si>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</si>
  <si>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</si>
  <si>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</si>
  <si>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</si>
  <si>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</si>
  <si>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</si>
  <si>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</si>
  <si>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</si>
  <si>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</si>
  <si>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</si>
  <si>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</si>
  <si>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</si>
  <si>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</si>
  <si>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</si>
  <si>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</si>
  <si>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</si>
  <si>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</si>
  <si>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</si>
  <si>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</si>
  <si>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</si>
  <si>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</si>
  <si>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</si>
  <si>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</si>
  <si>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</si>
  <si>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</si>
  <si>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</si>
  <si>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</si>
  <si>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</si>
  <si>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</si>
  <si>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</si>
  <si>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</si>
  <si>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</si>
  <si>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</si>
  <si>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</si>
  <si>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</si>
  <si>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</si>
  <si>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</si>
  <si>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</si>
  <si>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</si>
  <si>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</si>
  <si>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</si>
  <si>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</si>
  <si>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</si>
  <si>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</si>
  <si>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</si>
  <si>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</si>
  <si>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</si>
  <si>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</si>
  <si>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</si>
  <si>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</si>
  <si>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</si>
  <si>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</si>
  <si>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</si>
  <si>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</si>
  <si>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</si>
  <si>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</si>
  <si>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</si>
  <si>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</si>
  <si>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</si>
  <si>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</si>
  <si>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</si>
  <si>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</si>
  <si>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</si>
  <si>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</si>
  <si>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</si>
  <si>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</si>
  <si>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</si>
  <si>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</si>
  <si>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</si>
  <si>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</si>
  <si>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</si>
  <si>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</si>
  <si>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</si>
  <si>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</si>
  <si>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</si>
  <si>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</si>
  <si>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</si>
  <si>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</si>
  <si>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</si>
  <si>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</si>
  <si>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</si>
  <si>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</si>
  <si>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</si>
  <si>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</si>
  <si>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</si>
  <si>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</si>
  <si>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</si>
  <si>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</si>
  <si>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</si>
  <si>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</si>
  <si>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</si>
  <si>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</si>
  <si>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</si>
  <si>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</si>
  <si>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</si>
  <si>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</si>
  <si>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</si>
  <si>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</si>
  <si>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</si>
  <si>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</si>
  <si>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</si>
  <si>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</si>
  <si>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</si>
  <si>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</si>
  <si>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</si>
  <si>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</si>
  <si>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</si>
  <si>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</si>
  <si>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</si>
  <si>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</si>
  <si>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</si>
  <si>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</si>
  <si>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</si>
  <si>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</si>
  <si>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</si>
  <si>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</si>
  <si>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</si>
  <si>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</si>
  <si>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</si>
  <si>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</si>
  <si>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</si>
  <si>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</si>
  <si>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</si>
  <si>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</si>
  <si>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</si>
  <si>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</si>
  <si>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</si>
  <si>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</si>
  <si>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</si>
  <si>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</si>
  <si>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</si>
  <si>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</si>
  <si>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</si>
  <si>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</si>
  <si>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</si>
  <si>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</si>
  <si>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</si>
  <si>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</si>
  <si>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</si>
  <si>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</si>
  <si>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</si>
  <si>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</si>
  <si>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</si>
  <si>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</si>
  <si>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</si>
  <si>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</si>
  <si>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</si>
  <si>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</si>
  <si>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</si>
  <si>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</si>
  <si>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</si>
  <si>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</si>
  <si>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</si>
  <si>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</si>
  <si>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</si>
  <si>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</si>
  <si>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</si>
  <si>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</si>
  <si>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</si>
  <si>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</si>
  <si>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</si>
  <si>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</si>
  <si>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</si>
  <si>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</si>
  <si>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</si>
  <si>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</si>
  <si>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</si>
  <si>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</si>
  <si>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</si>
  <si>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</si>
  <si>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</si>
  <si>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</si>
  <si>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</si>
  <si>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</si>
  <si>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</si>
  <si>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</si>
  <si>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</si>
  <si>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</si>
  <si>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</si>
  <si>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</si>
  <si>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</si>
  <si>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</si>
  <si>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</si>
  <si>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</si>
  <si>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</si>
  <si>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</si>
  <si>
    <t>Hanke Crimp-Technik, s.r.o.,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</si>
</sst>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color indexed="81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Fill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2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/>
        <xdr:cNvGrpSpPr>
          <a:grpSpLocks/>
        </xdr:cNvGrpSpPr>
      </xdr:nvGrpSpPr>
      <xdr:grpSpPr bwMode="auto">
        <a:xfrm>
          <a:off x="104775" y="21975003"/>
          <a:ext cx="6474929" cy="1150040"/>
          <a:chOff x="8" y="2286"/>
          <a:chExt cx="680" cy="118"/>
        </a:xfrm>
      </xdr:grpSpPr>
      <xdr:sp macro="" textlink="">
        <xdr:nvSpPr>
          <xdr:cNvPr id="1200" name="Text Box 44"/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9" name="Text Box 45"/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dňa:22.3.2018</a:t>
            </a:r>
          </a:p>
        </xdr:txBody>
      </xdr:sp>
      <xdr:sp macro="" textlink="">
        <xdr:nvSpPr>
          <xdr:cNvPr id="1202" name="Text Box 47"/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/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dňa:25.3.2018</a:t>
            </a:r>
          </a:p>
        </xdr:txBody>
      </xdr:sp>
      <xdr:sp macro="" textlink="">
        <xdr:nvSpPr>
          <xdr:cNvPr id="1073" name="Text Box 49"/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/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/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2018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J104"/>
  <sheetViews>
    <sheetView showGridLines="0" tabSelected="1" topLeftCell="A79" zoomScale="115" workbookViewId="0">
      <selection activeCell="A58" sqref="A58:E58"/>
    </sheetView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4" t="s">
        <v>259</v>
      </c>
    </row>
    <row r="2" spans="1:10" ht="39.75" customHeight="1" x14ac:dyDescent="0.3">
      <c r="A2" s="1"/>
      <c r="B2" s="57" t="s">
        <v>258</v>
      </c>
      <c r="C2" s="57"/>
      <c r="D2" s="57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5" t="s">
        <v>3</v>
      </c>
      <c r="B5" s="55"/>
      <c r="C5" s="55"/>
      <c r="D5" s="55"/>
      <c r="E5" s="56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950656</v>
      </c>
      <c r="E6" s="43">
        <v>913205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245217</v>
      </c>
      <c r="E7" s="44">
        <f>SUM(E8:E20)</f>
        <v>206871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5">
        <v>235388</v>
      </c>
      <c r="E8" s="44">
        <v>207238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5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5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5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5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5">
        <v>308</v>
      </c>
      <c r="E13" s="44">
        <v>-1417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9521</v>
      </c>
      <c r="E15" s="44">
        <v>6050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0</v>
      </c>
      <c r="E16" s="44">
        <v>0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0</v>
      </c>
      <c r="E19" s="44">
        <v>-5000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5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1445488</v>
      </c>
      <c r="E21" s="44">
        <v>-1641973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6">
        <v>14556</v>
      </c>
      <c r="E22" s="44">
        <v>57837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6">
        <v>1425286</v>
      </c>
      <c r="E23" s="44">
        <v>-1257907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5646</v>
      </c>
      <c r="E24" s="44">
        <v>-441903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7">
        <f>D6+D7+D21</f>
        <v>2641361</v>
      </c>
      <c r="E26" s="47">
        <f>E6+E7+E21</f>
        <v>-521897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5">
        <v>0</v>
      </c>
      <c r="E27" s="44">
        <v>0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5">
        <v>-9521</v>
      </c>
      <c r="E28" s="44">
        <v>-6050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7">
        <f>SUM(D26:D30)</f>
        <v>2631840</v>
      </c>
      <c r="E31" s="47">
        <f>SUM(E26:E30)</f>
        <v>-527947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-211561</v>
      </c>
      <c r="E32" s="44">
        <v>-260777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8">
        <f>SUM(D31:D34)</f>
        <v>2420279</v>
      </c>
      <c r="E35" s="48">
        <f>SUM(E31:E34)</f>
        <v>-788724</v>
      </c>
    </row>
    <row r="36" spans="1:5" s="7" customFormat="1" ht="11.25" thickBot="1" x14ac:dyDescent="0.2">
      <c r="A36" s="55" t="s">
        <v>36</v>
      </c>
      <c r="B36" s="55"/>
      <c r="C36" s="55"/>
      <c r="D36" s="55"/>
      <c r="E36" s="56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0</v>
      </c>
      <c r="E38" s="44">
        <v>-12561</v>
      </c>
    </row>
    <row r="39" spans="1:5" s="7" customFormat="1" ht="42" x14ac:dyDescent="0.15">
      <c r="A39" s="13" t="s">
        <v>212</v>
      </c>
      <c r="B39" s="28" t="s">
        <v>39</v>
      </c>
      <c r="C39" s="8" t="s">
        <v>132</v>
      </c>
      <c r="D39" s="44">
        <v>0</v>
      </c>
      <c r="E39" s="44">
        <v>0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-43167</v>
      </c>
      <c r="E43" s="44">
        <v>-32306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43167</v>
      </c>
      <c r="E44" s="44">
        <v>32643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9">
        <v>0</v>
      </c>
      <c r="E47" s="49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8">
        <f>SUM(D37:D56)</f>
        <v>0</v>
      </c>
      <c r="E57" s="48">
        <v>-12224</v>
      </c>
    </row>
    <row r="58" spans="1:5" s="7" customFormat="1" ht="11.25" thickBot="1" x14ac:dyDescent="0.2">
      <c r="A58" s="55" t="s">
        <v>59</v>
      </c>
      <c r="B58" s="55"/>
      <c r="C58" s="55"/>
      <c r="D58" s="55"/>
      <c r="E58" s="56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50">
        <f>SUM(D60:D67)</f>
        <v>0</v>
      </c>
      <c r="E59" s="50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-850000</v>
      </c>
      <c r="E68" s="44">
        <f>SUM(E69:E78)</f>
        <v>850000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0</v>
      </c>
      <c r="E72" s="44">
        <v>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850000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-850000</v>
      </c>
      <c r="E74" s="44">
        <v>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-128024</v>
      </c>
      <c r="E80" s="44">
        <v>-120000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8">
        <f>D59+D68+D79+D80+D81+D82+D83+D84+D85</f>
        <v>-978024</v>
      </c>
      <c r="E86" s="48">
        <f>E59+E68+E79+E80+E81+E82+E83+E84+E85</f>
        <v>730000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1">
        <f>D35+D57+D86</f>
        <v>1442255</v>
      </c>
      <c r="E87" s="51">
        <v>-70948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1">
        <v>1294980</v>
      </c>
      <c r="E88" s="52">
        <v>1108784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1">
        <v>1710503</v>
      </c>
      <c r="E89" s="52">
        <v>1294980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1">
        <v>0</v>
      </c>
      <c r="E90" s="52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3">
        <f>D89-D90</f>
        <v>1710503</v>
      </c>
      <c r="E91" s="53">
        <f>E89-E90</f>
        <v>1294980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Marta Krasnovská</cp:lastModifiedBy>
  <cp:lastPrinted>2019-03-25T13:39:53Z</cp:lastPrinted>
  <dcterms:created xsi:type="dcterms:W3CDTF">2005-03-21T11:35:03Z</dcterms:created>
  <dcterms:modified xsi:type="dcterms:W3CDTF">2019-03-25T13:42:38Z</dcterms:modified>
</cp:coreProperties>
</file>