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lžbetka1\"/>
    </mc:Choice>
  </mc:AlternateContent>
  <xr:revisionPtr revIDLastSave="0" documentId="8_{74F070E6-27C0-4DA8-8D4E-0A0143F5BEC4}" xr6:coauthVersionLast="41" xr6:coauthVersionMax="41" xr10:uidLastSave="{00000000-0000-0000-0000-000000000000}"/>
  <bookViews>
    <workbookView xWindow="780" yWindow="780" windowWidth="15300" windowHeight="7875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DA570" i="3" s="1"/>
  <c r="CB570" i="3" s="1"/>
  <c r="CW569" i="3"/>
  <c r="CW568" i="3"/>
  <c r="DA568" i="3" s="1"/>
  <c r="CB568" i="3" s="1"/>
  <c r="CW567" i="3"/>
  <c r="CW566" i="3"/>
  <c r="DA566" i="3" s="1"/>
  <c r="CB566" i="3" s="1"/>
  <c r="CW565" i="3"/>
  <c r="CW564" i="3"/>
  <c r="CW563" i="3"/>
  <c r="CW562" i="3"/>
  <c r="CW561" i="3"/>
  <c r="CW560" i="3"/>
  <c r="CW559" i="3"/>
  <c r="CW558" i="3"/>
  <c r="DA558" i="3" s="1"/>
  <c r="CB558" i="3" s="1"/>
  <c r="CW557" i="3"/>
  <c r="CW556" i="3"/>
  <c r="CW555" i="3"/>
  <c r="CW554" i="3"/>
  <c r="CW553" i="3"/>
  <c r="CW552" i="3"/>
  <c r="CW551" i="3"/>
  <c r="CW550" i="3"/>
  <c r="DA550" i="3" s="1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/>
  <c r="CW686" i="3"/>
  <c r="CW685" i="3"/>
  <c r="CW684" i="3"/>
  <c r="CW683" i="3"/>
  <c r="DA683" i="3" s="1"/>
  <c r="CB683" i="3" s="1"/>
  <c r="CW682" i="3"/>
  <c r="CW681" i="3"/>
  <c r="DA681" i="3" s="1"/>
  <c r="CW680" i="3"/>
  <c r="CW679" i="3"/>
  <c r="DA679" i="3" s="1"/>
  <c r="CB679" i="3" s="1"/>
  <c r="CW678" i="3"/>
  <c r="CW677" i="3"/>
  <c r="DA677" i="3" s="1"/>
  <c r="CB677" i="3" s="1"/>
  <c r="CW676" i="3"/>
  <c r="CW675" i="3"/>
  <c r="DA675" i="3" s="1"/>
  <c r="CB675" i="3" s="1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/>
  <c r="B668" i="3"/>
  <c r="CX660" i="3"/>
  <c r="DA660" i="3" s="1"/>
  <c r="CB660" i="3" s="1"/>
  <c r="CX659" i="3"/>
  <c r="CX658" i="3"/>
  <c r="CX657" i="3"/>
  <c r="CX656" i="3"/>
  <c r="CX654" i="3"/>
  <c r="CX653" i="3"/>
  <c r="CX652" i="3"/>
  <c r="CX647" i="3"/>
  <c r="CX645" i="3" s="1"/>
  <c r="DA645" i="3" s="1"/>
  <c r="CB645" i="3" s="1"/>
  <c r="CX661" i="3"/>
  <c r="CW620" i="3"/>
  <c r="B620" i="3"/>
  <c r="CW616" i="3"/>
  <c r="CW617" i="3"/>
  <c r="DA617" i="3"/>
  <c r="CB617" i="3" s="1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DA387" i="3" s="1"/>
  <c r="CB387" i="3" s="1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 s="1"/>
  <c r="CW336" i="3"/>
  <c r="CW337" i="3"/>
  <c r="DA337" i="3" s="1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/>
  <c r="CW60" i="3"/>
  <c r="DA60" i="3"/>
  <c r="CB60" i="3" s="1"/>
  <c r="CW59" i="3"/>
  <c r="DA59" i="3" s="1"/>
  <c r="CB59" i="3"/>
  <c r="CW58" i="3"/>
  <c r="DA58" i="3"/>
  <c r="CB58" i="3" s="1"/>
  <c r="CW57" i="3"/>
  <c r="DA57" i="3" s="1"/>
  <c r="CB57" i="3"/>
  <c r="CW56" i="3"/>
  <c r="DA56" i="3"/>
  <c r="CB56" i="3" s="1"/>
  <c r="CW55" i="3"/>
  <c r="DA55" i="3" s="1"/>
  <c r="CB55" i="3"/>
  <c r="CW54" i="3"/>
  <c r="DA54" i="3"/>
  <c r="CB54" i="3" s="1"/>
  <c r="CW53" i="3"/>
  <c r="DA53" i="3" s="1"/>
  <c r="CB53" i="3"/>
  <c r="CW52" i="3"/>
  <c r="DA52" i="3"/>
  <c r="CB52" i="3" s="1"/>
  <c r="CW51" i="3"/>
  <c r="DA51" i="3" s="1"/>
  <c r="CB51" i="3"/>
  <c r="CW50" i="3"/>
  <c r="DA50" i="3"/>
  <c r="CB50" i="3" s="1"/>
  <c r="CW49" i="3"/>
  <c r="DA49" i="3" s="1"/>
  <c r="CB49" i="3"/>
  <c r="CW48" i="3"/>
  <c r="DA48" i="3"/>
  <c r="CB48" i="3" s="1"/>
  <c r="CW47" i="3"/>
  <c r="DA47" i="3" s="1"/>
  <c r="CB47" i="3"/>
  <c r="CW46" i="3"/>
  <c r="DA46" i="3"/>
  <c r="CB46" i="3" s="1"/>
  <c r="CW45" i="3"/>
  <c r="DA45" i="3" s="1"/>
  <c r="CB45" i="3"/>
  <c r="CW44" i="3"/>
  <c r="CW43" i="3"/>
  <c r="DA43" i="3" s="1"/>
  <c r="CB43" i="3" s="1"/>
  <c r="CW42" i="3"/>
  <c r="DA42" i="3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/>
  <c r="CZ37" i="3"/>
  <c r="CW37" i="3"/>
  <c r="DA37" i="3" s="1"/>
  <c r="CB37" i="3" s="1"/>
  <c r="CW36" i="3"/>
  <c r="CZ36" i="3"/>
  <c r="DA36" i="3" s="1"/>
  <c r="CB36" i="3" s="1"/>
  <c r="CZ35" i="3"/>
  <c r="CW12" i="3"/>
  <c r="CW13" i="3"/>
  <c r="DA13" i="3"/>
  <c r="CB13" i="3" s="1"/>
  <c r="CW14" i="3"/>
  <c r="DA14" i="3" s="1"/>
  <c r="CB14" i="3"/>
  <c r="CW15" i="3"/>
  <c r="DA15" i="3"/>
  <c r="CB15" i="3" s="1"/>
  <c r="CZ662" i="3"/>
  <c r="CW662" i="3"/>
  <c r="CZ661" i="3"/>
  <c r="CW661" i="3"/>
  <c r="DA661" i="3"/>
  <c r="CB661" i="3" s="1"/>
  <c r="CZ660" i="3"/>
  <c r="CW660" i="3"/>
  <c r="CZ659" i="3"/>
  <c r="CW659" i="3"/>
  <c r="DA659" i="3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/>
  <c r="CB637" i="3" s="1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DA627" i="3"/>
  <c r="CB627" i="3" s="1"/>
  <c r="CW626" i="3"/>
  <c r="CW625" i="3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/>
  <c r="CX526" i="3"/>
  <c r="CX525" i="3"/>
  <c r="CX524" i="3"/>
  <c r="CX523" i="3"/>
  <c r="DA523" i="3" s="1"/>
  <c r="CX522" i="3"/>
  <c r="CX521" i="3"/>
  <c r="CX520" i="3"/>
  <c r="CX519" i="3"/>
  <c r="CX518" i="3"/>
  <c r="CX517" i="3"/>
  <c r="CX516" i="3"/>
  <c r="CX515" i="3"/>
  <c r="CX514" i="3"/>
  <c r="CW514" i="3"/>
  <c r="DA514" i="3" s="1"/>
  <c r="CW508" i="3"/>
  <c r="CW507" i="3"/>
  <c r="CW506" i="3"/>
  <c r="CW505" i="3"/>
  <c r="DA505" i="3" s="1"/>
  <c r="CW504" i="3"/>
  <c r="CW503" i="3"/>
  <c r="DA503" i="3" s="1"/>
  <c r="CW502" i="3"/>
  <c r="CW501" i="3"/>
  <c r="DA501" i="3" s="1"/>
  <c r="CW500" i="3"/>
  <c r="CW499" i="3"/>
  <c r="DA499" i="3" s="1"/>
  <c r="CW498" i="3"/>
  <c r="CW497" i="3"/>
  <c r="CW496" i="3"/>
  <c r="CW495" i="3"/>
  <c r="DA495" i="3" s="1"/>
  <c r="CB495" i="3" s="1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DA479" i="3" s="1"/>
  <c r="CW478" i="3"/>
  <c r="CW477" i="3"/>
  <c r="DA477" i="3" s="1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 s="1"/>
  <c r="CW349" i="3"/>
  <c r="DA349" i="3" s="1"/>
  <c r="CW348" i="3"/>
  <c r="CW347" i="3"/>
  <c r="DA347" i="3" s="1"/>
  <c r="CW346" i="3"/>
  <c r="CW345" i="3"/>
  <c r="CW344" i="3"/>
  <c r="CW343" i="3"/>
  <c r="CW342" i="3"/>
  <c r="CW341" i="3"/>
  <c r="DA341" i="3" s="1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/>
  <c r="CW33" i="3"/>
  <c r="CW32" i="3"/>
  <c r="DA32" i="3" s="1"/>
  <c r="CW31" i="3"/>
  <c r="CW30" i="3"/>
  <c r="CW29" i="3"/>
  <c r="CW28" i="3"/>
  <c r="DA28" i="3" s="1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/>
  <c r="CZ141" i="3"/>
  <c r="CW141" i="3"/>
  <c r="DA141" i="3" s="1"/>
  <c r="CB141" i="3" s="1"/>
  <c r="CZ107" i="3"/>
  <c r="CZ106" i="3"/>
  <c r="CW106" i="3"/>
  <c r="DA106" i="3"/>
  <c r="CB106" i="3" s="1"/>
  <c r="CX84" i="3"/>
  <c r="DA84" i="3" s="1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/>
  <c r="CW156" i="3"/>
  <c r="DA156" i="3"/>
  <c r="CB156" i="3" s="1"/>
  <c r="CW155" i="3"/>
  <c r="DA155" i="3" s="1"/>
  <c r="CB155" i="3"/>
  <c r="CW154" i="3"/>
  <c r="DA154" i="3"/>
  <c r="CB154" i="3" s="1"/>
  <c r="CW153" i="3"/>
  <c r="DA153" i="3" s="1"/>
  <c r="CB153" i="3"/>
  <c r="CW152" i="3"/>
  <c r="DA152" i="3"/>
  <c r="CB152" i="3" s="1"/>
  <c r="CW151" i="3"/>
  <c r="DA151" i="3" s="1"/>
  <c r="CB151" i="3"/>
  <c r="CW150" i="3"/>
  <c r="DA150" i="3"/>
  <c r="CB150" i="3" s="1"/>
  <c r="CW149" i="3"/>
  <c r="CW148" i="3"/>
  <c r="CW120" i="3"/>
  <c r="DA120" i="3" s="1"/>
  <c r="CB120" i="3"/>
  <c r="CW119" i="3"/>
  <c r="DA119" i="3"/>
  <c r="CB119" i="3" s="1"/>
  <c r="CW118" i="3"/>
  <c r="DA118" i="3" s="1"/>
  <c r="CB118" i="3"/>
  <c r="CW117" i="3"/>
  <c r="DA117" i="3"/>
  <c r="CB117" i="3" s="1"/>
  <c r="CW116" i="3"/>
  <c r="DA116" i="3" s="1"/>
  <c r="CB116" i="3"/>
  <c r="CW115" i="3"/>
  <c r="CW114" i="3"/>
  <c r="DA114" i="3" s="1"/>
  <c r="CB114" i="3" s="1"/>
  <c r="CW113" i="3"/>
  <c r="DA113" i="3"/>
  <c r="CB113" i="3" s="1"/>
  <c r="CW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DA512" i="3" s="1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Z355" i="3"/>
  <c r="CZ354" i="3"/>
  <c r="CZ353" i="3"/>
  <c r="DA353" i="3"/>
  <c r="CB353" i="3" s="1"/>
  <c r="CZ352" i="3"/>
  <c r="DA352" i="3" s="1"/>
  <c r="CB352" i="3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 s="1"/>
  <c r="CZ70" i="3"/>
  <c r="DA70" i="3"/>
  <c r="CB70" i="3" s="1"/>
  <c r="CZ69" i="3"/>
  <c r="CZ68" i="3"/>
  <c r="DA68" i="3"/>
  <c r="CB68" i="3" s="1"/>
  <c r="CZ67" i="3"/>
  <c r="DA67" i="3" s="1"/>
  <c r="CB67" i="3"/>
  <c r="CZ66" i="3"/>
  <c r="DA66" i="3"/>
  <c r="CB66" i="3" s="1"/>
  <c r="CZ65" i="3"/>
  <c r="DA65" i="3" s="1"/>
  <c r="CB65" i="3"/>
  <c r="CZ64" i="3"/>
  <c r="DA64" i="3"/>
  <c r="CB64" i="3" s="1"/>
  <c r="CZ63" i="3"/>
  <c r="DA63" i="3" s="1"/>
  <c r="CB63" i="3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/>
  <c r="CB5" i="3" s="1"/>
  <c r="CW615" i="3"/>
  <c r="DA615" i="3" s="1"/>
  <c r="CW614" i="3"/>
  <c r="DA614" i="3"/>
  <c r="CB614" i="3" s="1"/>
  <c r="CW613" i="3"/>
  <c r="CW612" i="3"/>
  <c r="DA612" i="3"/>
  <c r="CB612" i="3" s="1"/>
  <c r="CW611" i="3"/>
  <c r="CW610" i="3"/>
  <c r="CW609" i="3"/>
  <c r="CW608" i="3"/>
  <c r="DA608" i="3"/>
  <c r="CB608" i="3" s="1"/>
  <c r="CW607" i="3"/>
  <c r="CW606" i="3"/>
  <c r="DA606" i="3"/>
  <c r="CB606" i="3" s="1"/>
  <c r="CW605" i="3"/>
  <c r="CW604" i="3"/>
  <c r="CW603" i="3"/>
  <c r="CW602" i="3"/>
  <c r="CW601" i="3"/>
  <c r="CW600" i="3"/>
  <c r="CW599" i="3"/>
  <c r="CW598" i="3"/>
  <c r="CW597" i="3"/>
  <c r="CW596" i="3"/>
  <c r="DA596" i="3"/>
  <c r="CB596" i="3" s="1"/>
  <c r="CX615" i="3"/>
  <c r="CX614" i="3"/>
  <c r="CX613" i="3"/>
  <c r="CX612" i="3"/>
  <c r="CX611" i="3"/>
  <c r="CX610" i="3"/>
  <c r="CX609" i="3"/>
  <c r="CX608" i="3"/>
  <c r="CX607" i="3"/>
  <c r="DA607" i="3" s="1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 s="1"/>
  <c r="CX440" i="3"/>
  <c r="CX439" i="3"/>
  <c r="CX438" i="3"/>
  <c r="CX418" i="3"/>
  <c r="CX417" i="3"/>
  <c r="DA417" i="3" s="1"/>
  <c r="CX416" i="3"/>
  <c r="CX415" i="3"/>
  <c r="DA415" i="3" s="1"/>
  <c r="CX414" i="3"/>
  <c r="CX413" i="3"/>
  <c r="DA413" i="3" s="1"/>
  <c r="CX412" i="3"/>
  <c r="CX411" i="3"/>
  <c r="DA411" i="3" s="1"/>
  <c r="CX410" i="3"/>
  <c r="CX409" i="3"/>
  <c r="CX408" i="3"/>
  <c r="CX407" i="3"/>
  <c r="CX406" i="3"/>
  <c r="CX405" i="3"/>
  <c r="CX404" i="3"/>
  <c r="CX403" i="3"/>
  <c r="CX402" i="3"/>
  <c r="CX401" i="3"/>
  <c r="CX400" i="3"/>
  <c r="DA400" i="3"/>
  <c r="CB400" i="3" s="1"/>
  <c r="CX399" i="3"/>
  <c r="DA399" i="3" s="1"/>
  <c r="CB399" i="3" s="1"/>
  <c r="CW383" i="3"/>
  <c r="CW382" i="3"/>
  <c r="DA382" i="3" s="1"/>
  <c r="CW381" i="3"/>
  <c r="CW380" i="3"/>
  <c r="DA380" i="3" s="1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7" i="3" s="1"/>
  <c r="DA357" i="3" s="1"/>
  <c r="CB357" i="3" s="1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/>
  <c r="CW305" i="3"/>
  <c r="DA305" i="3"/>
  <c r="CB305" i="3" s="1"/>
  <c r="CW304" i="3"/>
  <c r="DA304" i="3" s="1"/>
  <c r="CB304" i="3"/>
  <c r="CW303" i="3"/>
  <c r="DA303" i="3"/>
  <c r="CB303" i="3" s="1"/>
  <c r="CW302" i="3"/>
  <c r="DA302" i="3" s="1"/>
  <c r="CB302" i="3"/>
  <c r="CW301" i="3"/>
  <c r="DA301" i="3"/>
  <c r="CB301" i="3" s="1"/>
  <c r="CW300" i="3"/>
  <c r="DA300" i="3" s="1"/>
  <c r="CB300" i="3"/>
  <c r="CW299" i="3"/>
  <c r="DA299" i="3"/>
  <c r="CB299" i="3" s="1"/>
  <c r="CW298" i="3"/>
  <c r="DA298" i="3" s="1"/>
  <c r="CB298" i="3"/>
  <c r="CW297" i="3"/>
  <c r="DA297" i="3"/>
  <c r="CB297" i="3" s="1"/>
  <c r="CW296" i="3"/>
  <c r="DA296" i="3" s="1"/>
  <c r="CB296" i="3"/>
  <c r="CW295" i="3"/>
  <c r="DA295" i="3"/>
  <c r="CB295" i="3" s="1"/>
  <c r="CW285" i="3"/>
  <c r="DA285" i="3" s="1"/>
  <c r="CB285" i="3"/>
  <c r="CW284" i="3"/>
  <c r="DA284" i="3"/>
  <c r="CB284" i="3" s="1"/>
  <c r="CW283" i="3"/>
  <c r="DA283" i="3" s="1"/>
  <c r="CB283" i="3"/>
  <c r="CW282" i="3"/>
  <c r="DA282" i="3"/>
  <c r="CB282" i="3" s="1"/>
  <c r="CW281" i="3"/>
  <c r="DA281" i="3" s="1"/>
  <c r="CB281" i="3"/>
  <c r="CW280" i="3"/>
  <c r="DA280" i="3"/>
  <c r="CB280" i="3" s="1"/>
  <c r="CW279" i="3"/>
  <c r="DA279" i="3" s="1"/>
  <c r="CB279" i="3"/>
  <c r="CW278" i="3"/>
  <c r="DA278" i="3"/>
  <c r="CB278" i="3" s="1"/>
  <c r="CW277" i="3"/>
  <c r="DA277" i="3" s="1"/>
  <c r="CB277" i="3"/>
  <c r="CW276" i="3"/>
  <c r="DA276" i="3"/>
  <c r="CB276" i="3" s="1"/>
  <c r="CW275" i="3"/>
  <c r="DA275" i="3" s="1"/>
  <c r="CB275" i="3"/>
  <c r="CW263" i="3"/>
  <c r="DA263" i="3"/>
  <c r="CB263" i="3" s="1"/>
  <c r="CW262" i="3"/>
  <c r="DA262" i="3" s="1"/>
  <c r="CB262" i="3"/>
  <c r="CW261" i="3"/>
  <c r="DA261" i="3"/>
  <c r="CB261" i="3" s="1"/>
  <c r="CW260" i="3"/>
  <c r="DA260" i="3" s="1"/>
  <c r="CB260" i="3"/>
  <c r="CW259" i="3"/>
  <c r="DA259" i="3"/>
  <c r="CB259" i="3" s="1"/>
  <c r="CW258" i="3"/>
  <c r="DA258" i="3" s="1"/>
  <c r="CB258" i="3"/>
  <c r="CW257" i="3"/>
  <c r="DA257" i="3"/>
  <c r="CB257" i="3" s="1"/>
  <c r="CW256" i="3"/>
  <c r="DA256" i="3" s="1"/>
  <c r="CB256" i="3"/>
  <c r="CW255" i="3"/>
  <c r="DA255" i="3"/>
  <c r="CB255" i="3" s="1"/>
  <c r="CW254" i="3"/>
  <c r="DA254" i="3" s="1"/>
  <c r="CB254" i="3"/>
  <c r="CW253" i="3"/>
  <c r="DA253" i="3"/>
  <c r="CB253" i="3" s="1"/>
  <c r="CW252" i="3"/>
  <c r="DA252" i="3" s="1"/>
  <c r="CB252" i="3"/>
  <c r="CW251" i="3"/>
  <c r="DA251" i="3"/>
  <c r="CB251" i="3" s="1"/>
  <c r="CW240" i="3"/>
  <c r="DA240" i="3" s="1"/>
  <c r="CB240" i="3"/>
  <c r="CW239" i="3"/>
  <c r="DA239" i="3"/>
  <c r="CB239" i="3" s="1"/>
  <c r="CW238" i="3"/>
  <c r="DA238" i="3" s="1"/>
  <c r="CB238" i="3"/>
  <c r="CW237" i="3"/>
  <c r="DA237" i="3"/>
  <c r="CB237" i="3" s="1"/>
  <c r="CW236" i="3"/>
  <c r="DA236" i="3" s="1"/>
  <c r="CB236" i="3"/>
  <c r="CW235" i="3"/>
  <c r="DA235" i="3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/>
  <c r="CW130" i="3"/>
  <c r="DA130" i="3"/>
  <c r="CB130" i="3" s="1"/>
  <c r="CW129" i="3"/>
  <c r="DA129" i="3" s="1"/>
  <c r="CB129" i="3"/>
  <c r="CW128" i="3"/>
  <c r="DA128" i="3"/>
  <c r="CB128" i="3" s="1"/>
  <c r="CW105" i="3"/>
  <c r="DA105" i="3" s="1"/>
  <c r="CB105" i="3"/>
  <c r="CW104" i="3"/>
  <c r="DA104" i="3"/>
  <c r="CB104" i="3" s="1"/>
  <c r="CW103" i="3"/>
  <c r="DA103" i="3" s="1"/>
  <c r="CB103" i="3"/>
  <c r="CW102" i="3"/>
  <c r="DA102" i="3"/>
  <c r="CB102" i="3" s="1"/>
  <c r="CW101" i="3"/>
  <c r="DA101" i="3" s="1"/>
  <c r="CB101" i="3"/>
  <c r="CW100" i="3"/>
  <c r="DA100" i="3"/>
  <c r="CB100" i="3" s="1"/>
  <c r="CW99" i="3"/>
  <c r="DA99" i="3" s="1"/>
  <c r="CB99" i="3"/>
  <c r="CW98" i="3"/>
  <c r="DA98" i="3"/>
  <c r="CB98" i="3" s="1"/>
  <c r="CW97" i="3"/>
  <c r="DA97" i="3" s="1"/>
  <c r="CB97" i="3"/>
  <c r="CW96" i="3"/>
  <c r="DA96" i="3"/>
  <c r="CB96" i="3" s="1"/>
  <c r="CW332" i="3"/>
  <c r="DA332" i="3" s="1"/>
  <c r="CB332" i="3"/>
  <c r="CW331" i="3"/>
  <c r="DA331" i="3"/>
  <c r="CB331" i="3" s="1"/>
  <c r="CW330" i="3"/>
  <c r="DA330" i="3" s="1"/>
  <c r="CB330" i="3"/>
  <c r="CW329" i="3"/>
  <c r="DA329" i="3"/>
  <c r="CB329" i="3" s="1"/>
  <c r="CW310" i="3"/>
  <c r="DA310" i="3" s="1"/>
  <c r="CB310" i="3"/>
  <c r="CW309" i="3"/>
  <c r="DA309" i="3"/>
  <c r="CB309" i="3" s="1"/>
  <c r="CW308" i="3"/>
  <c r="DA308" i="3" s="1"/>
  <c r="CB308" i="3"/>
  <c r="CW307" i="3"/>
  <c r="DA307" i="3"/>
  <c r="CB307" i="3" s="1"/>
  <c r="CW294" i="3"/>
  <c r="DA294" i="3" s="1"/>
  <c r="CW293" i="3"/>
  <c r="CW288" i="3"/>
  <c r="DA288" i="3" s="1"/>
  <c r="CB288" i="3"/>
  <c r="CW287" i="3"/>
  <c r="DA287" i="3"/>
  <c r="CB287" i="3" s="1"/>
  <c r="CW286" i="3"/>
  <c r="DA286" i="3" s="1"/>
  <c r="CB286" i="3"/>
  <c r="CW274" i="3"/>
  <c r="CW273" i="3"/>
  <c r="CW266" i="3"/>
  <c r="DA266" i="3"/>
  <c r="CB266" i="3" s="1"/>
  <c r="CW265" i="3"/>
  <c r="DA265" i="3" s="1"/>
  <c r="CB265" i="3"/>
  <c r="CW264" i="3"/>
  <c r="DA264" i="3"/>
  <c r="CB264" i="3" s="1"/>
  <c r="CW250" i="3"/>
  <c r="DA250" i="3" s="1"/>
  <c r="CW244" i="3"/>
  <c r="DA244" i="3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CW222" i="3"/>
  <c r="DA222" i="3" s="1"/>
  <c r="CB222" i="3"/>
  <c r="CW221" i="3"/>
  <c r="DA221" i="3"/>
  <c r="CB221" i="3" s="1"/>
  <c r="CW220" i="3"/>
  <c r="DA220" i="3" s="1"/>
  <c r="CB220" i="3"/>
  <c r="CW219" i="3"/>
  <c r="DA219" i="3"/>
  <c r="CB219" i="3" s="1"/>
  <c r="CW218" i="3"/>
  <c r="DA218" i="3" s="1"/>
  <c r="CB218" i="3"/>
  <c r="CW206" i="3"/>
  <c r="CW205" i="3"/>
  <c r="DA205" i="3" s="1"/>
  <c r="CW185" i="3"/>
  <c r="CW200" i="3"/>
  <c r="DA200" i="3" s="1"/>
  <c r="CB200" i="3" s="1"/>
  <c r="CW199" i="3"/>
  <c r="DA199" i="3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DA83" i="3" s="1"/>
  <c r="CW84" i="3"/>
  <c r="CW85" i="3"/>
  <c r="DA85" i="3" s="1"/>
  <c r="CB85" i="3"/>
  <c r="CX80" i="3"/>
  <c r="CX79" i="3"/>
  <c r="DA79" i="3" s="1"/>
  <c r="CB79" i="3" s="1"/>
  <c r="CX78" i="3"/>
  <c r="CX77" i="3"/>
  <c r="CX76" i="3"/>
  <c r="CX81" i="3"/>
  <c r="CW333" i="3"/>
  <c r="DA333" i="3"/>
  <c r="CB333" i="3" s="1"/>
  <c r="CW316" i="3"/>
  <c r="DA316" i="3" s="1"/>
  <c r="CW315" i="3"/>
  <c r="CW314" i="3"/>
  <c r="DA314" i="3" s="1"/>
  <c r="CW311" i="3"/>
  <c r="DA311" i="3"/>
  <c r="CB311" i="3" s="1"/>
  <c r="CW292" i="3"/>
  <c r="DA292" i="3" s="1"/>
  <c r="CB292" i="3" s="1"/>
  <c r="CW289" i="3"/>
  <c r="DA289" i="3"/>
  <c r="CB289" i="3" s="1"/>
  <c r="CW272" i="3"/>
  <c r="DA272" i="3" s="1"/>
  <c r="CB272" i="3"/>
  <c r="CW271" i="3"/>
  <c r="CW270" i="3"/>
  <c r="CW268" i="3" s="1"/>
  <c r="DA268" i="3" s="1"/>
  <c r="CB268" i="3" s="1"/>
  <c r="CW267" i="3"/>
  <c r="DA267" i="3"/>
  <c r="CB267" i="3" s="1"/>
  <c r="CW249" i="3"/>
  <c r="CW248" i="3"/>
  <c r="CW245" i="3"/>
  <c r="DA245" i="3" s="1"/>
  <c r="CB245" i="3"/>
  <c r="CW228" i="3"/>
  <c r="CW227" i="3"/>
  <c r="DA227" i="3" s="1"/>
  <c r="CB227" i="3" s="1"/>
  <c r="CW226" i="3"/>
  <c r="DA226" i="3"/>
  <c r="CB226" i="3" s="1"/>
  <c r="CW223" i="3"/>
  <c r="DA223" i="3" s="1"/>
  <c r="CB223" i="3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/>
  <c r="CB162" i="3" s="1"/>
  <c r="CW161" i="3"/>
  <c r="CW160" i="3"/>
  <c r="CW126" i="3"/>
  <c r="CW125" i="3"/>
  <c r="CW124" i="3"/>
  <c r="CW123" i="3"/>
  <c r="CW95" i="3"/>
  <c r="DA95" i="3" s="1"/>
  <c r="CW94" i="3"/>
  <c r="CW93" i="3"/>
  <c r="DA93" i="3" s="1"/>
  <c r="CW92" i="3"/>
  <c r="CW91" i="3"/>
  <c r="DA91" i="3" s="1"/>
  <c r="CW90" i="3"/>
  <c r="CW89" i="3"/>
  <c r="DA89" i="3" s="1"/>
  <c r="CW88" i="3"/>
  <c r="CW87" i="3"/>
  <c r="CW86" i="3" s="1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CB84" i="3"/>
  <c r="DA76" i="3"/>
  <c r="CB76" i="3"/>
  <c r="DA355" i="3"/>
  <c r="CB355" i="3"/>
  <c r="DA435" i="3"/>
  <c r="CB435" i="3"/>
  <c r="DA228" i="3"/>
  <c r="CB228" i="3"/>
  <c r="DA342" i="3"/>
  <c r="CB342" i="3"/>
  <c r="DA520" i="3"/>
  <c r="CB520" i="3"/>
  <c r="DA522" i="3"/>
  <c r="CB522" i="3"/>
  <c r="DA397" i="3"/>
  <c r="CB397" i="3"/>
  <c r="DA546" i="3"/>
  <c r="CB546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DA125" i="3"/>
  <c r="CB125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CB413" i="3"/>
  <c r="DA428" i="3"/>
  <c r="CB428" i="3"/>
  <c r="CW578" i="3"/>
  <c r="DA426" i="3"/>
  <c r="CB426" i="3" s="1"/>
  <c r="DA124" i="3"/>
  <c r="CB124" i="3" s="1"/>
  <c r="DA319" i="3"/>
  <c r="CB31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CB382" i="3"/>
  <c r="CB479" i="3"/>
  <c r="DA561" i="3"/>
  <c r="CB561" i="3"/>
  <c r="CB32" i="3"/>
  <c r="CB417" i="3"/>
  <c r="CB505" i="3"/>
  <c r="CW573" i="3"/>
  <c r="DA573" i="3"/>
  <c r="CB573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33" i="3"/>
  <c r="CB33" i="3"/>
  <c r="CB93" i="3"/>
  <c r="DA371" i="3"/>
  <c r="CB371" i="3"/>
  <c r="CB358" i="3"/>
  <c r="CB615" i="3"/>
  <c r="DA404" i="3"/>
  <c r="CB404" i="3"/>
  <c r="DA439" i="3"/>
  <c r="CB439" i="3"/>
  <c r="DA447" i="3"/>
  <c r="CB447" i="3"/>
  <c r="DA455" i="3"/>
  <c r="CB455" i="3"/>
  <c r="CB477" i="3"/>
  <c r="DA619" i="3"/>
  <c r="CB619" i="3"/>
  <c r="DA628" i="3"/>
  <c r="CB628" i="3"/>
  <c r="DA662" i="3"/>
  <c r="CB662" i="3"/>
  <c r="DA429" i="3"/>
  <c r="CB429" i="3"/>
  <c r="DA491" i="3"/>
  <c r="CB491" i="3"/>
  <c r="DA691" i="3"/>
  <c r="CB691" i="3"/>
  <c r="DA541" i="3"/>
  <c r="CB541" i="3"/>
  <c r="DA556" i="3"/>
  <c r="CB556" i="3"/>
  <c r="DA564" i="3"/>
  <c r="CB564" i="3"/>
  <c r="DA632" i="3"/>
  <c r="CB632" i="3"/>
  <c r="DA25" i="3"/>
  <c r="CB25" i="3"/>
  <c r="DA468" i="3"/>
  <c r="CB468" i="3"/>
  <c r="CB82" i="3"/>
  <c r="CB83" i="3"/>
  <c r="DA94" i="3"/>
  <c r="CB94" i="3"/>
  <c r="DA359" i="3"/>
  <c r="CB359" i="3"/>
  <c r="DA375" i="3"/>
  <c r="CB375" i="3"/>
  <c r="CB314" i="3"/>
  <c r="CB347" i="3"/>
  <c r="DA448" i="3"/>
  <c r="CB448" i="3"/>
  <c r="DA456" i="3"/>
  <c r="CB456" i="3"/>
  <c r="CB501" i="3"/>
  <c r="CB514" i="3"/>
  <c r="DA629" i="3"/>
  <c r="CB629" i="3"/>
  <c r="DA565" i="3"/>
  <c r="CB565" i="3"/>
  <c r="DA690" i="3"/>
  <c r="CB690" i="3"/>
  <c r="CB95" i="3"/>
  <c r="CB316" i="3"/>
  <c r="DA688" i="3"/>
  <c r="CB688" i="3"/>
  <c r="DA35" i="3"/>
  <c r="CB35" i="3"/>
  <c r="DA27" i="3"/>
  <c r="CB27" i="3"/>
  <c r="CX549" i="3"/>
  <c r="CX538" i="3" s="1"/>
  <c r="DA538" i="3" s="1"/>
  <c r="CB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/>
  <c r="CB485" i="3" s="1"/>
  <c r="DA692" i="3"/>
  <c r="CB692" i="3"/>
  <c r="DA542" i="3"/>
  <c r="CB542" i="3"/>
  <c r="CX383" i="3"/>
  <c r="DA383" i="3" s="1"/>
  <c r="CB383" i="3" s="1"/>
  <c r="CB28" i="3"/>
  <c r="CB607" i="3"/>
  <c r="CB205" i="3"/>
  <c r="CB356" i="3"/>
  <c r="CB436" i="3"/>
  <c r="CB512" i="3"/>
  <c r="DA22" i="3"/>
  <c r="CB22" i="3"/>
  <c r="CB341" i="3"/>
  <c r="CB349" i="3"/>
  <c r="DA476" i="3"/>
  <c r="CB476" i="3"/>
  <c r="DA423" i="3"/>
  <c r="CB423" i="3"/>
  <c r="DA431" i="3"/>
  <c r="CB431" i="3"/>
  <c r="CX677" i="3"/>
  <c r="CX537" i="3"/>
  <c r="DA537" i="3" s="1"/>
  <c r="CB537" i="3" s="1"/>
  <c r="CB91" i="3"/>
  <c r="DA490" i="3"/>
  <c r="CB490" i="3"/>
  <c r="DA624" i="3"/>
  <c r="CB624" i="3"/>
  <c r="DA547" i="3"/>
  <c r="CB547" i="3"/>
  <c r="DA569" i="3"/>
  <c r="CB569" i="3"/>
  <c r="CX379" i="3"/>
  <c r="DA379" i="3"/>
  <c r="CB379" i="3" s="1"/>
  <c r="CB250" i="3"/>
  <c r="DA363" i="3"/>
  <c r="CB363" i="3"/>
  <c r="DA600" i="3"/>
  <c r="CB600" i="3"/>
  <c r="DA604" i="3"/>
  <c r="CB604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/>
  <c r="DA78" i="3"/>
  <c r="CB78" i="3"/>
  <c r="DA80" i="3"/>
  <c r="CB80" i="3"/>
  <c r="CB411" i="3"/>
  <c r="DA446" i="3"/>
  <c r="CB446" i="3"/>
  <c r="DA454" i="3"/>
  <c r="CB454" i="3"/>
  <c r="DA478" i="3"/>
  <c r="CB478" i="3" s="1"/>
  <c r="DA636" i="3"/>
  <c r="CB636" i="3" s="1"/>
  <c r="DA88" i="3"/>
  <c r="CB88" i="3" s="1"/>
  <c r="DA373" i="3"/>
  <c r="CB373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CB294" i="3"/>
  <c r="CX432" i="3"/>
  <c r="DA432" i="3"/>
  <c r="CB432" i="3" s="1"/>
  <c r="DA184" i="3"/>
  <c r="CB184" i="3" s="1"/>
  <c r="DA248" i="3"/>
  <c r="CB248" i="3" s="1"/>
  <c r="DA148" i="3"/>
  <c r="CB148" i="3" s="1"/>
  <c r="CW146" i="3"/>
  <c r="DA146" i="3" s="1"/>
  <c r="CB146" i="3"/>
  <c r="CX595" i="3"/>
  <c r="DA595" i="3" s="1"/>
  <c r="CB595" i="3" s="1"/>
  <c r="DA31" i="3"/>
  <c r="CB31" i="3"/>
  <c r="CX484" i="3"/>
  <c r="DA484" i="3"/>
  <c r="CB484" i="3" s="1"/>
  <c r="DA453" i="3"/>
  <c r="CB453" i="3" s="1"/>
  <c r="CX380" i="3"/>
  <c r="CB380" i="3"/>
  <c r="CX378" i="3"/>
  <c r="DA378" i="3"/>
  <c r="CB378" i="3" s="1"/>
  <c r="DA434" i="3"/>
  <c r="CB434" i="3" s="1"/>
  <c r="CX472" i="3"/>
  <c r="CX462" i="3" s="1"/>
  <c r="DA462" i="3" s="1"/>
  <c r="CB462" i="3" s="1"/>
  <c r="DA470" i="3"/>
  <c r="CB470" i="3" s="1"/>
  <c r="CB681" i="3"/>
  <c r="CW582" i="3"/>
  <c r="DA582" i="3"/>
  <c r="CB582" i="3" s="1"/>
  <c r="CW589" i="3"/>
  <c r="CW581" i="3"/>
  <c r="DA581" i="3"/>
  <c r="CB581" i="3" s="1"/>
  <c r="CW585" i="3"/>
  <c r="CW586" i="3"/>
  <c r="DA586" i="3"/>
  <c r="CB586" i="3" s="1"/>
  <c r="AK646" i="3"/>
  <c r="DA229" i="3"/>
  <c r="CB229" i="3"/>
  <c r="DA317" i="3"/>
  <c r="CB317" i="3"/>
  <c r="DA610" i="3"/>
  <c r="CB610" i="3"/>
  <c r="CB523" i="3"/>
  <c r="DA533" i="3"/>
  <c r="CB533" i="3"/>
  <c r="CX381" i="3"/>
  <c r="DA381" i="3"/>
  <c r="CB381" i="3" s="1"/>
  <c r="DA115" i="3"/>
  <c r="CB115" i="3" s="1"/>
  <c r="CW144" i="3"/>
  <c r="DA144" i="3"/>
  <c r="CB144" i="3" s="1"/>
  <c r="CW225" i="3"/>
  <c r="DA225" i="3" s="1"/>
  <c r="CB225" i="3" s="1"/>
  <c r="DA444" i="3"/>
  <c r="CB444" i="3"/>
  <c r="CB503" i="3"/>
  <c r="DA388" i="3"/>
  <c r="CB388" i="3"/>
  <c r="DA395" i="3"/>
  <c r="CB395" i="3"/>
  <c r="CB89" i="3"/>
  <c r="DA367" i="3"/>
  <c r="CB367" i="3"/>
  <c r="DA412" i="3"/>
  <c r="CB412" i="3"/>
  <c r="DA492" i="3"/>
  <c r="CB492" i="3"/>
  <c r="CB499" i="3"/>
  <c r="DA639" i="3"/>
  <c r="CB639" i="3"/>
  <c r="CB396" i="3"/>
  <c r="DA430" i="3"/>
  <c r="CB430" i="3"/>
  <c r="DA369" i="3"/>
  <c r="CB369" i="3"/>
  <c r="CB415" i="3"/>
  <c r="DA389" i="3"/>
  <c r="CB389" i="3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584" i="3"/>
  <c r="DA584" i="3" s="1"/>
  <c r="CB584" i="3"/>
  <c r="CW122" i="3"/>
  <c r="DA122" i="3" s="1"/>
  <c r="CB122" i="3" s="1"/>
  <c r="CW591" i="3"/>
  <c r="DA591" i="3"/>
  <c r="CB591" i="3" s="1"/>
  <c r="CW579" i="3"/>
  <c r="DA579" i="3" s="1"/>
  <c r="CB579" i="3" s="1"/>
  <c r="DA270" i="3"/>
  <c r="CB270" i="3" s="1"/>
  <c r="DA452" i="3"/>
  <c r="CB452" i="3"/>
  <c r="DA86" i="3"/>
  <c r="CB86" i="3" s="1"/>
  <c r="DA578" i="3"/>
  <c r="CB578" i="3" s="1"/>
  <c r="CW147" i="3"/>
  <c r="DA147" i="3"/>
  <c r="CB147" i="3" s="1"/>
  <c r="DA149" i="3"/>
  <c r="CB149" i="3" s="1"/>
  <c r="CX473" i="3"/>
  <c r="CX641" i="3"/>
  <c r="DA641" i="3" s="1"/>
  <c r="CB641" i="3" s="1"/>
  <c r="CW159" i="3"/>
  <c r="DA159" i="3" s="1"/>
  <c r="CB159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0" i="3" s="1"/>
  <c r="DA510" i="3" s="1"/>
  <c r="CB510" i="3" s="1"/>
  <c r="DA551" i="3"/>
  <c r="CB551" i="3" s="1"/>
  <c r="CX420" i="3"/>
  <c r="DA420" i="3" s="1"/>
  <c r="CB420" i="3" s="1"/>
  <c r="CW583" i="3"/>
  <c r="DA583" i="3" s="1"/>
  <c r="CB583" i="3" s="1"/>
  <c r="CW590" i="3"/>
  <c r="DA590" i="3"/>
  <c r="CB590" i="3" s="1"/>
  <c r="CW574" i="3"/>
  <c r="DA574" i="3" s="1"/>
  <c r="CB574" i="3" s="1"/>
  <c r="CW587" i="3"/>
  <c r="DA587" i="3"/>
  <c r="CB587" i="3" s="1"/>
  <c r="CW576" i="3"/>
  <c r="DA576" i="3" s="1"/>
  <c r="CB576" i="3" s="1"/>
  <c r="CW580" i="3"/>
  <c r="DA580" i="3"/>
  <c r="CB580" i="3" s="1"/>
  <c r="DA44" i="3"/>
  <c r="CB44" i="3" s="1"/>
  <c r="CW41" i="3"/>
  <c r="DA41" i="3" s="1"/>
  <c r="CB41" i="3" s="1"/>
  <c r="CX650" i="3"/>
  <c r="DA650" i="3" s="1"/>
  <c r="CB650" i="3" s="1"/>
  <c r="DA549" i="3"/>
  <c r="CB549" i="3" s="1"/>
  <c r="CX649" i="3"/>
  <c r="DA649" i="3" s="1"/>
  <c r="CB649" i="3" s="1"/>
  <c r="CW202" i="3"/>
  <c r="DA202" i="3" s="1"/>
  <c r="CB202" i="3" s="1"/>
  <c r="CW269" i="3"/>
  <c r="DA269" i="3" s="1"/>
  <c r="CB269" i="3" s="1"/>
  <c r="CW145" i="3"/>
  <c r="DA145" i="3" s="1"/>
  <c r="CB145" i="3" s="1"/>
  <c r="DA204" i="3"/>
  <c r="CB204" i="3" s="1"/>
  <c r="CW203" i="3"/>
  <c r="DA203" i="3" s="1"/>
  <c r="CB203" i="3" s="1"/>
  <c r="DA293" i="3"/>
  <c r="CB293" i="3"/>
  <c r="DA658" i="3"/>
  <c r="CB658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/>
  <c r="DA524" i="3"/>
  <c r="CB524" i="3"/>
  <c r="DA343" i="3"/>
  <c r="CB343" i="3"/>
  <c r="DA354" i="3"/>
  <c r="CB354" i="3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474" i="3"/>
  <c r="DA474" i="3" s="1"/>
  <c r="CB474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CX421" i="3"/>
  <c r="DA421" i="3"/>
  <c r="CB421" i="3" s="1"/>
  <c r="CX555" i="3"/>
  <c r="DA555" i="3" s="1"/>
  <c r="CB555" i="3" s="1"/>
  <c r="DA472" i="3"/>
  <c r="CB472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W511" i="3"/>
  <c r="DA511" i="3" s="1"/>
  <c r="CB511" i="3" s="1"/>
  <c r="DA625" i="3"/>
  <c r="CB625" i="3" s="1"/>
  <c r="DA161" i="3" l="1"/>
  <c r="CB161" i="3" s="1"/>
  <c r="CW158" i="3"/>
  <c r="DA158" i="3" s="1"/>
  <c r="CB158" i="3" s="1"/>
  <c r="DA360" i="3"/>
  <c r="CB360" i="3" s="1"/>
  <c r="DA362" i="3"/>
  <c r="CB362" i="3" s="1"/>
  <c r="DA364" i="3"/>
  <c r="CB364" i="3" s="1"/>
  <c r="DA366" i="3"/>
  <c r="CB366" i="3" s="1"/>
  <c r="DA370" i="3"/>
  <c r="CB370" i="3" s="1"/>
  <c r="DA372" i="3"/>
  <c r="CB372" i="3" s="1"/>
  <c r="DA374" i="3"/>
  <c r="CB374" i="3" s="1"/>
  <c r="DA376" i="3"/>
  <c r="CB376" i="3" s="1"/>
  <c r="DA112" i="3"/>
  <c r="CB112" i="3" s="1"/>
  <c r="CW109" i="3"/>
  <c r="CW110" i="3"/>
  <c r="DA110" i="3" s="1"/>
  <c r="CB110" i="3" s="1"/>
  <c r="DA653" i="3"/>
  <c r="CB653" i="3" s="1"/>
  <c r="CX651" i="3"/>
  <c r="DA651" i="3" s="1"/>
  <c r="CB651" i="3" s="1"/>
  <c r="CW143" i="3"/>
  <c r="DA143" i="3" s="1"/>
  <c r="CB143" i="3" s="1"/>
  <c r="CX461" i="3"/>
  <c r="CX536" i="3"/>
  <c r="DA536" i="3" s="1"/>
  <c r="CB536" i="3" s="1"/>
  <c r="DA508" i="3"/>
  <c r="CB508" i="3" s="1"/>
  <c r="CX554" i="3"/>
  <c r="DA554" i="3" s="1"/>
  <c r="CB554" i="3" s="1"/>
  <c r="CX648" i="3"/>
  <c r="DA648" i="3" s="1"/>
  <c r="CB648" i="3" s="1"/>
  <c r="CW290" i="3"/>
  <c r="DA290" i="3" s="1"/>
  <c r="CB290" i="3" s="1"/>
  <c r="CX643" i="3"/>
  <c r="DA643" i="3" s="1"/>
  <c r="CB643" i="3" s="1"/>
  <c r="CW312" i="3"/>
  <c r="DA312" i="3" s="1"/>
  <c r="CB312" i="3" s="1"/>
  <c r="CX539" i="3"/>
  <c r="DA539" i="3" s="1"/>
  <c r="CB539" i="3" s="1"/>
  <c r="CX534" i="3"/>
  <c r="DA534" i="3" s="1"/>
  <c r="CB534" i="3" s="1"/>
  <c r="CX535" i="3"/>
  <c r="DA535" i="3" s="1"/>
  <c r="CB535" i="3" s="1"/>
  <c r="CW313" i="3"/>
  <c r="DA313" i="3" s="1"/>
  <c r="CB313" i="3" s="1"/>
  <c r="CW291" i="3"/>
  <c r="DA291" i="3" s="1"/>
  <c r="CB291" i="3" s="1"/>
  <c r="CX642" i="3"/>
  <c r="DA642" i="3" s="1"/>
  <c r="CB642" i="3" s="1"/>
  <c r="CX646" i="3"/>
  <c r="DA646" i="3" s="1"/>
  <c r="CB646" i="3" s="1"/>
  <c r="CW224" i="3"/>
  <c r="DA224" i="3" s="1"/>
  <c r="CB224" i="3" s="1"/>
  <c r="CW111" i="3"/>
  <c r="DA111" i="3" s="1"/>
  <c r="CB111" i="3" s="1"/>
  <c r="DA585" i="3"/>
  <c r="CB585" i="3" s="1"/>
  <c r="DA589" i="3"/>
  <c r="CB589" i="3" s="1"/>
  <c r="CX644" i="3"/>
  <c r="DA644" i="3" s="1"/>
  <c r="CB644" i="3" s="1"/>
  <c r="CX398" i="3"/>
  <c r="DA398" i="3" s="1"/>
  <c r="CB398" i="3" s="1"/>
  <c r="CX498" i="3"/>
  <c r="DA498" i="3" s="1"/>
  <c r="CB498" i="3" s="1"/>
  <c r="DA577" i="3"/>
  <c r="CB577" i="3" s="1"/>
  <c r="DA183" i="3"/>
  <c r="CB183" i="3" s="1"/>
  <c r="CW180" i="3"/>
  <c r="DA180" i="3" s="1"/>
  <c r="CB180" i="3" s="1"/>
  <c r="DA249" i="3"/>
  <c r="CB249" i="3" s="1"/>
  <c r="CW246" i="3"/>
  <c r="DA246" i="3" s="1"/>
  <c r="CB246" i="3" s="1"/>
  <c r="DA81" i="3"/>
  <c r="CB81" i="3" s="1"/>
  <c r="DA77" i="3"/>
  <c r="CB77" i="3" s="1"/>
  <c r="CX437" i="3"/>
  <c r="DA437" i="3" s="1"/>
  <c r="CB437" i="3" s="1"/>
  <c r="DA438" i="3"/>
  <c r="CB438" i="3" s="1"/>
  <c r="DA599" i="3"/>
  <c r="CB599" i="3" s="1"/>
  <c r="DA601" i="3"/>
  <c r="CB601" i="3" s="1"/>
  <c r="DA603" i="3"/>
  <c r="CB603" i="3" s="1"/>
  <c r="DA609" i="3"/>
  <c r="CB609" i="3" s="1"/>
  <c r="DA611" i="3"/>
  <c r="CB611" i="3" s="1"/>
  <c r="DA613" i="3"/>
  <c r="CB613" i="3" s="1"/>
  <c r="DA407" i="3"/>
  <c r="CB407" i="3" s="1"/>
  <c r="DA519" i="3"/>
  <c r="CB519" i="3" s="1"/>
  <c r="DA544" i="3"/>
  <c r="CB544" i="3" s="1"/>
  <c r="DA109" i="3" l="1"/>
  <c r="CB109" i="3" s="1"/>
  <c r="CW108" i="3"/>
  <c r="CX458" i="3"/>
  <c r="DA458" i="3" s="1"/>
  <c r="CB458" i="3" s="1"/>
  <c r="CX459" i="3"/>
  <c r="DA459" i="3" s="1"/>
  <c r="CB459" i="3" s="1"/>
  <c r="DA461" i="3"/>
  <c r="CB461" i="3" s="1"/>
  <c r="CX460" i="3"/>
  <c r="DA460" i="3" s="1"/>
  <c r="CB460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<sst xmlns="http://schemas.openxmlformats.org/spreadsheetml/2006/main" count="962" uniqueCount="202">
  <si>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</si>
  <si>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</si>
  <si>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</si>
  <si>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</si>
  <si>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</si>
  <si>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</si>
  <si>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</si>
  <si>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</si>
  <si>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</si>
  <si>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</si>
  <si>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</si>
  <si>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</si>
  <si>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</si>
  <si>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</si>
  <si>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</si>
  <si>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</si>
  <si>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</si>
  <si>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</si>
  <si>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</si>
  <si>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</si>
  <si>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</si>
  <si>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</si>
  <si>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</si>
  <si>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</si>
  <si>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</si>
  <si>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</si>
  <si>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</si>
  <si>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</si>
  <si>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</si>
  <si>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</si>
  <si>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</si>
  <si>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</si>
  <si>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</si>
  <si>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</si>
  <si>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</si>
  <si>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</si>
  <si>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</si>
  <si>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</si>
  <si>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</si>
  <si>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</si>
  <si>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</si>
  <si>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</si>
  <si>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</si>
  <si>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</si>
  <si>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</si>
  <si>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</si>
  <si>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</si>
  <si>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</si>
  <si>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</si>
  <si>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</si>
  <si>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</si>
  <si>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</si>
  <si>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</si>
  <si>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</si>
  <si>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</si>
  <si>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</si>
  <si>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</si>
  <si>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</si>
  <si>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</si>
  <si>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</si>
  <si>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</si>
  <si>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</si>
  <si>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</si>
  <si>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</si>
  <si>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</si>
  <si>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</si>
  <si>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</si>
  <si>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</si>
  <si>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</si>
  <si>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</si>
  <si>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</si>
  <si>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</si>
  <si>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</si>
  <si>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</si>
  <si>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</si>
  <si>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</si>
  <si>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</si>
  <si>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</si>
  <si>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</si>
  <si>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</si>
  <si>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</si>
  <si>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</si>
  <si>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</si>
  <si>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</si>
  <si>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</si>
  <si>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</si>
  <si>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</si>
  <si>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</si>
  <si>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</si>
  <si>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</si>
  <si>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</si>
  <si>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</si>
  <si>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</si>
  <si>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</si>
  <si>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</si>
  <si>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</si>
  <si>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</si>
  <si>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</si>
  <si>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</si>
  <si>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</si>
  <si>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</si>
  <si>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</si>
  <si>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</si>
  <si>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</si>
  <si>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</si>
  <si>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</si>
  <si>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</si>
  <si>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</si>
  <si>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</si>
  <si>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</si>
  <si>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</si>
  <si>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</si>
  <si>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</si>
  <si>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</si>
  <si>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</si>
  <si>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</si>
  <si>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</si>
  <si>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</si>
  <si>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</si>
  <si>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</si>
  <si>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</si>
  <si>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</si>
  <si>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</si>
  <si>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</si>
  <si>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</si>
  <si>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</si>
  <si>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</si>
  <si>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</si>
  <si>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</si>
  <si>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</si>
  <si>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</si>
  <si>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</si>
  <si>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</si>
  <si>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</si>
  <si>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</si>
  <si>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</si>
  <si>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</si>
  <si>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</si>
  <si>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</si>
  <si>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</si>
  <si>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</si>
  <si>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</si>
  <si>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</si>
  <si>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</si>
  <si>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</si>
  <si>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</si>
  <si>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</si>
  <si>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</si>
  <si>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</si>
  <si>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</si>
  <si>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</si>
  <si>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</si>
  <si>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</si>
  <si>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</si>
  <si>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</si>
  <si>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</si>
  <si>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</si>
  <si>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</si>
  <si>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</si>
  <si>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</si>
  <si>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</si>
  <si>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</si>
  <si>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</si>
  <si>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</si>
  <si>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</si>
  <si>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</si>
  <si>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</si>
  <si>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</si>
  <si>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</si>
  <si>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</si>
  <si>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</si>
  <si>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</si>
  <si>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</si>
  <si>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</si>
  <si>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</si>
  <si>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</si>
  <si>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</si>
  <si>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</si>
  <si>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</si>
  <si>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</si>
  <si>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</si>
  <si>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</si>
  <si>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</si>
  <si>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</si>
  <si>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</si>
  <si>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</si>
  <si>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</si>
  <si>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</si>
  <si>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</si>
  <si>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</si>
  <si>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</si>
  <si>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</si>
  <si>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</si>
  <si>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</si>
  <si>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</si>
  <si>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</si>
  <si>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</si>
  <si>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</si>
  <si>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</si>
  <si>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</si>
  <si>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</si>
  <si>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TMK Plus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</si>
</sst>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44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36" t="s">
        <v>120</v>
      </c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8"/>
      <c r="X2" s="2" t="s">
        <v>0</v>
      </c>
      <c r="Z2" s="26"/>
      <c r="AA2" s="26"/>
      <c r="AB2" s="72">
        <v>4</v>
      </c>
      <c r="AC2" s="73"/>
      <c r="AD2" s="72">
        <v>6</v>
      </c>
      <c r="AE2" s="73"/>
      <c r="AF2" s="72">
        <v>6</v>
      </c>
      <c r="AG2" s="105"/>
      <c r="AH2" s="73"/>
      <c r="AI2" s="72">
        <v>6</v>
      </c>
      <c r="AJ2" s="73"/>
      <c r="AK2" s="72">
        <v>9</v>
      </c>
      <c r="AL2" s="73"/>
      <c r="AM2" s="72">
        <v>6</v>
      </c>
      <c r="AN2" s="73"/>
      <c r="AO2" s="72">
        <v>4</v>
      </c>
      <c r="AP2" s="73"/>
      <c r="AQ2" s="72">
        <v>7</v>
      </c>
      <c r="AR2" s="73"/>
      <c r="AW2" s="26"/>
      <c r="AX2" s="2" t="s">
        <v>94</v>
      </c>
      <c r="AZ2" s="26"/>
      <c r="BA2" s="26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3</v>
      </c>
      <c r="BJ2" s="73"/>
      <c r="BK2" s="72">
        <v>5</v>
      </c>
      <c r="BL2" s="73"/>
      <c r="BM2" s="72">
        <v>3</v>
      </c>
      <c r="BN2" s="73"/>
      <c r="BO2" s="72">
        <v>9</v>
      </c>
      <c r="BP2" s="73"/>
      <c r="BQ2" s="72">
        <v>4</v>
      </c>
      <c r="BR2" s="73"/>
      <c r="BS2" s="72">
        <v>7</v>
      </c>
      <c r="BT2" s="73"/>
      <c r="BU2" s="72">
        <v>4</v>
      </c>
      <c r="BV2" s="73"/>
      <c r="CA2" s="23" t="s">
        <v>69</v>
      </c>
      <c r="CB2" s="47" t="s">
        <v>119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198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119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119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121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168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3" t="s">
        <v>201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84</v>
      </c>
      <c r="J14" s="80" t="s">
        <v>197</v>
      </c>
      <c r="K14" s="80"/>
      <c r="L14" s="80"/>
      <c r="M14" s="80"/>
      <c r="N14" s="80"/>
      <c r="O14" s="2" t="s">
        <v>169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67" t="s">
        <v>86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9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6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60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2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67" t="s">
        <v>87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9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6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67" t="s">
        <v>85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9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37" t="s">
        <v>89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3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6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90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88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90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90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90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88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90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90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90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90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90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156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70" t="s">
        <v>35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391">
        <v>2018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3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32" t="s">
        <v>158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394">
        <v>0</v>
      </c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6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157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122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17" t="s">
        <v>2</v>
      </c>
      <c r="P68" s="217"/>
      <c r="Q68" s="217"/>
      <c r="R68" s="217"/>
      <c r="S68" s="217"/>
      <c r="T68" s="217"/>
      <c r="U68" s="2" t="s">
        <v>171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35"/>
      <c r="AE69" s="335"/>
      <c r="AF69" s="335"/>
      <c r="AG69" s="335"/>
      <c r="AH69" s="335"/>
      <c r="AI69" s="335"/>
      <c r="AJ69" s="335"/>
      <c r="AK69" s="335"/>
      <c r="AL69" s="335"/>
      <c r="AM69" s="335"/>
      <c r="AN69" s="335"/>
      <c r="AO69" s="335"/>
      <c r="AP69" s="335"/>
      <c r="AQ69" s="335"/>
      <c r="AR69" s="335"/>
      <c r="AS69" s="335"/>
      <c r="AT69" s="335"/>
      <c r="AU69" s="335"/>
      <c r="AV69" s="335"/>
      <c r="AW69" s="335"/>
      <c r="AX69" s="335"/>
      <c r="AY69" s="335"/>
      <c r="AZ69" s="335"/>
      <c r="BA69" s="335"/>
      <c r="BB69" s="335"/>
      <c r="BC69" s="335"/>
      <c r="BD69" s="335"/>
      <c r="BE69" s="335"/>
      <c r="BF69" s="335"/>
      <c r="BG69" s="335"/>
      <c r="BH69" s="335"/>
      <c r="BI69" s="335"/>
      <c r="BJ69" s="335"/>
      <c r="BK69" s="335"/>
      <c r="BL69" s="335"/>
      <c r="BM69" s="335"/>
      <c r="BN69" s="335"/>
      <c r="BO69" s="335"/>
      <c r="BP69" s="335"/>
      <c r="BQ69" s="335"/>
      <c r="BR69" s="335"/>
      <c r="BS69" s="335"/>
      <c r="BT69" s="335"/>
      <c r="BU69" s="335"/>
      <c r="BV69" s="335"/>
      <c r="BW69" s="335"/>
      <c r="BX69" s="335"/>
      <c r="BY69" s="335"/>
      <c r="BZ69" s="335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172</v>
      </c>
      <c r="AI71" s="252" t="s">
        <v>195</v>
      </c>
      <c r="AJ71" s="252"/>
      <c r="AK71" s="252"/>
      <c r="AL71" s="252"/>
      <c r="AM71" s="252"/>
      <c r="AN71" s="252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27" t="s">
        <v>123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18" t="s">
        <v>72</v>
      </c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20"/>
      <c r="BD75" s="218" t="s">
        <v>73</v>
      </c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20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188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90"/>
      <c r="AB76" s="110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2"/>
      <c r="BD76" s="110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2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8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90"/>
      <c r="AB77" s="110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2"/>
      <c r="BD77" s="110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2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8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90"/>
      <c r="AB78" s="110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2"/>
      <c r="BD78" s="110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2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88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90"/>
      <c r="AB79" s="110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2"/>
      <c r="BD79" s="110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2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88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90"/>
      <c r="AB80" s="110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2"/>
      <c r="BD80" s="110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2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90"/>
      <c r="AB81" s="110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2"/>
      <c r="BD81" s="110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2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47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248"/>
      <c r="AB82" s="110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2"/>
      <c r="BD82" s="110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2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88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90"/>
      <c r="AB83" s="110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2"/>
      <c r="BD83" s="110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2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2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09"/>
      <c r="C85" s="309"/>
      <c r="D85" s="309"/>
      <c r="E85" s="309"/>
      <c r="F85" s="309"/>
      <c r="G85" s="309"/>
      <c r="H85" s="309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309"/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  <c r="AH85" s="309"/>
      <c r="AI85" s="309"/>
      <c r="AJ85" s="309"/>
      <c r="AK85" s="309"/>
      <c r="AL85" s="309"/>
      <c r="AM85" s="309"/>
      <c r="AN85" s="309"/>
      <c r="AO85" s="309"/>
      <c r="AP85" s="309"/>
      <c r="AQ85" s="309"/>
      <c r="AR85" s="309"/>
      <c r="AS85" s="309"/>
      <c r="AT85" s="309"/>
      <c r="AU85" s="309"/>
      <c r="AV85" s="309"/>
      <c r="AW85" s="309"/>
      <c r="AX85" s="309"/>
      <c r="AY85" s="309"/>
      <c r="AZ85" s="309"/>
      <c r="BA85" s="309"/>
      <c r="BB85" s="309"/>
      <c r="BC85" s="309"/>
      <c r="BD85" s="309"/>
      <c r="BE85" s="309"/>
      <c r="BF85" s="309"/>
      <c r="BG85" s="309"/>
      <c r="BH85" s="309"/>
      <c r="BI85" s="309"/>
      <c r="BJ85" s="309"/>
      <c r="BK85" s="309"/>
      <c r="BL85" s="309"/>
      <c r="BM85" s="309"/>
      <c r="BN85" s="309"/>
      <c r="BO85" s="309"/>
      <c r="BP85" s="309"/>
      <c r="BQ85" s="309"/>
      <c r="BR85" s="309"/>
      <c r="BS85" s="309"/>
      <c r="BT85" s="309"/>
      <c r="BU85" s="309"/>
      <c r="BV85" s="309"/>
      <c r="BW85" s="309"/>
      <c r="BX85" s="309"/>
      <c r="BY85" s="309"/>
      <c r="BZ85" s="309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83</v>
      </c>
      <c r="C86" s="328" t="s">
        <v>173</v>
      </c>
      <c r="D86" s="328"/>
      <c r="E86" s="328"/>
      <c r="F86" s="32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328"/>
      <c r="AP86" s="328"/>
      <c r="AQ86" s="328"/>
      <c r="AR86" s="328"/>
      <c r="AS86" s="328"/>
      <c r="AT86" s="328"/>
      <c r="AU86" s="328"/>
      <c r="AV86" s="328"/>
      <c r="AW86" s="328"/>
      <c r="AX86" s="328"/>
      <c r="AY86" s="328"/>
      <c r="AZ86" s="328"/>
      <c r="BA86" s="328"/>
      <c r="BB86" s="328"/>
      <c r="BC86" s="328"/>
      <c r="BD86" s="328"/>
      <c r="BE86" s="328"/>
      <c r="BF86" s="328"/>
      <c r="BG86" s="328"/>
      <c r="BH86" s="328"/>
      <c r="BI86" s="328"/>
      <c r="BJ86" s="328"/>
      <c r="BK86" s="328"/>
      <c r="BL86" s="328"/>
      <c r="BM86" s="328"/>
      <c r="BN86" s="328"/>
      <c r="BO86" s="328"/>
      <c r="BP86" s="328"/>
      <c r="BQ86" s="328"/>
      <c r="BR86" s="328"/>
      <c r="BS86" s="328"/>
      <c r="BT86" s="328"/>
      <c r="BU86" s="328"/>
      <c r="BV86" s="328"/>
      <c r="BW86" s="328"/>
      <c r="BX86" s="328"/>
      <c r="BY86" s="328"/>
      <c r="BZ86" s="328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3" t="s">
        <v>4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3" t="s">
        <v>5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3" t="s">
        <v>6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3" t="s">
        <v>7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3" t="s">
        <v>8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3" t="s">
        <v>9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3" t="s">
        <v>10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42" t="s">
        <v>56</v>
      </c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  <c r="AR94" s="242"/>
      <c r="AS94" s="242"/>
      <c r="AT94" s="242"/>
      <c r="AU94" s="242"/>
      <c r="AV94" s="242"/>
      <c r="AW94" s="242"/>
      <c r="AX94" s="242"/>
      <c r="AY94" s="242"/>
      <c r="AZ94" s="242"/>
      <c r="BA94" s="242"/>
      <c r="BB94" s="242"/>
      <c r="BC94" s="242"/>
      <c r="BD94" s="242"/>
      <c r="BE94" s="242"/>
      <c r="BF94" s="242"/>
      <c r="BG94" s="242"/>
      <c r="BH94" s="242"/>
      <c r="BI94" s="242"/>
      <c r="BJ94" s="242"/>
      <c r="BK94" s="242"/>
      <c r="BL94" s="242"/>
      <c r="BM94" s="242"/>
      <c r="BN94" s="242"/>
      <c r="BO94" s="242"/>
      <c r="BP94" s="242"/>
      <c r="BQ94" s="242"/>
      <c r="BR94" s="242"/>
      <c r="BS94" s="242"/>
      <c r="BT94" s="242"/>
      <c r="BU94" s="242"/>
      <c r="BV94" s="242"/>
      <c r="BW94" s="242"/>
      <c r="BX94" s="242"/>
      <c r="BY94" s="242"/>
      <c r="BZ94" s="242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243" t="s">
        <v>90</v>
      </c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  <c r="AR95" s="243"/>
      <c r="AS95" s="243"/>
      <c r="AT95" s="243"/>
      <c r="AU95" s="243"/>
      <c r="AV95" s="243"/>
      <c r="AW95" s="243"/>
      <c r="AX95" s="243"/>
      <c r="AY95" s="243"/>
      <c r="AZ95" s="243"/>
      <c r="BA95" s="243"/>
      <c r="BB95" s="243"/>
      <c r="BC95" s="243"/>
      <c r="BD95" s="243"/>
      <c r="BE95" s="243"/>
      <c r="BF95" s="243"/>
      <c r="BG95" s="243"/>
      <c r="BH95" s="243"/>
      <c r="BI95" s="243"/>
      <c r="BJ95" s="243"/>
      <c r="BK95" s="243"/>
      <c r="BL95" s="243"/>
      <c r="BM95" s="243"/>
      <c r="BN95" s="243"/>
      <c r="BO95" s="243"/>
      <c r="BP95" s="243"/>
      <c r="BQ95" s="243"/>
      <c r="BR95" s="243"/>
      <c r="BS95" s="243"/>
      <c r="BT95" s="243"/>
      <c r="BU95" s="243"/>
      <c r="BV95" s="243"/>
      <c r="BW95" s="243"/>
      <c r="BX95" s="243"/>
      <c r="BY95" s="243"/>
      <c r="BZ95" s="243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09"/>
      <c r="C107" s="309"/>
      <c r="D107" s="309"/>
      <c r="E107" s="309"/>
      <c r="F107" s="309"/>
      <c r="G107" s="309"/>
      <c r="H107" s="309"/>
      <c r="I107" s="309"/>
      <c r="J107" s="309"/>
      <c r="K107" s="309"/>
      <c r="L107" s="309"/>
      <c r="M107" s="309"/>
      <c r="N107" s="309"/>
      <c r="O107" s="309"/>
      <c r="P107" s="309"/>
      <c r="Q107" s="309"/>
      <c r="R107" s="309"/>
      <c r="S107" s="309"/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309"/>
      <c r="AH107" s="309"/>
      <c r="AI107" s="309"/>
      <c r="AJ107" s="309"/>
      <c r="AK107" s="309"/>
      <c r="AL107" s="309"/>
      <c r="AM107" s="309"/>
      <c r="AN107" s="309"/>
      <c r="AO107" s="309"/>
      <c r="AP107" s="309"/>
      <c r="AQ107" s="309"/>
      <c r="AR107" s="309"/>
      <c r="AS107" s="309"/>
      <c r="AT107" s="309"/>
      <c r="AU107" s="309"/>
      <c r="AV107" s="309"/>
      <c r="AW107" s="309"/>
      <c r="AX107" s="309"/>
      <c r="AY107" s="309"/>
      <c r="AZ107" s="309"/>
      <c r="BA107" s="309"/>
      <c r="BB107" s="309"/>
      <c r="BC107" s="309"/>
      <c r="BD107" s="309"/>
      <c r="BE107" s="309"/>
      <c r="BF107" s="309"/>
      <c r="BG107" s="309"/>
      <c r="BH107" s="309"/>
      <c r="BI107" s="309"/>
      <c r="BJ107" s="309"/>
      <c r="BK107" s="309"/>
      <c r="BL107" s="309"/>
      <c r="BM107" s="309"/>
      <c r="BN107" s="309"/>
      <c r="BO107" s="309"/>
      <c r="BP107" s="309"/>
      <c r="BQ107" s="309"/>
      <c r="BR107" s="309"/>
      <c r="BS107" s="309"/>
      <c r="BT107" s="309"/>
      <c r="BU107" s="309"/>
      <c r="BV107" s="309"/>
      <c r="BW107" s="309"/>
      <c r="BX107" s="309"/>
      <c r="BY107" s="309"/>
      <c r="BZ107" s="309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174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09"/>
      <c r="C109" s="309"/>
      <c r="D109" s="309"/>
      <c r="E109" s="309"/>
      <c r="F109" s="309"/>
      <c r="G109" s="309"/>
      <c r="H109" s="309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30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  <c r="AH109" s="309"/>
      <c r="AI109" s="309"/>
      <c r="AJ109" s="309"/>
      <c r="AK109" s="309"/>
      <c r="AL109" s="309"/>
      <c r="AM109" s="309"/>
      <c r="AN109" s="309"/>
      <c r="AO109" s="309"/>
      <c r="AP109" s="309"/>
      <c r="AQ109" s="309"/>
      <c r="AR109" s="309"/>
      <c r="AS109" s="309"/>
      <c r="AT109" s="309"/>
      <c r="AU109" s="309"/>
      <c r="AV109" s="309"/>
      <c r="AW109" s="309"/>
      <c r="AX109" s="309"/>
      <c r="AY109" s="309"/>
      <c r="AZ109" s="309"/>
      <c r="BA109" s="309"/>
      <c r="BB109" s="309"/>
      <c r="BC109" s="309"/>
      <c r="BD109" s="309"/>
      <c r="BE109" s="309"/>
      <c r="BF109" s="309"/>
      <c r="BG109" s="309"/>
      <c r="BH109" s="309"/>
      <c r="BI109" s="309"/>
      <c r="BJ109" s="309"/>
      <c r="BK109" s="309"/>
      <c r="BL109" s="309"/>
      <c r="BM109" s="309"/>
      <c r="BN109" s="309"/>
      <c r="BO109" s="309"/>
      <c r="BP109" s="309"/>
      <c r="BQ109" s="309"/>
      <c r="BR109" s="309"/>
      <c r="BS109" s="309"/>
      <c r="BT109" s="309"/>
      <c r="BU109" s="309"/>
      <c r="BV109" s="309"/>
      <c r="BW109" s="309"/>
      <c r="BX109" s="309"/>
      <c r="BY109" s="309"/>
      <c r="BZ109" s="309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319" t="s">
        <v>74</v>
      </c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  <c r="N110" s="320"/>
      <c r="O110" s="320"/>
      <c r="P110" s="320"/>
      <c r="Q110" s="320"/>
      <c r="R110" s="320"/>
      <c r="S110" s="320"/>
      <c r="T110" s="320"/>
      <c r="U110" s="320"/>
      <c r="V110" s="320"/>
      <c r="W110" s="320"/>
      <c r="X110" s="320"/>
      <c r="Y110" s="320"/>
      <c r="Z110" s="320"/>
      <c r="AA110" s="320"/>
      <c r="AB110" s="320"/>
      <c r="AC110" s="320"/>
      <c r="AD110" s="320"/>
      <c r="AE110" s="320"/>
      <c r="AF110" s="320"/>
      <c r="AG110" s="320"/>
      <c r="AH110" s="320"/>
      <c r="AI110" s="320"/>
      <c r="AJ110" s="320"/>
      <c r="AK110" s="320"/>
      <c r="AL110" s="320"/>
      <c r="AM110" s="320"/>
      <c r="AN110" s="320"/>
      <c r="AO110" s="320"/>
      <c r="AP110" s="320"/>
      <c r="AQ110" s="320"/>
      <c r="AR110" s="320"/>
      <c r="AS110" s="320"/>
      <c r="AT110" s="321"/>
      <c r="AU110" s="310" t="s">
        <v>11</v>
      </c>
      <c r="AV110" s="311"/>
      <c r="AW110" s="311"/>
      <c r="AX110" s="311"/>
      <c r="AY110" s="311"/>
      <c r="AZ110" s="311"/>
      <c r="BA110" s="311"/>
      <c r="BB110" s="311"/>
      <c r="BC110" s="311"/>
      <c r="BD110" s="311"/>
      <c r="BE110" s="312"/>
      <c r="BF110" s="310" t="s">
        <v>12</v>
      </c>
      <c r="BG110" s="311"/>
      <c r="BH110" s="311"/>
      <c r="BI110" s="311"/>
      <c r="BJ110" s="311"/>
      <c r="BK110" s="311"/>
      <c r="BL110" s="311"/>
      <c r="BM110" s="311"/>
      <c r="BN110" s="311"/>
      <c r="BO110" s="311"/>
      <c r="BP110" s="312"/>
      <c r="BQ110" s="310" t="s">
        <v>55</v>
      </c>
      <c r="BR110" s="311"/>
      <c r="BS110" s="311"/>
      <c r="BT110" s="311"/>
      <c r="BU110" s="311"/>
      <c r="BV110" s="311"/>
      <c r="BW110" s="311"/>
      <c r="BX110" s="311"/>
      <c r="BY110" s="311"/>
      <c r="BZ110" s="312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322"/>
      <c r="C111" s="323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  <c r="AJ111" s="323"/>
      <c r="AK111" s="323"/>
      <c r="AL111" s="323"/>
      <c r="AM111" s="323"/>
      <c r="AN111" s="323"/>
      <c r="AO111" s="323"/>
      <c r="AP111" s="323"/>
      <c r="AQ111" s="323"/>
      <c r="AR111" s="323"/>
      <c r="AS111" s="323"/>
      <c r="AT111" s="324"/>
      <c r="AU111" s="313"/>
      <c r="AV111" s="314"/>
      <c r="AW111" s="314"/>
      <c r="AX111" s="314"/>
      <c r="AY111" s="314"/>
      <c r="AZ111" s="314"/>
      <c r="BA111" s="314"/>
      <c r="BB111" s="314"/>
      <c r="BC111" s="314"/>
      <c r="BD111" s="314"/>
      <c r="BE111" s="315"/>
      <c r="BF111" s="313"/>
      <c r="BG111" s="314"/>
      <c r="BH111" s="314"/>
      <c r="BI111" s="314"/>
      <c r="BJ111" s="314"/>
      <c r="BK111" s="314"/>
      <c r="BL111" s="314"/>
      <c r="BM111" s="314"/>
      <c r="BN111" s="314"/>
      <c r="BO111" s="314"/>
      <c r="BP111" s="315"/>
      <c r="BQ111" s="313"/>
      <c r="BR111" s="314"/>
      <c r="BS111" s="314"/>
      <c r="BT111" s="314"/>
      <c r="BU111" s="314"/>
      <c r="BV111" s="314"/>
      <c r="BW111" s="314"/>
      <c r="BX111" s="314"/>
      <c r="BY111" s="314"/>
      <c r="BZ111" s="315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239"/>
      <c r="AV112" s="240"/>
      <c r="AW112" s="240"/>
      <c r="AX112" s="240"/>
      <c r="AY112" s="240"/>
      <c r="AZ112" s="240"/>
      <c r="BA112" s="240"/>
      <c r="BB112" s="240"/>
      <c r="BC112" s="240"/>
      <c r="BD112" s="240"/>
      <c r="BE112" s="241"/>
      <c r="BF112" s="239"/>
      <c r="BG112" s="240"/>
      <c r="BH112" s="240"/>
      <c r="BI112" s="240"/>
      <c r="BJ112" s="240"/>
      <c r="BK112" s="240"/>
      <c r="BL112" s="240"/>
      <c r="BM112" s="240"/>
      <c r="BN112" s="240"/>
      <c r="BO112" s="240"/>
      <c r="BP112" s="241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6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6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6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6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6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6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6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6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6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6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6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2"/>
      <c r="AU121" s="191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3"/>
      <c r="BF121" s="316"/>
      <c r="BG121" s="317"/>
      <c r="BH121" s="317"/>
      <c r="BI121" s="317"/>
      <c r="BJ121" s="317"/>
      <c r="BK121" s="317"/>
      <c r="BL121" s="317"/>
      <c r="BM121" s="317"/>
      <c r="BN121" s="317"/>
      <c r="BO121" s="317"/>
      <c r="BP121" s="318"/>
      <c r="BQ121" s="325"/>
      <c r="BR121" s="326"/>
      <c r="BS121" s="326"/>
      <c r="BT121" s="326"/>
      <c r="BU121" s="326"/>
      <c r="BV121" s="326"/>
      <c r="BW121" s="326"/>
      <c r="BX121" s="326"/>
      <c r="BY121" s="326"/>
      <c r="BZ121" s="327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09"/>
      <c r="C122" s="309"/>
      <c r="D122" s="309"/>
      <c r="E122" s="309"/>
      <c r="F122" s="309"/>
      <c r="G122" s="309"/>
      <c r="H122" s="309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  <c r="AH122" s="309"/>
      <c r="AI122" s="309"/>
      <c r="AJ122" s="309"/>
      <c r="AK122" s="309"/>
      <c r="AL122" s="309"/>
      <c r="AM122" s="309"/>
      <c r="AN122" s="309"/>
      <c r="AO122" s="309"/>
      <c r="AP122" s="309"/>
      <c r="AQ122" s="309"/>
      <c r="AR122" s="309"/>
      <c r="AS122" s="309"/>
      <c r="AT122" s="309"/>
      <c r="AU122" s="309"/>
      <c r="AV122" s="309"/>
      <c r="AW122" s="309"/>
      <c r="AX122" s="309"/>
      <c r="AY122" s="309"/>
      <c r="AZ122" s="309"/>
      <c r="BA122" s="309"/>
      <c r="BB122" s="309"/>
      <c r="BC122" s="309"/>
      <c r="BD122" s="309"/>
      <c r="BE122" s="309"/>
      <c r="BF122" s="309"/>
      <c r="BG122" s="309"/>
      <c r="BH122" s="309"/>
      <c r="BI122" s="309"/>
      <c r="BJ122" s="309"/>
      <c r="BK122" s="309"/>
      <c r="BL122" s="309"/>
      <c r="BM122" s="309"/>
      <c r="BN122" s="309"/>
      <c r="BO122" s="309"/>
      <c r="BP122" s="309"/>
      <c r="BQ122" s="309"/>
      <c r="BR122" s="309"/>
      <c r="BS122" s="309"/>
      <c r="BT122" s="309"/>
      <c r="BU122" s="309"/>
      <c r="BV122" s="309"/>
      <c r="BW122" s="309"/>
      <c r="BX122" s="309"/>
      <c r="BY122" s="309"/>
      <c r="BZ122" s="309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3" t="s">
        <v>13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3" t="s">
        <v>10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3" t="s">
        <v>77</v>
      </c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43" t="s">
        <v>91</v>
      </c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  <c r="AR126" s="243"/>
      <c r="AS126" s="243"/>
      <c r="AT126" s="243"/>
      <c r="AU126" s="243"/>
      <c r="AV126" s="243"/>
      <c r="AW126" s="243"/>
      <c r="AX126" s="243"/>
      <c r="AY126" s="243"/>
      <c r="AZ126" s="243"/>
      <c r="BA126" s="243"/>
      <c r="BB126" s="243"/>
      <c r="BC126" s="243"/>
      <c r="BD126" s="243"/>
      <c r="BE126" s="243"/>
      <c r="BF126" s="243"/>
      <c r="BG126" s="243"/>
      <c r="BH126" s="243"/>
      <c r="BI126" s="243"/>
      <c r="BJ126" s="243"/>
      <c r="BK126" s="243"/>
      <c r="BL126" s="243"/>
      <c r="BM126" s="243"/>
      <c r="BN126" s="243"/>
      <c r="BO126" s="243"/>
      <c r="BP126" s="243"/>
      <c r="BQ126" s="243"/>
      <c r="BR126" s="243"/>
      <c r="BS126" s="243"/>
      <c r="BT126" s="243"/>
      <c r="BU126" s="243"/>
      <c r="BV126" s="243"/>
      <c r="BW126" s="243"/>
      <c r="BX126" s="243"/>
      <c r="BY126" s="243"/>
      <c r="BZ126" s="243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09"/>
      <c r="C143" s="309"/>
      <c r="D143" s="309"/>
      <c r="E143" s="309"/>
      <c r="F143" s="309"/>
      <c r="G143" s="309"/>
      <c r="H143" s="309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09"/>
      <c r="AR143" s="309"/>
      <c r="AS143" s="309"/>
      <c r="AT143" s="309"/>
      <c r="AU143" s="309"/>
      <c r="AV143" s="309"/>
      <c r="AW143" s="309"/>
      <c r="AX143" s="309"/>
      <c r="AY143" s="309"/>
      <c r="AZ143" s="309"/>
      <c r="BA143" s="309"/>
      <c r="BB143" s="309"/>
      <c r="BC143" s="309"/>
      <c r="BD143" s="309"/>
      <c r="BE143" s="309"/>
      <c r="BF143" s="309"/>
      <c r="BG143" s="309"/>
      <c r="BH143" s="309"/>
      <c r="BI143" s="309"/>
      <c r="BJ143" s="309"/>
      <c r="BK143" s="309"/>
      <c r="BL143" s="309"/>
      <c r="BM143" s="309"/>
      <c r="BN143" s="309"/>
      <c r="BO143" s="309"/>
      <c r="BP143" s="309"/>
      <c r="BQ143" s="309"/>
      <c r="BR143" s="309"/>
      <c r="BS143" s="309"/>
      <c r="BT143" s="309"/>
      <c r="BU143" s="309"/>
      <c r="BV143" s="309"/>
      <c r="BW143" s="309"/>
      <c r="BX143" s="309"/>
      <c r="BY143" s="309"/>
      <c r="BZ143" s="309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174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  <c r="AH145" s="309"/>
      <c r="AI145" s="309"/>
      <c r="AJ145" s="309"/>
      <c r="AK145" s="309"/>
      <c r="AL145" s="309"/>
      <c r="AM145" s="309"/>
      <c r="AN145" s="309"/>
      <c r="AO145" s="309"/>
      <c r="AP145" s="309"/>
      <c r="AQ145" s="309"/>
      <c r="AR145" s="309"/>
      <c r="AS145" s="309"/>
      <c r="AT145" s="309"/>
      <c r="AU145" s="309"/>
      <c r="AV145" s="309"/>
      <c r="AW145" s="309"/>
      <c r="AX145" s="309"/>
      <c r="AY145" s="309"/>
      <c r="AZ145" s="309"/>
      <c r="BA145" s="309"/>
      <c r="BB145" s="309"/>
      <c r="BC145" s="309"/>
      <c r="BD145" s="309"/>
      <c r="BE145" s="309"/>
      <c r="BF145" s="309"/>
      <c r="BG145" s="309"/>
      <c r="BH145" s="309"/>
      <c r="BI145" s="309"/>
      <c r="BJ145" s="309"/>
      <c r="BK145" s="309"/>
      <c r="BL145" s="309"/>
      <c r="BM145" s="309"/>
      <c r="BN145" s="309"/>
      <c r="BO145" s="309"/>
      <c r="BP145" s="309"/>
      <c r="BQ145" s="309"/>
      <c r="BR145" s="309"/>
      <c r="BS145" s="309"/>
      <c r="BT145" s="309"/>
      <c r="BU145" s="309"/>
      <c r="BV145" s="309"/>
      <c r="BW145" s="309"/>
      <c r="BX145" s="309"/>
      <c r="BY145" s="309"/>
      <c r="BZ145" s="309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319" t="s">
        <v>74</v>
      </c>
      <c r="C146" s="320"/>
      <c r="D146" s="320"/>
      <c r="E146" s="320"/>
      <c r="F146" s="320"/>
      <c r="G146" s="320"/>
      <c r="H146" s="320"/>
      <c r="I146" s="320"/>
      <c r="J146" s="320"/>
      <c r="K146" s="320"/>
      <c r="L146" s="320"/>
      <c r="M146" s="320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0"/>
      <c r="AL146" s="320"/>
      <c r="AM146" s="320"/>
      <c r="AN146" s="320"/>
      <c r="AO146" s="320"/>
      <c r="AP146" s="320"/>
      <c r="AQ146" s="320"/>
      <c r="AR146" s="320"/>
      <c r="AS146" s="320"/>
      <c r="AT146" s="321"/>
      <c r="AU146" s="310" t="s">
        <v>11</v>
      </c>
      <c r="AV146" s="311"/>
      <c r="AW146" s="311"/>
      <c r="AX146" s="311"/>
      <c r="AY146" s="311"/>
      <c r="AZ146" s="311"/>
      <c r="BA146" s="311"/>
      <c r="BB146" s="311"/>
      <c r="BC146" s="311"/>
      <c r="BD146" s="311"/>
      <c r="BE146" s="312"/>
      <c r="BF146" s="310" t="s">
        <v>12</v>
      </c>
      <c r="BG146" s="311"/>
      <c r="BH146" s="311"/>
      <c r="BI146" s="311"/>
      <c r="BJ146" s="311"/>
      <c r="BK146" s="311"/>
      <c r="BL146" s="311"/>
      <c r="BM146" s="311"/>
      <c r="BN146" s="311"/>
      <c r="BO146" s="311"/>
      <c r="BP146" s="312"/>
      <c r="BQ146" s="310" t="s">
        <v>55</v>
      </c>
      <c r="BR146" s="311"/>
      <c r="BS146" s="311"/>
      <c r="BT146" s="311"/>
      <c r="BU146" s="311"/>
      <c r="BV146" s="311"/>
      <c r="BW146" s="311"/>
      <c r="BX146" s="311"/>
      <c r="BY146" s="311"/>
      <c r="BZ146" s="312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322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  <c r="AI147" s="323"/>
      <c r="AJ147" s="323"/>
      <c r="AK147" s="323"/>
      <c r="AL147" s="323"/>
      <c r="AM147" s="323"/>
      <c r="AN147" s="323"/>
      <c r="AO147" s="323"/>
      <c r="AP147" s="323"/>
      <c r="AQ147" s="323"/>
      <c r="AR147" s="323"/>
      <c r="AS147" s="323"/>
      <c r="AT147" s="324"/>
      <c r="AU147" s="313"/>
      <c r="AV147" s="314"/>
      <c r="AW147" s="314"/>
      <c r="AX147" s="314"/>
      <c r="AY147" s="314"/>
      <c r="AZ147" s="314"/>
      <c r="BA147" s="314"/>
      <c r="BB147" s="314"/>
      <c r="BC147" s="314"/>
      <c r="BD147" s="314"/>
      <c r="BE147" s="315"/>
      <c r="BF147" s="313"/>
      <c r="BG147" s="314"/>
      <c r="BH147" s="314"/>
      <c r="BI147" s="314"/>
      <c r="BJ147" s="314"/>
      <c r="BK147" s="314"/>
      <c r="BL147" s="314"/>
      <c r="BM147" s="314"/>
      <c r="BN147" s="314"/>
      <c r="BO147" s="314"/>
      <c r="BP147" s="315"/>
      <c r="BQ147" s="313"/>
      <c r="BR147" s="314"/>
      <c r="BS147" s="314"/>
      <c r="BT147" s="314"/>
      <c r="BU147" s="314"/>
      <c r="BV147" s="314"/>
      <c r="BW147" s="314"/>
      <c r="BX147" s="314"/>
      <c r="BY147" s="314"/>
      <c r="BZ147" s="315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239"/>
      <c r="AV148" s="240"/>
      <c r="AW148" s="240"/>
      <c r="AX148" s="240"/>
      <c r="AY148" s="240"/>
      <c r="AZ148" s="240"/>
      <c r="BA148" s="240"/>
      <c r="BB148" s="240"/>
      <c r="BC148" s="240"/>
      <c r="BD148" s="240"/>
      <c r="BE148" s="241"/>
      <c r="BF148" s="239"/>
      <c r="BG148" s="240"/>
      <c r="BH148" s="240"/>
      <c r="BI148" s="240"/>
      <c r="BJ148" s="240"/>
      <c r="BK148" s="240"/>
      <c r="BL148" s="240"/>
      <c r="BM148" s="240"/>
      <c r="BN148" s="240"/>
      <c r="BO148" s="240"/>
      <c r="BP148" s="241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6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64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6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64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6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64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6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6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64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6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6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64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6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60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2"/>
      <c r="AU157" s="191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3"/>
      <c r="BF157" s="316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8"/>
      <c r="BQ157" s="325"/>
      <c r="BR157" s="326"/>
      <c r="BS157" s="326"/>
      <c r="BT157" s="326"/>
      <c r="BU157" s="326"/>
      <c r="BV157" s="326"/>
      <c r="BW157" s="326"/>
      <c r="BX157" s="326"/>
      <c r="BY157" s="326"/>
      <c r="BZ157" s="327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83</v>
      </c>
      <c r="C159" s="5" t="s">
        <v>175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3" t="s">
        <v>14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83</v>
      </c>
      <c r="C181" s="5" t="s">
        <v>88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3" t="s">
        <v>57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3" t="s">
        <v>58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3" t="s">
        <v>15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3" t="s">
        <v>16</v>
      </c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83</v>
      </c>
      <c r="C203" s="5" t="s">
        <v>176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43" t="s">
        <v>17</v>
      </c>
      <c r="C204" s="243"/>
      <c r="D204" s="243"/>
      <c r="E204" s="243"/>
      <c r="F204" s="243"/>
      <c r="G204" s="243"/>
      <c r="H204" s="243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  <c r="AJ204" s="243"/>
      <c r="AK204" s="243"/>
      <c r="AL204" s="243"/>
      <c r="AM204" s="243"/>
      <c r="AN204" s="243"/>
      <c r="AO204" s="243"/>
      <c r="AP204" s="243"/>
      <c r="AQ204" s="243"/>
      <c r="AR204" s="243"/>
      <c r="AS204" s="243"/>
      <c r="AT204" s="243"/>
      <c r="AU204" s="243"/>
      <c r="AV204" s="243"/>
      <c r="AW204" s="243"/>
      <c r="AX204" s="243"/>
      <c r="AY204" s="243"/>
      <c r="AZ204" s="243"/>
      <c r="BA204" s="243"/>
      <c r="BB204" s="243"/>
      <c r="BC204" s="243"/>
      <c r="BD204" s="243"/>
      <c r="BE204" s="243"/>
      <c r="BF204" s="243"/>
      <c r="BG204" s="243"/>
      <c r="BH204" s="243"/>
      <c r="BI204" s="243"/>
      <c r="BJ204" s="243"/>
      <c r="BK204" s="243"/>
      <c r="BL204" s="243"/>
      <c r="BM204" s="243"/>
      <c r="BN204" s="243"/>
      <c r="BO204" s="243"/>
      <c r="BP204" s="243"/>
      <c r="BQ204" s="243"/>
      <c r="BR204" s="243"/>
      <c r="BS204" s="243"/>
      <c r="BT204" s="243"/>
      <c r="BU204" s="243"/>
      <c r="BV204" s="243"/>
      <c r="BW204" s="243"/>
      <c r="BX204" s="243"/>
      <c r="BY204" s="243"/>
      <c r="BZ204" s="243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43" t="s">
        <v>18</v>
      </c>
      <c r="C205" s="243"/>
      <c r="D205" s="243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  <c r="AJ205" s="243"/>
      <c r="AK205" s="243"/>
      <c r="AL205" s="243"/>
      <c r="AM205" s="243"/>
      <c r="AN205" s="243"/>
      <c r="AO205" s="243"/>
      <c r="AP205" s="243"/>
      <c r="AQ205" s="243"/>
      <c r="AR205" s="243"/>
      <c r="AS205" s="243"/>
      <c r="AT205" s="243"/>
      <c r="AU205" s="243"/>
      <c r="AV205" s="243"/>
      <c r="AW205" s="243"/>
      <c r="AX205" s="243"/>
      <c r="AY205" s="243"/>
      <c r="AZ205" s="243"/>
      <c r="BA205" s="243"/>
      <c r="BB205" s="243"/>
      <c r="BC205" s="243"/>
      <c r="BD205" s="243"/>
      <c r="BE205" s="243"/>
      <c r="BF205" s="243"/>
      <c r="BG205" s="243"/>
      <c r="BH205" s="243"/>
      <c r="BI205" s="243"/>
      <c r="BJ205" s="243"/>
      <c r="BK205" s="243"/>
      <c r="BL205" s="243"/>
      <c r="BM205" s="243"/>
      <c r="BN205" s="243"/>
      <c r="BO205" s="243"/>
      <c r="BP205" s="243"/>
      <c r="BQ205" s="243"/>
      <c r="BR205" s="243"/>
      <c r="BS205" s="243"/>
      <c r="BT205" s="243"/>
      <c r="BU205" s="243"/>
      <c r="BV205" s="243"/>
      <c r="BW205" s="243"/>
      <c r="BX205" s="243"/>
      <c r="BY205" s="243"/>
      <c r="BZ205" s="243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43" t="s">
        <v>19</v>
      </c>
      <c r="C206" s="243"/>
      <c r="D206" s="243"/>
      <c r="E206" s="243"/>
      <c r="F206" s="243"/>
      <c r="G206" s="243"/>
      <c r="H206" s="243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  <c r="AJ206" s="243"/>
      <c r="AK206" s="243"/>
      <c r="AL206" s="243"/>
      <c r="AM206" s="243"/>
      <c r="AN206" s="243"/>
      <c r="AO206" s="243"/>
      <c r="AP206" s="243"/>
      <c r="AQ206" s="243"/>
      <c r="AR206" s="243"/>
      <c r="AS206" s="243"/>
      <c r="AT206" s="243"/>
      <c r="AU206" s="243"/>
      <c r="AV206" s="243"/>
      <c r="AW206" s="243"/>
      <c r="AX206" s="243"/>
      <c r="AY206" s="243"/>
      <c r="AZ206" s="243"/>
      <c r="BA206" s="243"/>
      <c r="BB206" s="243"/>
      <c r="BC206" s="243"/>
      <c r="BD206" s="243"/>
      <c r="BE206" s="243"/>
      <c r="BF206" s="243"/>
      <c r="BG206" s="243"/>
      <c r="BH206" s="243"/>
      <c r="BI206" s="243"/>
      <c r="BJ206" s="243"/>
      <c r="BK206" s="243"/>
      <c r="BL206" s="243"/>
      <c r="BM206" s="243"/>
      <c r="BN206" s="243"/>
      <c r="BO206" s="243"/>
      <c r="BP206" s="243"/>
      <c r="BQ206" s="243"/>
      <c r="BR206" s="243"/>
      <c r="BS206" s="243"/>
      <c r="BT206" s="243"/>
      <c r="BU206" s="243"/>
      <c r="BV206" s="243"/>
      <c r="BW206" s="243"/>
      <c r="BX206" s="243"/>
      <c r="BY206" s="243"/>
      <c r="BZ206" s="243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  <c r="AJ207" s="243"/>
      <c r="AK207" s="243"/>
      <c r="AL207" s="243"/>
      <c r="AM207" s="243"/>
      <c r="AN207" s="243"/>
      <c r="AO207" s="243"/>
      <c r="AP207" s="243"/>
      <c r="AQ207" s="243"/>
      <c r="AR207" s="243"/>
      <c r="AS207" s="243"/>
      <c r="AT207" s="243"/>
      <c r="AU207" s="243"/>
      <c r="AV207" s="243"/>
      <c r="AW207" s="243"/>
      <c r="AX207" s="243"/>
      <c r="AY207" s="243"/>
      <c r="AZ207" s="243"/>
      <c r="BA207" s="243"/>
      <c r="BB207" s="243"/>
      <c r="BC207" s="243"/>
      <c r="BD207" s="243"/>
      <c r="BE207" s="243"/>
      <c r="BF207" s="243"/>
      <c r="BG207" s="243"/>
      <c r="BH207" s="243"/>
      <c r="BI207" s="243"/>
      <c r="BJ207" s="243"/>
      <c r="BK207" s="243"/>
      <c r="BL207" s="243"/>
      <c r="BM207" s="243"/>
      <c r="BN207" s="243"/>
      <c r="BO207" s="243"/>
      <c r="BP207" s="243"/>
      <c r="BQ207" s="243"/>
      <c r="BR207" s="243"/>
      <c r="BS207" s="243"/>
      <c r="BT207" s="243"/>
      <c r="BU207" s="243"/>
      <c r="BV207" s="243"/>
      <c r="BW207" s="243"/>
      <c r="BX207" s="243"/>
      <c r="BY207" s="243"/>
      <c r="BZ207" s="243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243"/>
      <c r="C208" s="243"/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  <c r="AJ208" s="243"/>
      <c r="AK208" s="243"/>
      <c r="AL208" s="243"/>
      <c r="AM208" s="243"/>
      <c r="AN208" s="243"/>
      <c r="AO208" s="243"/>
      <c r="AP208" s="243"/>
      <c r="AQ208" s="243"/>
      <c r="AR208" s="243"/>
      <c r="AS208" s="243"/>
      <c r="AT208" s="243"/>
      <c r="AU208" s="243"/>
      <c r="AV208" s="243"/>
      <c r="AW208" s="243"/>
      <c r="AX208" s="243"/>
      <c r="AY208" s="243"/>
      <c r="AZ208" s="243"/>
      <c r="BA208" s="243"/>
      <c r="BB208" s="243"/>
      <c r="BC208" s="243"/>
      <c r="BD208" s="243"/>
      <c r="BE208" s="243"/>
      <c r="BF208" s="243"/>
      <c r="BG208" s="243"/>
      <c r="BH208" s="243"/>
      <c r="BI208" s="243"/>
      <c r="BJ208" s="243"/>
      <c r="BK208" s="243"/>
      <c r="BL208" s="243"/>
      <c r="BM208" s="243"/>
      <c r="BN208" s="243"/>
      <c r="BO208" s="243"/>
      <c r="BP208" s="243"/>
      <c r="BQ208" s="243"/>
      <c r="BR208" s="243"/>
      <c r="BS208" s="243"/>
      <c r="BT208" s="243"/>
      <c r="BU208" s="243"/>
      <c r="BV208" s="243"/>
      <c r="BW208" s="243"/>
      <c r="BX208" s="243"/>
      <c r="BY208" s="243"/>
      <c r="BZ208" s="243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  <c r="AJ209" s="243"/>
      <c r="AK209" s="243"/>
      <c r="AL209" s="243"/>
      <c r="AM209" s="243"/>
      <c r="AN209" s="243"/>
      <c r="AO209" s="243"/>
      <c r="AP209" s="243"/>
      <c r="AQ209" s="243"/>
      <c r="AR209" s="243"/>
      <c r="AS209" s="243"/>
      <c r="AT209" s="243"/>
      <c r="AU209" s="243"/>
      <c r="AV209" s="243"/>
      <c r="AW209" s="243"/>
      <c r="AX209" s="243"/>
      <c r="AY209" s="243"/>
      <c r="AZ209" s="243"/>
      <c r="BA209" s="243"/>
      <c r="BB209" s="243"/>
      <c r="BC209" s="243"/>
      <c r="BD209" s="243"/>
      <c r="BE209" s="243"/>
      <c r="BF209" s="243"/>
      <c r="BG209" s="243"/>
      <c r="BH209" s="243"/>
      <c r="BI209" s="243"/>
      <c r="BJ209" s="243"/>
      <c r="BK209" s="243"/>
      <c r="BL209" s="243"/>
      <c r="BM209" s="243"/>
      <c r="BN209" s="243"/>
      <c r="BO209" s="243"/>
      <c r="BP209" s="243"/>
      <c r="BQ209" s="243"/>
      <c r="BR209" s="243"/>
      <c r="BS209" s="243"/>
      <c r="BT209" s="243"/>
      <c r="BU209" s="243"/>
      <c r="BV209" s="243"/>
      <c r="BW209" s="243"/>
      <c r="BX209" s="243"/>
      <c r="BY209" s="243"/>
      <c r="BZ209" s="243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243"/>
      <c r="C210" s="243"/>
      <c r="D210" s="243"/>
      <c r="E210" s="243"/>
      <c r="F210" s="243"/>
      <c r="G210" s="243"/>
      <c r="H210" s="243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  <c r="AJ210" s="243"/>
      <c r="AK210" s="243"/>
      <c r="AL210" s="243"/>
      <c r="AM210" s="243"/>
      <c r="AN210" s="243"/>
      <c r="AO210" s="243"/>
      <c r="AP210" s="243"/>
      <c r="AQ210" s="243"/>
      <c r="AR210" s="243"/>
      <c r="AS210" s="243"/>
      <c r="AT210" s="243"/>
      <c r="AU210" s="243"/>
      <c r="AV210" s="243"/>
      <c r="AW210" s="243"/>
      <c r="AX210" s="243"/>
      <c r="AY210" s="243"/>
      <c r="AZ210" s="243"/>
      <c r="BA210" s="243"/>
      <c r="BB210" s="243"/>
      <c r="BC210" s="243"/>
      <c r="BD210" s="243"/>
      <c r="BE210" s="243"/>
      <c r="BF210" s="243"/>
      <c r="BG210" s="243"/>
      <c r="BH210" s="243"/>
      <c r="BI210" s="243"/>
      <c r="BJ210" s="243"/>
      <c r="BK210" s="243"/>
      <c r="BL210" s="243"/>
      <c r="BM210" s="243"/>
      <c r="BN210" s="243"/>
      <c r="BO210" s="243"/>
      <c r="BP210" s="243"/>
      <c r="BQ210" s="243"/>
      <c r="BR210" s="243"/>
      <c r="BS210" s="243"/>
      <c r="BT210" s="243"/>
      <c r="BU210" s="243"/>
      <c r="BV210" s="243"/>
      <c r="BW210" s="243"/>
      <c r="BX210" s="243"/>
      <c r="BY210" s="243"/>
      <c r="BZ210" s="243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  <c r="AJ211" s="243"/>
      <c r="AK211" s="243"/>
      <c r="AL211" s="243"/>
      <c r="AM211" s="243"/>
      <c r="AN211" s="243"/>
      <c r="AO211" s="243"/>
      <c r="AP211" s="243"/>
      <c r="AQ211" s="243"/>
      <c r="AR211" s="243"/>
      <c r="AS211" s="243"/>
      <c r="AT211" s="243"/>
      <c r="AU211" s="243"/>
      <c r="AV211" s="243"/>
      <c r="AW211" s="243"/>
      <c r="AX211" s="243"/>
      <c r="AY211" s="243"/>
      <c r="AZ211" s="243"/>
      <c r="BA211" s="243"/>
      <c r="BB211" s="243"/>
      <c r="BC211" s="243"/>
      <c r="BD211" s="243"/>
      <c r="BE211" s="243"/>
      <c r="BF211" s="243"/>
      <c r="BG211" s="243"/>
      <c r="BH211" s="243"/>
      <c r="BI211" s="243"/>
      <c r="BJ211" s="243"/>
      <c r="BK211" s="243"/>
      <c r="BL211" s="243"/>
      <c r="BM211" s="243"/>
      <c r="BN211" s="243"/>
      <c r="BO211" s="243"/>
      <c r="BP211" s="243"/>
      <c r="BQ211" s="243"/>
      <c r="BR211" s="243"/>
      <c r="BS211" s="243"/>
      <c r="BT211" s="243"/>
      <c r="BU211" s="243"/>
      <c r="BV211" s="243"/>
      <c r="BW211" s="243"/>
      <c r="BX211" s="243"/>
      <c r="BY211" s="243"/>
      <c r="BZ211" s="243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243"/>
      <c r="C212" s="243"/>
      <c r="D212" s="243"/>
      <c r="E212" s="243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  <c r="AJ212" s="243"/>
      <c r="AK212" s="243"/>
      <c r="AL212" s="243"/>
      <c r="AM212" s="243"/>
      <c r="AN212" s="243"/>
      <c r="AO212" s="243"/>
      <c r="AP212" s="243"/>
      <c r="AQ212" s="243"/>
      <c r="AR212" s="243"/>
      <c r="AS212" s="243"/>
      <c r="AT212" s="243"/>
      <c r="AU212" s="243"/>
      <c r="AV212" s="243"/>
      <c r="AW212" s="243"/>
      <c r="AX212" s="243"/>
      <c r="AY212" s="243"/>
      <c r="AZ212" s="243"/>
      <c r="BA212" s="243"/>
      <c r="BB212" s="243"/>
      <c r="BC212" s="243"/>
      <c r="BD212" s="243"/>
      <c r="BE212" s="243"/>
      <c r="BF212" s="243"/>
      <c r="BG212" s="243"/>
      <c r="BH212" s="243"/>
      <c r="BI212" s="243"/>
      <c r="BJ212" s="243"/>
      <c r="BK212" s="243"/>
      <c r="BL212" s="243"/>
      <c r="BM212" s="243"/>
      <c r="BN212" s="243"/>
      <c r="BO212" s="243"/>
      <c r="BP212" s="243"/>
      <c r="BQ212" s="243"/>
      <c r="BR212" s="243"/>
      <c r="BS212" s="243"/>
      <c r="BT212" s="243"/>
      <c r="BU212" s="243"/>
      <c r="BV212" s="243"/>
      <c r="BW212" s="243"/>
      <c r="BX212" s="243"/>
      <c r="BY212" s="243"/>
      <c r="BZ212" s="243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243"/>
      <c r="C213" s="243"/>
      <c r="D213" s="243"/>
      <c r="E213" s="243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  <c r="AJ213" s="243"/>
      <c r="AK213" s="243"/>
      <c r="AL213" s="243"/>
      <c r="AM213" s="243"/>
      <c r="AN213" s="243"/>
      <c r="AO213" s="243"/>
      <c r="AP213" s="243"/>
      <c r="AQ213" s="243"/>
      <c r="AR213" s="243"/>
      <c r="AS213" s="243"/>
      <c r="AT213" s="243"/>
      <c r="AU213" s="243"/>
      <c r="AV213" s="243"/>
      <c r="AW213" s="243"/>
      <c r="AX213" s="243"/>
      <c r="AY213" s="243"/>
      <c r="AZ213" s="243"/>
      <c r="BA213" s="243"/>
      <c r="BB213" s="243"/>
      <c r="BC213" s="243"/>
      <c r="BD213" s="243"/>
      <c r="BE213" s="243"/>
      <c r="BF213" s="243"/>
      <c r="BG213" s="243"/>
      <c r="BH213" s="243"/>
      <c r="BI213" s="243"/>
      <c r="BJ213" s="243"/>
      <c r="BK213" s="243"/>
      <c r="BL213" s="243"/>
      <c r="BM213" s="243"/>
      <c r="BN213" s="243"/>
      <c r="BO213" s="243"/>
      <c r="BP213" s="243"/>
      <c r="BQ213" s="243"/>
      <c r="BR213" s="243"/>
      <c r="BS213" s="243"/>
      <c r="BT213" s="243"/>
      <c r="BU213" s="243"/>
      <c r="BV213" s="243"/>
      <c r="BW213" s="243"/>
      <c r="BX213" s="243"/>
      <c r="BY213" s="243"/>
      <c r="BZ213" s="243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243"/>
      <c r="C214" s="243"/>
      <c r="D214" s="243"/>
      <c r="E214" s="243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  <c r="AJ214" s="243"/>
      <c r="AK214" s="243"/>
      <c r="AL214" s="243"/>
      <c r="AM214" s="243"/>
      <c r="AN214" s="243"/>
      <c r="AO214" s="243"/>
      <c r="AP214" s="243"/>
      <c r="AQ214" s="243"/>
      <c r="AR214" s="243"/>
      <c r="AS214" s="243"/>
      <c r="AT214" s="243"/>
      <c r="AU214" s="243"/>
      <c r="AV214" s="243"/>
      <c r="AW214" s="243"/>
      <c r="AX214" s="243"/>
      <c r="AY214" s="243"/>
      <c r="AZ214" s="243"/>
      <c r="BA214" s="243"/>
      <c r="BB214" s="243"/>
      <c r="BC214" s="243"/>
      <c r="BD214" s="243"/>
      <c r="BE214" s="243"/>
      <c r="BF214" s="243"/>
      <c r="BG214" s="243"/>
      <c r="BH214" s="243"/>
      <c r="BI214" s="243"/>
      <c r="BJ214" s="243"/>
      <c r="BK214" s="243"/>
      <c r="BL214" s="243"/>
      <c r="BM214" s="243"/>
      <c r="BN214" s="243"/>
      <c r="BO214" s="243"/>
      <c r="BP214" s="243"/>
      <c r="BQ214" s="243"/>
      <c r="BR214" s="243"/>
      <c r="BS214" s="243"/>
      <c r="BT214" s="243"/>
      <c r="BU214" s="243"/>
      <c r="BV214" s="243"/>
      <c r="BW214" s="243"/>
      <c r="BX214" s="243"/>
      <c r="BY214" s="243"/>
      <c r="BZ214" s="243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243"/>
      <c r="C215" s="243"/>
      <c r="D215" s="243"/>
      <c r="E215" s="243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  <c r="AJ215" s="243"/>
      <c r="AK215" s="243"/>
      <c r="AL215" s="243"/>
      <c r="AM215" s="243"/>
      <c r="AN215" s="243"/>
      <c r="AO215" s="243"/>
      <c r="AP215" s="243"/>
      <c r="AQ215" s="243"/>
      <c r="AR215" s="243"/>
      <c r="AS215" s="243"/>
      <c r="AT215" s="243"/>
      <c r="AU215" s="243"/>
      <c r="AV215" s="243"/>
      <c r="AW215" s="243"/>
      <c r="AX215" s="243"/>
      <c r="AY215" s="243"/>
      <c r="AZ215" s="243"/>
      <c r="BA215" s="243"/>
      <c r="BB215" s="243"/>
      <c r="BC215" s="243"/>
      <c r="BD215" s="243"/>
      <c r="BE215" s="243"/>
      <c r="BF215" s="243"/>
      <c r="BG215" s="243"/>
      <c r="BH215" s="243"/>
      <c r="BI215" s="243"/>
      <c r="BJ215" s="243"/>
      <c r="BK215" s="243"/>
      <c r="BL215" s="243"/>
      <c r="BM215" s="243"/>
      <c r="BN215" s="243"/>
      <c r="BO215" s="243"/>
      <c r="BP215" s="243"/>
      <c r="BQ215" s="243"/>
      <c r="BR215" s="243"/>
      <c r="BS215" s="243"/>
      <c r="BT215" s="243"/>
      <c r="BU215" s="243"/>
      <c r="BV215" s="243"/>
      <c r="BW215" s="243"/>
      <c r="BX215" s="243"/>
      <c r="BY215" s="243"/>
      <c r="BZ215" s="243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243"/>
      <c r="C216" s="243"/>
      <c r="D216" s="243"/>
      <c r="E216" s="243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  <c r="AJ216" s="243"/>
      <c r="AK216" s="243"/>
      <c r="AL216" s="243"/>
      <c r="AM216" s="243"/>
      <c r="AN216" s="243"/>
      <c r="AO216" s="243"/>
      <c r="AP216" s="243"/>
      <c r="AQ216" s="243"/>
      <c r="AR216" s="243"/>
      <c r="AS216" s="243"/>
      <c r="AT216" s="243"/>
      <c r="AU216" s="243"/>
      <c r="AV216" s="243"/>
      <c r="AW216" s="243"/>
      <c r="AX216" s="243"/>
      <c r="AY216" s="243"/>
      <c r="AZ216" s="243"/>
      <c r="BA216" s="243"/>
      <c r="BB216" s="243"/>
      <c r="BC216" s="243"/>
      <c r="BD216" s="243"/>
      <c r="BE216" s="243"/>
      <c r="BF216" s="243"/>
      <c r="BG216" s="243"/>
      <c r="BH216" s="243"/>
      <c r="BI216" s="243"/>
      <c r="BJ216" s="243"/>
      <c r="BK216" s="243"/>
      <c r="BL216" s="243"/>
      <c r="BM216" s="243"/>
      <c r="BN216" s="243"/>
      <c r="BO216" s="243"/>
      <c r="BP216" s="243"/>
      <c r="BQ216" s="243"/>
      <c r="BR216" s="243"/>
      <c r="BS216" s="243"/>
      <c r="BT216" s="243"/>
      <c r="BU216" s="243"/>
      <c r="BV216" s="243"/>
      <c r="BW216" s="243"/>
      <c r="BX216" s="243"/>
      <c r="BY216" s="243"/>
      <c r="BZ216" s="243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243"/>
      <c r="C217" s="243"/>
      <c r="D217" s="243"/>
      <c r="E217" s="243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  <c r="AJ217" s="243"/>
      <c r="AK217" s="243"/>
      <c r="AL217" s="243"/>
      <c r="AM217" s="243"/>
      <c r="AN217" s="243"/>
      <c r="AO217" s="243"/>
      <c r="AP217" s="243"/>
      <c r="AQ217" s="243"/>
      <c r="AR217" s="243"/>
      <c r="AS217" s="243"/>
      <c r="AT217" s="243"/>
      <c r="AU217" s="243"/>
      <c r="AV217" s="243"/>
      <c r="AW217" s="243"/>
      <c r="AX217" s="243"/>
      <c r="AY217" s="243"/>
      <c r="AZ217" s="243"/>
      <c r="BA217" s="243"/>
      <c r="BB217" s="243"/>
      <c r="BC217" s="243"/>
      <c r="BD217" s="243"/>
      <c r="BE217" s="243"/>
      <c r="BF217" s="243"/>
      <c r="BG217" s="243"/>
      <c r="BH217" s="243"/>
      <c r="BI217" s="243"/>
      <c r="BJ217" s="243"/>
      <c r="BK217" s="243"/>
      <c r="BL217" s="243"/>
      <c r="BM217" s="243"/>
      <c r="BN217" s="243"/>
      <c r="BO217" s="243"/>
      <c r="BP217" s="243"/>
      <c r="BQ217" s="243"/>
      <c r="BR217" s="243"/>
      <c r="BS217" s="243"/>
      <c r="BT217" s="243"/>
      <c r="BU217" s="243"/>
      <c r="BV217" s="243"/>
      <c r="BW217" s="243"/>
      <c r="BX217" s="243"/>
      <c r="BY217" s="243"/>
      <c r="BZ217" s="243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  <c r="AJ218" s="243"/>
      <c r="AK218" s="243"/>
      <c r="AL218" s="243"/>
      <c r="AM218" s="243"/>
      <c r="AN218" s="243"/>
      <c r="AO218" s="243"/>
      <c r="AP218" s="243"/>
      <c r="AQ218" s="243"/>
      <c r="AR218" s="243"/>
      <c r="AS218" s="243"/>
      <c r="AT218" s="243"/>
      <c r="AU218" s="243"/>
      <c r="AV218" s="243"/>
      <c r="AW218" s="243"/>
      <c r="AX218" s="243"/>
      <c r="AY218" s="243"/>
      <c r="AZ218" s="243"/>
      <c r="BA218" s="243"/>
      <c r="BB218" s="243"/>
      <c r="BC218" s="243"/>
      <c r="BD218" s="243"/>
      <c r="BE218" s="243"/>
      <c r="BF218" s="243"/>
      <c r="BG218" s="243"/>
      <c r="BH218" s="243"/>
      <c r="BI218" s="243"/>
      <c r="BJ218" s="243"/>
      <c r="BK218" s="243"/>
      <c r="BL218" s="243"/>
      <c r="BM218" s="243"/>
      <c r="BN218" s="243"/>
      <c r="BO218" s="243"/>
      <c r="BP218" s="243"/>
      <c r="BQ218" s="243"/>
      <c r="BR218" s="243"/>
      <c r="BS218" s="243"/>
      <c r="BT218" s="243"/>
      <c r="BU218" s="243"/>
      <c r="BV218" s="243"/>
      <c r="BW218" s="243"/>
      <c r="BX218" s="243"/>
      <c r="BY218" s="243"/>
      <c r="BZ218" s="243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243"/>
      <c r="C219" s="243"/>
      <c r="D219" s="243"/>
      <c r="E219" s="243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  <c r="AJ219" s="243"/>
      <c r="AK219" s="243"/>
      <c r="AL219" s="243"/>
      <c r="AM219" s="243"/>
      <c r="AN219" s="243"/>
      <c r="AO219" s="243"/>
      <c r="AP219" s="243"/>
      <c r="AQ219" s="243"/>
      <c r="AR219" s="243"/>
      <c r="AS219" s="243"/>
      <c r="AT219" s="243"/>
      <c r="AU219" s="243"/>
      <c r="AV219" s="243"/>
      <c r="AW219" s="243"/>
      <c r="AX219" s="243"/>
      <c r="AY219" s="243"/>
      <c r="AZ219" s="243"/>
      <c r="BA219" s="243"/>
      <c r="BB219" s="243"/>
      <c r="BC219" s="243"/>
      <c r="BD219" s="243"/>
      <c r="BE219" s="243"/>
      <c r="BF219" s="243"/>
      <c r="BG219" s="243"/>
      <c r="BH219" s="243"/>
      <c r="BI219" s="243"/>
      <c r="BJ219" s="243"/>
      <c r="BK219" s="243"/>
      <c r="BL219" s="243"/>
      <c r="BM219" s="243"/>
      <c r="BN219" s="243"/>
      <c r="BO219" s="243"/>
      <c r="BP219" s="243"/>
      <c r="BQ219" s="243"/>
      <c r="BR219" s="243"/>
      <c r="BS219" s="243"/>
      <c r="BT219" s="243"/>
      <c r="BU219" s="243"/>
      <c r="BV219" s="243"/>
      <c r="BW219" s="243"/>
      <c r="BX219" s="243"/>
      <c r="BY219" s="243"/>
      <c r="BZ219" s="243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243"/>
      <c r="C220" s="243"/>
      <c r="D220" s="243"/>
      <c r="E220" s="243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  <c r="AJ220" s="243"/>
      <c r="AK220" s="243"/>
      <c r="AL220" s="243"/>
      <c r="AM220" s="243"/>
      <c r="AN220" s="243"/>
      <c r="AO220" s="243"/>
      <c r="AP220" s="243"/>
      <c r="AQ220" s="243"/>
      <c r="AR220" s="243"/>
      <c r="AS220" s="243"/>
      <c r="AT220" s="243"/>
      <c r="AU220" s="243"/>
      <c r="AV220" s="243"/>
      <c r="AW220" s="243"/>
      <c r="AX220" s="243"/>
      <c r="AY220" s="243"/>
      <c r="AZ220" s="243"/>
      <c r="BA220" s="243"/>
      <c r="BB220" s="243"/>
      <c r="BC220" s="243"/>
      <c r="BD220" s="243"/>
      <c r="BE220" s="243"/>
      <c r="BF220" s="243"/>
      <c r="BG220" s="243"/>
      <c r="BH220" s="243"/>
      <c r="BI220" s="243"/>
      <c r="BJ220" s="243"/>
      <c r="BK220" s="243"/>
      <c r="BL220" s="243"/>
      <c r="BM220" s="243"/>
      <c r="BN220" s="243"/>
      <c r="BO220" s="243"/>
      <c r="BP220" s="243"/>
      <c r="BQ220" s="243"/>
      <c r="BR220" s="243"/>
      <c r="BS220" s="243"/>
      <c r="BT220" s="243"/>
      <c r="BU220" s="243"/>
      <c r="BV220" s="243"/>
      <c r="BW220" s="243"/>
      <c r="BX220" s="243"/>
      <c r="BY220" s="243"/>
      <c r="BZ220" s="243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243"/>
      <c r="C221" s="243"/>
      <c r="D221" s="243"/>
      <c r="E221" s="243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  <c r="AJ221" s="243"/>
      <c r="AK221" s="243"/>
      <c r="AL221" s="243"/>
      <c r="AM221" s="243"/>
      <c r="AN221" s="243"/>
      <c r="AO221" s="243"/>
      <c r="AP221" s="243"/>
      <c r="AQ221" s="243"/>
      <c r="AR221" s="243"/>
      <c r="AS221" s="243"/>
      <c r="AT221" s="243"/>
      <c r="AU221" s="243"/>
      <c r="AV221" s="243"/>
      <c r="AW221" s="243"/>
      <c r="AX221" s="243"/>
      <c r="AY221" s="243"/>
      <c r="AZ221" s="243"/>
      <c r="BA221" s="243"/>
      <c r="BB221" s="243"/>
      <c r="BC221" s="243"/>
      <c r="BD221" s="243"/>
      <c r="BE221" s="243"/>
      <c r="BF221" s="243"/>
      <c r="BG221" s="243"/>
      <c r="BH221" s="243"/>
      <c r="BI221" s="243"/>
      <c r="BJ221" s="243"/>
      <c r="BK221" s="243"/>
      <c r="BL221" s="243"/>
      <c r="BM221" s="243"/>
      <c r="BN221" s="243"/>
      <c r="BO221" s="243"/>
      <c r="BP221" s="243"/>
      <c r="BQ221" s="243"/>
      <c r="BR221" s="243"/>
      <c r="BS221" s="243"/>
      <c r="BT221" s="243"/>
      <c r="BU221" s="243"/>
      <c r="BV221" s="243"/>
      <c r="BW221" s="243"/>
      <c r="BX221" s="243"/>
      <c r="BY221" s="243"/>
      <c r="BZ221" s="243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243"/>
      <c r="C222" s="243"/>
      <c r="D222" s="243"/>
      <c r="E222" s="243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  <c r="AJ222" s="243"/>
      <c r="AK222" s="243"/>
      <c r="AL222" s="243"/>
      <c r="AM222" s="243"/>
      <c r="AN222" s="243"/>
      <c r="AO222" s="243"/>
      <c r="AP222" s="243"/>
      <c r="AQ222" s="243"/>
      <c r="AR222" s="243"/>
      <c r="AS222" s="243"/>
      <c r="AT222" s="243"/>
      <c r="AU222" s="243"/>
      <c r="AV222" s="243"/>
      <c r="AW222" s="243"/>
      <c r="AX222" s="243"/>
      <c r="AY222" s="243"/>
      <c r="AZ222" s="243"/>
      <c r="BA222" s="243"/>
      <c r="BB222" s="243"/>
      <c r="BC222" s="243"/>
      <c r="BD222" s="243"/>
      <c r="BE222" s="243"/>
      <c r="BF222" s="243"/>
      <c r="BG222" s="243"/>
      <c r="BH222" s="243"/>
      <c r="BI222" s="243"/>
      <c r="BJ222" s="243"/>
      <c r="BK222" s="243"/>
      <c r="BL222" s="243"/>
      <c r="BM222" s="243"/>
      <c r="BN222" s="243"/>
      <c r="BO222" s="243"/>
      <c r="BP222" s="243"/>
      <c r="BQ222" s="243"/>
      <c r="BR222" s="243"/>
      <c r="BS222" s="243"/>
      <c r="BT222" s="243"/>
      <c r="BU222" s="243"/>
      <c r="BV222" s="243"/>
      <c r="BW222" s="243"/>
      <c r="BX222" s="243"/>
      <c r="BY222" s="243"/>
      <c r="BZ222" s="243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243"/>
      <c r="C223" s="243"/>
      <c r="D223" s="243"/>
      <c r="E223" s="243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  <c r="AJ223" s="243"/>
      <c r="AK223" s="243"/>
      <c r="AL223" s="243"/>
      <c r="AM223" s="243"/>
      <c r="AN223" s="243"/>
      <c r="AO223" s="243"/>
      <c r="AP223" s="243"/>
      <c r="AQ223" s="243"/>
      <c r="AR223" s="243"/>
      <c r="AS223" s="243"/>
      <c r="AT223" s="243"/>
      <c r="AU223" s="243"/>
      <c r="AV223" s="243"/>
      <c r="AW223" s="243"/>
      <c r="AX223" s="243"/>
      <c r="AY223" s="243"/>
      <c r="AZ223" s="243"/>
      <c r="BA223" s="243"/>
      <c r="BB223" s="243"/>
      <c r="BC223" s="243"/>
      <c r="BD223" s="243"/>
      <c r="BE223" s="243"/>
      <c r="BF223" s="243"/>
      <c r="BG223" s="243"/>
      <c r="BH223" s="243"/>
      <c r="BI223" s="243"/>
      <c r="BJ223" s="243"/>
      <c r="BK223" s="243"/>
      <c r="BL223" s="243"/>
      <c r="BM223" s="243"/>
      <c r="BN223" s="243"/>
      <c r="BO223" s="243"/>
      <c r="BP223" s="243"/>
      <c r="BQ223" s="243"/>
      <c r="BR223" s="243"/>
      <c r="BS223" s="243"/>
      <c r="BT223" s="243"/>
      <c r="BU223" s="243"/>
      <c r="BV223" s="243"/>
      <c r="BW223" s="243"/>
      <c r="BX223" s="243"/>
      <c r="BY223" s="243"/>
      <c r="BZ223" s="243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83</v>
      </c>
      <c r="C225" s="328" t="s">
        <v>177</v>
      </c>
      <c r="D225" s="328"/>
      <c r="E225" s="328"/>
      <c r="F225" s="328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  <c r="S225" s="328"/>
      <c r="T225" s="328"/>
      <c r="U225" s="328"/>
      <c r="V225" s="328"/>
      <c r="W225" s="328"/>
      <c r="X225" s="328"/>
      <c r="Y225" s="328"/>
      <c r="Z225" s="328"/>
      <c r="AA225" s="328"/>
      <c r="AB225" s="328"/>
      <c r="AC225" s="328"/>
      <c r="AD225" s="328"/>
      <c r="AE225" s="328"/>
      <c r="AF225" s="328"/>
      <c r="AG225" s="328"/>
      <c r="AH225" s="328"/>
      <c r="AI225" s="328"/>
      <c r="AJ225" s="328"/>
      <c r="AK225" s="328"/>
      <c r="AL225" s="328"/>
      <c r="AM225" s="328"/>
      <c r="AN225" s="328"/>
      <c r="AO225" s="328"/>
      <c r="AP225" s="328"/>
      <c r="AQ225" s="328"/>
      <c r="AR225" s="328"/>
      <c r="AS225" s="328"/>
      <c r="AT225" s="328"/>
      <c r="AU225" s="328"/>
      <c r="AV225" s="328"/>
      <c r="AW225" s="328"/>
      <c r="AX225" s="328"/>
      <c r="AY225" s="328"/>
      <c r="AZ225" s="328"/>
      <c r="BA225" s="328"/>
      <c r="BB225" s="328"/>
      <c r="BC225" s="328"/>
      <c r="BD225" s="328"/>
      <c r="BE225" s="328"/>
      <c r="BF225" s="328"/>
      <c r="BG225" s="328"/>
      <c r="BH225" s="328"/>
      <c r="BI225" s="328"/>
      <c r="BJ225" s="328"/>
      <c r="BK225" s="328"/>
      <c r="BL225" s="328"/>
      <c r="BM225" s="328"/>
      <c r="BN225" s="328"/>
      <c r="BO225" s="328"/>
      <c r="BP225" s="328"/>
      <c r="BQ225" s="328"/>
      <c r="BR225" s="328"/>
      <c r="BS225" s="328"/>
      <c r="BT225" s="328"/>
      <c r="BU225" s="328"/>
      <c r="BV225" s="328"/>
      <c r="BW225" s="328"/>
      <c r="BX225" s="328"/>
      <c r="BY225" s="328"/>
      <c r="BZ225" s="328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43" t="s">
        <v>59</v>
      </c>
      <c r="C226" s="243"/>
      <c r="D226" s="243"/>
      <c r="E226" s="243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  <c r="AJ226" s="243"/>
      <c r="AK226" s="243"/>
      <c r="AL226" s="243"/>
      <c r="AM226" s="243"/>
      <c r="AN226" s="243"/>
      <c r="AO226" s="243"/>
      <c r="AP226" s="243"/>
      <c r="AQ226" s="243"/>
      <c r="AR226" s="243"/>
      <c r="AS226" s="243"/>
      <c r="AT226" s="243"/>
      <c r="AU226" s="243"/>
      <c r="AV226" s="243"/>
      <c r="AW226" s="243"/>
      <c r="AX226" s="243"/>
      <c r="AY226" s="243"/>
      <c r="AZ226" s="243"/>
      <c r="BA226" s="243"/>
      <c r="BB226" s="243"/>
      <c r="BC226" s="243"/>
      <c r="BD226" s="243"/>
      <c r="BE226" s="243"/>
      <c r="BF226" s="243"/>
      <c r="BG226" s="243"/>
      <c r="BH226" s="243"/>
      <c r="BI226" s="243"/>
      <c r="BJ226" s="243"/>
      <c r="BK226" s="243"/>
      <c r="BL226" s="243"/>
      <c r="BM226" s="243"/>
      <c r="BN226" s="243"/>
      <c r="BO226" s="243"/>
      <c r="BP226" s="243"/>
      <c r="BQ226" s="243"/>
      <c r="BR226" s="243"/>
      <c r="BS226" s="243"/>
      <c r="BT226" s="243"/>
      <c r="BU226" s="243"/>
      <c r="BV226" s="243"/>
      <c r="BW226" s="243"/>
      <c r="BX226" s="243"/>
      <c r="BY226" s="243"/>
      <c r="BZ226" s="243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43" t="s">
        <v>60</v>
      </c>
      <c r="C227" s="243"/>
      <c r="D227" s="243"/>
      <c r="E227" s="243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  <c r="AJ227" s="243"/>
      <c r="AK227" s="243"/>
      <c r="AL227" s="243"/>
      <c r="AM227" s="243"/>
      <c r="AN227" s="243"/>
      <c r="AO227" s="243"/>
      <c r="AP227" s="243"/>
      <c r="AQ227" s="243"/>
      <c r="AR227" s="243"/>
      <c r="AS227" s="243"/>
      <c r="AT227" s="243"/>
      <c r="AU227" s="243"/>
      <c r="AV227" s="243"/>
      <c r="AW227" s="243"/>
      <c r="AX227" s="243"/>
      <c r="AY227" s="243"/>
      <c r="AZ227" s="243"/>
      <c r="BA227" s="243"/>
      <c r="BB227" s="243"/>
      <c r="BC227" s="243"/>
      <c r="BD227" s="243"/>
      <c r="BE227" s="243"/>
      <c r="BF227" s="243"/>
      <c r="BG227" s="243"/>
      <c r="BH227" s="243"/>
      <c r="BI227" s="243"/>
      <c r="BJ227" s="243"/>
      <c r="BK227" s="243"/>
      <c r="BL227" s="243"/>
      <c r="BM227" s="243"/>
      <c r="BN227" s="243"/>
      <c r="BO227" s="243"/>
      <c r="BP227" s="243"/>
      <c r="BQ227" s="243"/>
      <c r="BR227" s="243"/>
      <c r="BS227" s="243"/>
      <c r="BT227" s="243"/>
      <c r="BU227" s="243"/>
      <c r="BV227" s="243"/>
      <c r="BW227" s="243"/>
      <c r="BX227" s="243"/>
      <c r="BY227" s="243"/>
      <c r="BZ227" s="243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43" t="s">
        <v>80</v>
      </c>
      <c r="C228" s="243"/>
      <c r="D228" s="243"/>
      <c r="E228" s="243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  <c r="AJ228" s="243"/>
      <c r="AK228" s="243"/>
      <c r="AL228" s="243"/>
      <c r="AM228" s="243"/>
      <c r="AN228" s="243"/>
      <c r="AO228" s="243"/>
      <c r="AP228" s="243"/>
      <c r="AQ228" s="243"/>
      <c r="AR228" s="243"/>
      <c r="AS228" s="243"/>
      <c r="AT228" s="243"/>
      <c r="AU228" s="243"/>
      <c r="AV228" s="243"/>
      <c r="AW228" s="243"/>
      <c r="AX228" s="243"/>
      <c r="AY228" s="243"/>
      <c r="AZ228" s="243"/>
      <c r="BA228" s="243"/>
      <c r="BB228" s="243"/>
      <c r="BC228" s="243"/>
      <c r="BD228" s="243"/>
      <c r="BE228" s="243"/>
      <c r="BF228" s="243"/>
      <c r="BG228" s="243"/>
      <c r="BH228" s="243"/>
      <c r="BI228" s="243"/>
      <c r="BJ228" s="243"/>
      <c r="BK228" s="243"/>
      <c r="BL228" s="243"/>
      <c r="BM228" s="243"/>
      <c r="BN228" s="243"/>
      <c r="BO228" s="243"/>
      <c r="BP228" s="243"/>
      <c r="BQ228" s="243"/>
      <c r="BR228" s="243"/>
      <c r="BS228" s="243"/>
      <c r="BT228" s="243"/>
      <c r="BU228" s="243"/>
      <c r="BV228" s="243"/>
      <c r="BW228" s="243"/>
      <c r="BX228" s="243"/>
      <c r="BY228" s="243"/>
      <c r="BZ228" s="243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43" t="s">
        <v>81</v>
      </c>
      <c r="C229" s="243"/>
      <c r="D229" s="243"/>
      <c r="E229" s="243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  <c r="AJ229" s="243"/>
      <c r="AK229" s="243"/>
      <c r="AL229" s="243"/>
      <c r="AM229" s="243"/>
      <c r="AN229" s="243"/>
      <c r="AO229" s="243"/>
      <c r="AP229" s="243"/>
      <c r="AQ229" s="243"/>
      <c r="AR229" s="243"/>
      <c r="AS229" s="243"/>
      <c r="AT229" s="243"/>
      <c r="AU229" s="243"/>
      <c r="AV229" s="243"/>
      <c r="AW229" s="243"/>
      <c r="AX229" s="243"/>
      <c r="AY229" s="243"/>
      <c r="AZ229" s="243"/>
      <c r="BA229" s="243"/>
      <c r="BB229" s="243"/>
      <c r="BC229" s="243"/>
      <c r="BD229" s="243"/>
      <c r="BE229" s="243"/>
      <c r="BF229" s="243"/>
      <c r="BG229" s="243"/>
      <c r="BH229" s="243"/>
      <c r="BI229" s="243"/>
      <c r="BJ229" s="243"/>
      <c r="BK229" s="243"/>
      <c r="BL229" s="243"/>
      <c r="BM229" s="243"/>
      <c r="BN229" s="243"/>
      <c r="BO229" s="243"/>
      <c r="BP229" s="243"/>
      <c r="BQ229" s="243"/>
      <c r="BR229" s="243"/>
      <c r="BS229" s="243"/>
      <c r="BT229" s="243"/>
      <c r="BU229" s="243"/>
      <c r="BV229" s="243"/>
      <c r="BW229" s="243"/>
      <c r="BX229" s="243"/>
      <c r="BY229" s="243"/>
      <c r="BZ229" s="243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243"/>
      <c r="C230" s="243"/>
      <c r="D230" s="243"/>
      <c r="E230" s="243"/>
      <c r="F230" s="243"/>
      <c r="G230" s="243"/>
      <c r="H230" s="243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  <c r="AJ230" s="243"/>
      <c r="AK230" s="243"/>
      <c r="AL230" s="243"/>
      <c r="AM230" s="243"/>
      <c r="AN230" s="243"/>
      <c r="AO230" s="243"/>
      <c r="AP230" s="243"/>
      <c r="AQ230" s="243"/>
      <c r="AR230" s="243"/>
      <c r="AS230" s="243"/>
      <c r="AT230" s="243"/>
      <c r="AU230" s="243"/>
      <c r="AV230" s="243"/>
      <c r="AW230" s="243"/>
      <c r="AX230" s="243"/>
      <c r="AY230" s="243"/>
      <c r="AZ230" s="243"/>
      <c r="BA230" s="243"/>
      <c r="BB230" s="243"/>
      <c r="BC230" s="243"/>
      <c r="BD230" s="243"/>
      <c r="BE230" s="243"/>
      <c r="BF230" s="243"/>
      <c r="BG230" s="243"/>
      <c r="BH230" s="243"/>
      <c r="BI230" s="243"/>
      <c r="BJ230" s="243"/>
      <c r="BK230" s="243"/>
      <c r="BL230" s="243"/>
      <c r="BM230" s="243"/>
      <c r="BN230" s="243"/>
      <c r="BO230" s="243"/>
      <c r="BP230" s="243"/>
      <c r="BQ230" s="243"/>
      <c r="BR230" s="243"/>
      <c r="BS230" s="243"/>
      <c r="BT230" s="243"/>
      <c r="BU230" s="243"/>
      <c r="BV230" s="243"/>
      <c r="BW230" s="243"/>
      <c r="BX230" s="243"/>
      <c r="BY230" s="243"/>
      <c r="BZ230" s="243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243"/>
      <c r="C231" s="243"/>
      <c r="D231" s="243"/>
      <c r="E231" s="243"/>
      <c r="F231" s="243"/>
      <c r="G231" s="243"/>
      <c r="H231" s="243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  <c r="AJ231" s="243"/>
      <c r="AK231" s="243"/>
      <c r="AL231" s="243"/>
      <c r="AM231" s="243"/>
      <c r="AN231" s="243"/>
      <c r="AO231" s="243"/>
      <c r="AP231" s="243"/>
      <c r="AQ231" s="243"/>
      <c r="AR231" s="243"/>
      <c r="AS231" s="243"/>
      <c r="AT231" s="243"/>
      <c r="AU231" s="243"/>
      <c r="AV231" s="243"/>
      <c r="AW231" s="243"/>
      <c r="AX231" s="243"/>
      <c r="AY231" s="243"/>
      <c r="AZ231" s="243"/>
      <c r="BA231" s="243"/>
      <c r="BB231" s="243"/>
      <c r="BC231" s="243"/>
      <c r="BD231" s="243"/>
      <c r="BE231" s="243"/>
      <c r="BF231" s="243"/>
      <c r="BG231" s="243"/>
      <c r="BH231" s="243"/>
      <c r="BI231" s="243"/>
      <c r="BJ231" s="243"/>
      <c r="BK231" s="243"/>
      <c r="BL231" s="243"/>
      <c r="BM231" s="243"/>
      <c r="BN231" s="243"/>
      <c r="BO231" s="243"/>
      <c r="BP231" s="243"/>
      <c r="BQ231" s="243"/>
      <c r="BR231" s="243"/>
      <c r="BS231" s="243"/>
      <c r="BT231" s="243"/>
      <c r="BU231" s="243"/>
      <c r="BV231" s="243"/>
      <c r="BW231" s="243"/>
      <c r="BX231" s="243"/>
      <c r="BY231" s="243"/>
      <c r="BZ231" s="243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243"/>
      <c r="C232" s="243"/>
      <c r="D232" s="243"/>
      <c r="E232" s="243"/>
      <c r="F232" s="243"/>
      <c r="G232" s="243"/>
      <c r="H232" s="243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  <c r="AJ232" s="243"/>
      <c r="AK232" s="243"/>
      <c r="AL232" s="243"/>
      <c r="AM232" s="243"/>
      <c r="AN232" s="243"/>
      <c r="AO232" s="243"/>
      <c r="AP232" s="243"/>
      <c r="AQ232" s="243"/>
      <c r="AR232" s="243"/>
      <c r="AS232" s="243"/>
      <c r="AT232" s="243"/>
      <c r="AU232" s="243"/>
      <c r="AV232" s="243"/>
      <c r="AW232" s="243"/>
      <c r="AX232" s="243"/>
      <c r="AY232" s="243"/>
      <c r="AZ232" s="243"/>
      <c r="BA232" s="243"/>
      <c r="BB232" s="243"/>
      <c r="BC232" s="243"/>
      <c r="BD232" s="243"/>
      <c r="BE232" s="243"/>
      <c r="BF232" s="243"/>
      <c r="BG232" s="243"/>
      <c r="BH232" s="243"/>
      <c r="BI232" s="243"/>
      <c r="BJ232" s="243"/>
      <c r="BK232" s="243"/>
      <c r="BL232" s="243"/>
      <c r="BM232" s="243"/>
      <c r="BN232" s="243"/>
      <c r="BO232" s="243"/>
      <c r="BP232" s="243"/>
      <c r="BQ232" s="243"/>
      <c r="BR232" s="243"/>
      <c r="BS232" s="243"/>
      <c r="BT232" s="243"/>
      <c r="BU232" s="243"/>
      <c r="BV232" s="243"/>
      <c r="BW232" s="243"/>
      <c r="BX232" s="243"/>
      <c r="BY232" s="243"/>
      <c r="BZ232" s="243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243"/>
      <c r="C233" s="243"/>
      <c r="D233" s="243"/>
      <c r="E233" s="243"/>
      <c r="F233" s="243"/>
      <c r="G233" s="243"/>
      <c r="H233" s="243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  <c r="AJ233" s="243"/>
      <c r="AK233" s="243"/>
      <c r="AL233" s="243"/>
      <c r="AM233" s="243"/>
      <c r="AN233" s="243"/>
      <c r="AO233" s="243"/>
      <c r="AP233" s="243"/>
      <c r="AQ233" s="243"/>
      <c r="AR233" s="243"/>
      <c r="AS233" s="243"/>
      <c r="AT233" s="243"/>
      <c r="AU233" s="243"/>
      <c r="AV233" s="243"/>
      <c r="AW233" s="243"/>
      <c r="AX233" s="243"/>
      <c r="AY233" s="243"/>
      <c r="AZ233" s="243"/>
      <c r="BA233" s="243"/>
      <c r="BB233" s="243"/>
      <c r="BC233" s="243"/>
      <c r="BD233" s="243"/>
      <c r="BE233" s="243"/>
      <c r="BF233" s="243"/>
      <c r="BG233" s="243"/>
      <c r="BH233" s="243"/>
      <c r="BI233" s="243"/>
      <c r="BJ233" s="243"/>
      <c r="BK233" s="243"/>
      <c r="BL233" s="243"/>
      <c r="BM233" s="243"/>
      <c r="BN233" s="243"/>
      <c r="BO233" s="243"/>
      <c r="BP233" s="243"/>
      <c r="BQ233" s="243"/>
      <c r="BR233" s="243"/>
      <c r="BS233" s="243"/>
      <c r="BT233" s="243"/>
      <c r="BU233" s="243"/>
      <c r="BV233" s="243"/>
      <c r="BW233" s="243"/>
      <c r="BX233" s="243"/>
      <c r="BY233" s="243"/>
      <c r="BZ233" s="243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243"/>
      <c r="C234" s="243"/>
      <c r="D234" s="243"/>
      <c r="E234" s="243"/>
      <c r="F234" s="243"/>
      <c r="G234" s="243"/>
      <c r="H234" s="243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  <c r="AJ234" s="243"/>
      <c r="AK234" s="243"/>
      <c r="AL234" s="243"/>
      <c r="AM234" s="243"/>
      <c r="AN234" s="243"/>
      <c r="AO234" s="243"/>
      <c r="AP234" s="243"/>
      <c r="AQ234" s="243"/>
      <c r="AR234" s="243"/>
      <c r="AS234" s="243"/>
      <c r="AT234" s="243"/>
      <c r="AU234" s="243"/>
      <c r="AV234" s="243"/>
      <c r="AW234" s="243"/>
      <c r="AX234" s="243"/>
      <c r="AY234" s="243"/>
      <c r="AZ234" s="243"/>
      <c r="BA234" s="243"/>
      <c r="BB234" s="243"/>
      <c r="BC234" s="243"/>
      <c r="BD234" s="243"/>
      <c r="BE234" s="243"/>
      <c r="BF234" s="243"/>
      <c r="BG234" s="243"/>
      <c r="BH234" s="243"/>
      <c r="BI234" s="243"/>
      <c r="BJ234" s="243"/>
      <c r="BK234" s="243"/>
      <c r="BL234" s="243"/>
      <c r="BM234" s="243"/>
      <c r="BN234" s="243"/>
      <c r="BO234" s="243"/>
      <c r="BP234" s="243"/>
      <c r="BQ234" s="243"/>
      <c r="BR234" s="243"/>
      <c r="BS234" s="243"/>
      <c r="BT234" s="243"/>
      <c r="BU234" s="243"/>
      <c r="BV234" s="243"/>
      <c r="BW234" s="243"/>
      <c r="BX234" s="243"/>
      <c r="BY234" s="243"/>
      <c r="BZ234" s="243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243"/>
      <c r="C235" s="243"/>
      <c r="D235" s="243"/>
      <c r="E235" s="243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  <c r="AJ235" s="243"/>
      <c r="AK235" s="243"/>
      <c r="AL235" s="243"/>
      <c r="AM235" s="243"/>
      <c r="AN235" s="243"/>
      <c r="AO235" s="243"/>
      <c r="AP235" s="243"/>
      <c r="AQ235" s="243"/>
      <c r="AR235" s="243"/>
      <c r="AS235" s="243"/>
      <c r="AT235" s="243"/>
      <c r="AU235" s="243"/>
      <c r="AV235" s="243"/>
      <c r="AW235" s="243"/>
      <c r="AX235" s="243"/>
      <c r="AY235" s="243"/>
      <c r="AZ235" s="243"/>
      <c r="BA235" s="243"/>
      <c r="BB235" s="243"/>
      <c r="BC235" s="243"/>
      <c r="BD235" s="243"/>
      <c r="BE235" s="243"/>
      <c r="BF235" s="243"/>
      <c r="BG235" s="243"/>
      <c r="BH235" s="243"/>
      <c r="BI235" s="243"/>
      <c r="BJ235" s="243"/>
      <c r="BK235" s="243"/>
      <c r="BL235" s="243"/>
      <c r="BM235" s="243"/>
      <c r="BN235" s="243"/>
      <c r="BO235" s="243"/>
      <c r="BP235" s="243"/>
      <c r="BQ235" s="243"/>
      <c r="BR235" s="243"/>
      <c r="BS235" s="243"/>
      <c r="BT235" s="243"/>
      <c r="BU235" s="243"/>
      <c r="BV235" s="243"/>
      <c r="BW235" s="243"/>
      <c r="BX235" s="243"/>
      <c r="BY235" s="243"/>
      <c r="BZ235" s="243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243"/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  <c r="AJ236" s="243"/>
      <c r="AK236" s="243"/>
      <c r="AL236" s="243"/>
      <c r="AM236" s="243"/>
      <c r="AN236" s="243"/>
      <c r="AO236" s="243"/>
      <c r="AP236" s="243"/>
      <c r="AQ236" s="243"/>
      <c r="AR236" s="243"/>
      <c r="AS236" s="243"/>
      <c r="AT236" s="243"/>
      <c r="AU236" s="243"/>
      <c r="AV236" s="243"/>
      <c r="AW236" s="243"/>
      <c r="AX236" s="243"/>
      <c r="AY236" s="243"/>
      <c r="AZ236" s="243"/>
      <c r="BA236" s="243"/>
      <c r="BB236" s="243"/>
      <c r="BC236" s="243"/>
      <c r="BD236" s="243"/>
      <c r="BE236" s="243"/>
      <c r="BF236" s="243"/>
      <c r="BG236" s="243"/>
      <c r="BH236" s="243"/>
      <c r="BI236" s="243"/>
      <c r="BJ236" s="243"/>
      <c r="BK236" s="243"/>
      <c r="BL236" s="243"/>
      <c r="BM236" s="243"/>
      <c r="BN236" s="243"/>
      <c r="BO236" s="243"/>
      <c r="BP236" s="243"/>
      <c r="BQ236" s="243"/>
      <c r="BR236" s="243"/>
      <c r="BS236" s="243"/>
      <c r="BT236" s="243"/>
      <c r="BU236" s="243"/>
      <c r="BV236" s="243"/>
      <c r="BW236" s="243"/>
      <c r="BX236" s="243"/>
      <c r="BY236" s="243"/>
      <c r="BZ236" s="243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  <c r="AJ237" s="243"/>
      <c r="AK237" s="243"/>
      <c r="AL237" s="243"/>
      <c r="AM237" s="243"/>
      <c r="AN237" s="243"/>
      <c r="AO237" s="243"/>
      <c r="AP237" s="243"/>
      <c r="AQ237" s="243"/>
      <c r="AR237" s="243"/>
      <c r="AS237" s="243"/>
      <c r="AT237" s="243"/>
      <c r="AU237" s="243"/>
      <c r="AV237" s="243"/>
      <c r="AW237" s="243"/>
      <c r="AX237" s="243"/>
      <c r="AY237" s="243"/>
      <c r="AZ237" s="243"/>
      <c r="BA237" s="243"/>
      <c r="BB237" s="243"/>
      <c r="BC237" s="243"/>
      <c r="BD237" s="243"/>
      <c r="BE237" s="243"/>
      <c r="BF237" s="243"/>
      <c r="BG237" s="243"/>
      <c r="BH237" s="243"/>
      <c r="BI237" s="243"/>
      <c r="BJ237" s="243"/>
      <c r="BK237" s="243"/>
      <c r="BL237" s="243"/>
      <c r="BM237" s="243"/>
      <c r="BN237" s="243"/>
      <c r="BO237" s="243"/>
      <c r="BP237" s="243"/>
      <c r="BQ237" s="243"/>
      <c r="BR237" s="243"/>
      <c r="BS237" s="243"/>
      <c r="BT237" s="243"/>
      <c r="BU237" s="243"/>
      <c r="BV237" s="243"/>
      <c r="BW237" s="243"/>
      <c r="BX237" s="243"/>
      <c r="BY237" s="243"/>
      <c r="BZ237" s="243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243"/>
      <c r="C238" s="243"/>
      <c r="D238" s="243"/>
      <c r="E238" s="243"/>
      <c r="F238" s="243"/>
      <c r="G238" s="243"/>
      <c r="H238" s="243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  <c r="AJ238" s="243"/>
      <c r="AK238" s="243"/>
      <c r="AL238" s="243"/>
      <c r="AM238" s="243"/>
      <c r="AN238" s="243"/>
      <c r="AO238" s="243"/>
      <c r="AP238" s="243"/>
      <c r="AQ238" s="243"/>
      <c r="AR238" s="243"/>
      <c r="AS238" s="243"/>
      <c r="AT238" s="243"/>
      <c r="AU238" s="243"/>
      <c r="AV238" s="243"/>
      <c r="AW238" s="243"/>
      <c r="AX238" s="243"/>
      <c r="AY238" s="243"/>
      <c r="AZ238" s="243"/>
      <c r="BA238" s="243"/>
      <c r="BB238" s="243"/>
      <c r="BC238" s="243"/>
      <c r="BD238" s="243"/>
      <c r="BE238" s="243"/>
      <c r="BF238" s="243"/>
      <c r="BG238" s="243"/>
      <c r="BH238" s="243"/>
      <c r="BI238" s="243"/>
      <c r="BJ238" s="243"/>
      <c r="BK238" s="243"/>
      <c r="BL238" s="243"/>
      <c r="BM238" s="243"/>
      <c r="BN238" s="243"/>
      <c r="BO238" s="243"/>
      <c r="BP238" s="243"/>
      <c r="BQ238" s="243"/>
      <c r="BR238" s="243"/>
      <c r="BS238" s="243"/>
      <c r="BT238" s="243"/>
      <c r="BU238" s="243"/>
      <c r="BV238" s="243"/>
      <c r="BW238" s="243"/>
      <c r="BX238" s="243"/>
      <c r="BY238" s="243"/>
      <c r="BZ238" s="243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243"/>
      <c r="C239" s="243"/>
      <c r="D239" s="243"/>
      <c r="E239" s="243"/>
      <c r="F239" s="243"/>
      <c r="G239" s="243"/>
      <c r="H239" s="243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  <c r="AJ239" s="243"/>
      <c r="AK239" s="243"/>
      <c r="AL239" s="243"/>
      <c r="AM239" s="243"/>
      <c r="AN239" s="243"/>
      <c r="AO239" s="243"/>
      <c r="AP239" s="243"/>
      <c r="AQ239" s="243"/>
      <c r="AR239" s="243"/>
      <c r="AS239" s="243"/>
      <c r="AT239" s="243"/>
      <c r="AU239" s="243"/>
      <c r="AV239" s="243"/>
      <c r="AW239" s="243"/>
      <c r="AX239" s="243"/>
      <c r="AY239" s="243"/>
      <c r="AZ239" s="243"/>
      <c r="BA239" s="243"/>
      <c r="BB239" s="243"/>
      <c r="BC239" s="243"/>
      <c r="BD239" s="243"/>
      <c r="BE239" s="243"/>
      <c r="BF239" s="243"/>
      <c r="BG239" s="243"/>
      <c r="BH239" s="243"/>
      <c r="BI239" s="243"/>
      <c r="BJ239" s="243"/>
      <c r="BK239" s="243"/>
      <c r="BL239" s="243"/>
      <c r="BM239" s="243"/>
      <c r="BN239" s="243"/>
      <c r="BO239" s="243"/>
      <c r="BP239" s="243"/>
      <c r="BQ239" s="243"/>
      <c r="BR239" s="243"/>
      <c r="BS239" s="243"/>
      <c r="BT239" s="243"/>
      <c r="BU239" s="243"/>
      <c r="BV239" s="243"/>
      <c r="BW239" s="243"/>
      <c r="BX239" s="243"/>
      <c r="BY239" s="243"/>
      <c r="BZ239" s="243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243"/>
      <c r="C240" s="243"/>
      <c r="D240" s="243"/>
      <c r="E240" s="243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  <c r="AJ240" s="243"/>
      <c r="AK240" s="243"/>
      <c r="AL240" s="243"/>
      <c r="AM240" s="243"/>
      <c r="AN240" s="243"/>
      <c r="AO240" s="243"/>
      <c r="AP240" s="243"/>
      <c r="AQ240" s="243"/>
      <c r="AR240" s="243"/>
      <c r="AS240" s="243"/>
      <c r="AT240" s="243"/>
      <c r="AU240" s="243"/>
      <c r="AV240" s="243"/>
      <c r="AW240" s="243"/>
      <c r="AX240" s="243"/>
      <c r="AY240" s="243"/>
      <c r="AZ240" s="243"/>
      <c r="BA240" s="243"/>
      <c r="BB240" s="243"/>
      <c r="BC240" s="243"/>
      <c r="BD240" s="243"/>
      <c r="BE240" s="243"/>
      <c r="BF240" s="243"/>
      <c r="BG240" s="243"/>
      <c r="BH240" s="243"/>
      <c r="BI240" s="243"/>
      <c r="BJ240" s="243"/>
      <c r="BK240" s="243"/>
      <c r="BL240" s="243"/>
      <c r="BM240" s="243"/>
      <c r="BN240" s="243"/>
      <c r="BO240" s="243"/>
      <c r="BP240" s="243"/>
      <c r="BQ240" s="243"/>
      <c r="BR240" s="243"/>
      <c r="BS240" s="243"/>
      <c r="BT240" s="243"/>
      <c r="BU240" s="243"/>
      <c r="BV240" s="243"/>
      <c r="BW240" s="243"/>
      <c r="BX240" s="243"/>
      <c r="BY240" s="243"/>
      <c r="BZ240" s="243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243"/>
      <c r="C241" s="243"/>
      <c r="D241" s="243"/>
      <c r="E241" s="243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  <c r="AJ241" s="243"/>
      <c r="AK241" s="243"/>
      <c r="AL241" s="243"/>
      <c r="AM241" s="243"/>
      <c r="AN241" s="243"/>
      <c r="AO241" s="243"/>
      <c r="AP241" s="243"/>
      <c r="AQ241" s="243"/>
      <c r="AR241" s="243"/>
      <c r="AS241" s="243"/>
      <c r="AT241" s="243"/>
      <c r="AU241" s="243"/>
      <c r="AV241" s="243"/>
      <c r="AW241" s="243"/>
      <c r="AX241" s="243"/>
      <c r="AY241" s="243"/>
      <c r="AZ241" s="243"/>
      <c r="BA241" s="243"/>
      <c r="BB241" s="243"/>
      <c r="BC241" s="243"/>
      <c r="BD241" s="243"/>
      <c r="BE241" s="243"/>
      <c r="BF241" s="243"/>
      <c r="BG241" s="243"/>
      <c r="BH241" s="243"/>
      <c r="BI241" s="243"/>
      <c r="BJ241" s="243"/>
      <c r="BK241" s="243"/>
      <c r="BL241" s="243"/>
      <c r="BM241" s="243"/>
      <c r="BN241" s="243"/>
      <c r="BO241" s="243"/>
      <c r="BP241" s="243"/>
      <c r="BQ241" s="243"/>
      <c r="BR241" s="243"/>
      <c r="BS241" s="243"/>
      <c r="BT241" s="243"/>
      <c r="BU241" s="243"/>
      <c r="BV241" s="243"/>
      <c r="BW241" s="243"/>
      <c r="BX241" s="243"/>
      <c r="BY241" s="243"/>
      <c r="BZ241" s="243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243"/>
      <c r="C242" s="243"/>
      <c r="D242" s="243"/>
      <c r="E242" s="243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  <c r="AJ242" s="243"/>
      <c r="AK242" s="243"/>
      <c r="AL242" s="243"/>
      <c r="AM242" s="243"/>
      <c r="AN242" s="243"/>
      <c r="AO242" s="243"/>
      <c r="AP242" s="243"/>
      <c r="AQ242" s="243"/>
      <c r="AR242" s="243"/>
      <c r="AS242" s="243"/>
      <c r="AT242" s="243"/>
      <c r="AU242" s="243"/>
      <c r="AV242" s="243"/>
      <c r="AW242" s="243"/>
      <c r="AX242" s="243"/>
      <c r="AY242" s="243"/>
      <c r="AZ242" s="243"/>
      <c r="BA242" s="243"/>
      <c r="BB242" s="243"/>
      <c r="BC242" s="243"/>
      <c r="BD242" s="243"/>
      <c r="BE242" s="243"/>
      <c r="BF242" s="243"/>
      <c r="BG242" s="243"/>
      <c r="BH242" s="243"/>
      <c r="BI242" s="243"/>
      <c r="BJ242" s="243"/>
      <c r="BK242" s="243"/>
      <c r="BL242" s="243"/>
      <c r="BM242" s="243"/>
      <c r="BN242" s="243"/>
      <c r="BO242" s="243"/>
      <c r="BP242" s="243"/>
      <c r="BQ242" s="243"/>
      <c r="BR242" s="243"/>
      <c r="BS242" s="243"/>
      <c r="BT242" s="243"/>
      <c r="BU242" s="243"/>
      <c r="BV242" s="243"/>
      <c r="BW242" s="243"/>
      <c r="BX242" s="243"/>
      <c r="BY242" s="243"/>
      <c r="BZ242" s="243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243"/>
      <c r="C243" s="243"/>
      <c r="D243" s="243"/>
      <c r="E243" s="243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  <c r="AJ243" s="243"/>
      <c r="AK243" s="243"/>
      <c r="AL243" s="243"/>
      <c r="AM243" s="243"/>
      <c r="AN243" s="243"/>
      <c r="AO243" s="243"/>
      <c r="AP243" s="243"/>
      <c r="AQ243" s="243"/>
      <c r="AR243" s="243"/>
      <c r="AS243" s="243"/>
      <c r="AT243" s="243"/>
      <c r="AU243" s="243"/>
      <c r="AV243" s="243"/>
      <c r="AW243" s="243"/>
      <c r="AX243" s="243"/>
      <c r="AY243" s="243"/>
      <c r="AZ243" s="243"/>
      <c r="BA243" s="243"/>
      <c r="BB243" s="243"/>
      <c r="BC243" s="243"/>
      <c r="BD243" s="243"/>
      <c r="BE243" s="243"/>
      <c r="BF243" s="243"/>
      <c r="BG243" s="243"/>
      <c r="BH243" s="243"/>
      <c r="BI243" s="243"/>
      <c r="BJ243" s="243"/>
      <c r="BK243" s="243"/>
      <c r="BL243" s="243"/>
      <c r="BM243" s="243"/>
      <c r="BN243" s="243"/>
      <c r="BO243" s="243"/>
      <c r="BP243" s="243"/>
      <c r="BQ243" s="243"/>
      <c r="BR243" s="243"/>
      <c r="BS243" s="243"/>
      <c r="BT243" s="243"/>
      <c r="BU243" s="243"/>
      <c r="BV243" s="243"/>
      <c r="BW243" s="243"/>
      <c r="BX243" s="243"/>
      <c r="BY243" s="243"/>
      <c r="BZ243" s="243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  <c r="AJ244" s="243"/>
      <c r="AK244" s="243"/>
      <c r="AL244" s="243"/>
      <c r="AM244" s="243"/>
      <c r="AN244" s="243"/>
      <c r="AO244" s="243"/>
      <c r="AP244" s="243"/>
      <c r="AQ244" s="243"/>
      <c r="AR244" s="243"/>
      <c r="AS244" s="243"/>
      <c r="AT244" s="243"/>
      <c r="AU244" s="243"/>
      <c r="AV244" s="243"/>
      <c r="AW244" s="243"/>
      <c r="AX244" s="243"/>
      <c r="AY244" s="243"/>
      <c r="AZ244" s="243"/>
      <c r="BA244" s="243"/>
      <c r="BB244" s="243"/>
      <c r="BC244" s="243"/>
      <c r="BD244" s="243"/>
      <c r="BE244" s="243"/>
      <c r="BF244" s="243"/>
      <c r="BG244" s="243"/>
      <c r="BH244" s="243"/>
      <c r="BI244" s="243"/>
      <c r="BJ244" s="243"/>
      <c r="BK244" s="243"/>
      <c r="BL244" s="243"/>
      <c r="BM244" s="243"/>
      <c r="BN244" s="243"/>
      <c r="BO244" s="243"/>
      <c r="BP244" s="243"/>
      <c r="BQ244" s="243"/>
      <c r="BR244" s="243"/>
      <c r="BS244" s="243"/>
      <c r="BT244" s="243"/>
      <c r="BU244" s="243"/>
      <c r="BV244" s="243"/>
      <c r="BW244" s="243"/>
      <c r="BX244" s="243"/>
      <c r="BY244" s="243"/>
      <c r="BZ244" s="243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243"/>
      <c r="C245" s="243"/>
      <c r="D245" s="243"/>
      <c r="E245" s="243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  <c r="AJ245" s="243"/>
      <c r="AK245" s="243"/>
      <c r="AL245" s="243"/>
      <c r="AM245" s="243"/>
      <c r="AN245" s="243"/>
      <c r="AO245" s="243"/>
      <c r="AP245" s="243"/>
      <c r="AQ245" s="243"/>
      <c r="AR245" s="243"/>
      <c r="AS245" s="243"/>
      <c r="AT245" s="243"/>
      <c r="AU245" s="243"/>
      <c r="AV245" s="243"/>
      <c r="AW245" s="243"/>
      <c r="AX245" s="243"/>
      <c r="AY245" s="243"/>
      <c r="AZ245" s="243"/>
      <c r="BA245" s="243"/>
      <c r="BB245" s="243"/>
      <c r="BC245" s="243"/>
      <c r="BD245" s="243"/>
      <c r="BE245" s="243"/>
      <c r="BF245" s="243"/>
      <c r="BG245" s="243"/>
      <c r="BH245" s="243"/>
      <c r="BI245" s="243"/>
      <c r="BJ245" s="243"/>
      <c r="BK245" s="243"/>
      <c r="BL245" s="243"/>
      <c r="BM245" s="243"/>
      <c r="BN245" s="243"/>
      <c r="BO245" s="243"/>
      <c r="BP245" s="243"/>
      <c r="BQ245" s="243"/>
      <c r="BR245" s="243"/>
      <c r="BS245" s="243"/>
      <c r="BT245" s="243"/>
      <c r="BU245" s="243"/>
      <c r="BV245" s="243"/>
      <c r="BW245" s="243"/>
      <c r="BX245" s="243"/>
      <c r="BY245" s="243"/>
      <c r="BZ245" s="243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83</v>
      </c>
      <c r="C247" s="5" t="s">
        <v>178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3" t="s">
        <v>22</v>
      </c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3" t="s">
        <v>23</v>
      </c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3" t="s">
        <v>24</v>
      </c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3" t="s">
        <v>20</v>
      </c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3" t="s">
        <v>21</v>
      </c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83</v>
      </c>
      <c r="C269" s="5" t="s">
        <v>179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3" t="s">
        <v>28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3" t="s">
        <v>64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3" t="s">
        <v>29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3" t="s">
        <v>65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3" t="s">
        <v>66</v>
      </c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83</v>
      </c>
      <c r="C291" s="5" t="s">
        <v>180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3" t="s">
        <v>30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3" t="s">
        <v>31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3" t="s">
        <v>32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83</v>
      </c>
      <c r="C313" s="5" t="s">
        <v>181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3" t="s">
        <v>61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3" t="s">
        <v>62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3" t="s">
        <v>63</v>
      </c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29" t="s">
        <v>26</v>
      </c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3" t="s">
        <v>25</v>
      </c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3" t="s">
        <v>27</v>
      </c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243"/>
      <c r="C320" s="243"/>
      <c r="D320" s="243"/>
      <c r="E320" s="243"/>
      <c r="F320" s="243"/>
      <c r="G320" s="243"/>
      <c r="H320" s="243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  <c r="AJ320" s="243"/>
      <c r="AK320" s="243"/>
      <c r="AL320" s="243"/>
      <c r="AM320" s="243"/>
      <c r="AN320" s="243"/>
      <c r="AO320" s="243"/>
      <c r="AP320" s="243"/>
      <c r="AQ320" s="243"/>
      <c r="AR320" s="243"/>
      <c r="AS320" s="243"/>
      <c r="AT320" s="243"/>
      <c r="AU320" s="243"/>
      <c r="AV320" s="243"/>
      <c r="AW320" s="243"/>
      <c r="AX320" s="243"/>
      <c r="AY320" s="243"/>
      <c r="AZ320" s="243"/>
      <c r="BA320" s="243"/>
      <c r="BB320" s="243"/>
      <c r="BC320" s="243"/>
      <c r="BD320" s="243"/>
      <c r="BE320" s="243"/>
      <c r="BF320" s="243"/>
      <c r="BG320" s="243"/>
      <c r="BH320" s="243"/>
      <c r="BI320" s="243"/>
      <c r="BJ320" s="243"/>
      <c r="BK320" s="243"/>
      <c r="BL320" s="243"/>
      <c r="BM320" s="243"/>
      <c r="BN320" s="243"/>
      <c r="BO320" s="243"/>
      <c r="BP320" s="243"/>
      <c r="BQ320" s="243"/>
      <c r="BR320" s="243"/>
      <c r="BS320" s="243"/>
      <c r="BT320" s="243"/>
      <c r="BU320" s="243"/>
      <c r="BV320" s="243"/>
      <c r="BW320" s="243"/>
      <c r="BX320" s="243"/>
      <c r="BY320" s="243"/>
      <c r="BZ320" s="243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243"/>
      <c r="C321" s="243"/>
      <c r="D321" s="243"/>
      <c r="E321" s="243"/>
      <c r="F321" s="243"/>
      <c r="G321" s="243"/>
      <c r="H321" s="243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  <c r="AJ321" s="243"/>
      <c r="AK321" s="243"/>
      <c r="AL321" s="243"/>
      <c r="AM321" s="243"/>
      <c r="AN321" s="243"/>
      <c r="AO321" s="243"/>
      <c r="AP321" s="243"/>
      <c r="AQ321" s="243"/>
      <c r="AR321" s="243"/>
      <c r="AS321" s="243"/>
      <c r="AT321" s="243"/>
      <c r="AU321" s="243"/>
      <c r="AV321" s="243"/>
      <c r="AW321" s="243"/>
      <c r="AX321" s="243"/>
      <c r="AY321" s="243"/>
      <c r="AZ321" s="243"/>
      <c r="BA321" s="243"/>
      <c r="BB321" s="243"/>
      <c r="BC321" s="243"/>
      <c r="BD321" s="243"/>
      <c r="BE321" s="243"/>
      <c r="BF321" s="243"/>
      <c r="BG321" s="243"/>
      <c r="BH321" s="243"/>
      <c r="BI321" s="243"/>
      <c r="BJ321" s="243"/>
      <c r="BK321" s="243"/>
      <c r="BL321" s="243"/>
      <c r="BM321" s="243"/>
      <c r="BN321" s="243"/>
      <c r="BO321" s="243"/>
      <c r="BP321" s="243"/>
      <c r="BQ321" s="243"/>
      <c r="BR321" s="243"/>
      <c r="BS321" s="243"/>
      <c r="BT321" s="243"/>
      <c r="BU321" s="243"/>
      <c r="BV321" s="243"/>
      <c r="BW321" s="243"/>
      <c r="BX321" s="243"/>
      <c r="BY321" s="243"/>
      <c r="BZ321" s="243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243"/>
      <c r="C322" s="243"/>
      <c r="D322" s="243"/>
      <c r="E322" s="243"/>
      <c r="F322" s="243"/>
      <c r="G322" s="243"/>
      <c r="H322" s="243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  <c r="AJ322" s="243"/>
      <c r="AK322" s="243"/>
      <c r="AL322" s="243"/>
      <c r="AM322" s="243"/>
      <c r="AN322" s="243"/>
      <c r="AO322" s="243"/>
      <c r="AP322" s="243"/>
      <c r="AQ322" s="243"/>
      <c r="AR322" s="243"/>
      <c r="AS322" s="243"/>
      <c r="AT322" s="243"/>
      <c r="AU322" s="243"/>
      <c r="AV322" s="243"/>
      <c r="AW322" s="243"/>
      <c r="AX322" s="243"/>
      <c r="AY322" s="243"/>
      <c r="AZ322" s="243"/>
      <c r="BA322" s="243"/>
      <c r="BB322" s="243"/>
      <c r="BC322" s="243"/>
      <c r="BD322" s="243"/>
      <c r="BE322" s="243"/>
      <c r="BF322" s="243"/>
      <c r="BG322" s="243"/>
      <c r="BH322" s="243"/>
      <c r="BI322" s="243"/>
      <c r="BJ322" s="243"/>
      <c r="BK322" s="243"/>
      <c r="BL322" s="243"/>
      <c r="BM322" s="243"/>
      <c r="BN322" s="243"/>
      <c r="BO322" s="243"/>
      <c r="BP322" s="243"/>
      <c r="BQ322" s="243"/>
      <c r="BR322" s="243"/>
      <c r="BS322" s="243"/>
      <c r="BT322" s="243"/>
      <c r="BU322" s="243"/>
      <c r="BV322" s="243"/>
      <c r="BW322" s="243"/>
      <c r="BX322" s="243"/>
      <c r="BY322" s="243"/>
      <c r="BZ322" s="243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243"/>
      <c r="C323" s="243"/>
      <c r="D323" s="243"/>
      <c r="E323" s="243"/>
      <c r="F323" s="243"/>
      <c r="G323" s="243"/>
      <c r="H323" s="243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  <c r="AJ323" s="243"/>
      <c r="AK323" s="243"/>
      <c r="AL323" s="243"/>
      <c r="AM323" s="243"/>
      <c r="AN323" s="243"/>
      <c r="AO323" s="243"/>
      <c r="AP323" s="243"/>
      <c r="AQ323" s="243"/>
      <c r="AR323" s="243"/>
      <c r="AS323" s="243"/>
      <c r="AT323" s="243"/>
      <c r="AU323" s="243"/>
      <c r="AV323" s="243"/>
      <c r="AW323" s="243"/>
      <c r="AX323" s="243"/>
      <c r="AY323" s="243"/>
      <c r="AZ323" s="243"/>
      <c r="BA323" s="243"/>
      <c r="BB323" s="243"/>
      <c r="BC323" s="243"/>
      <c r="BD323" s="243"/>
      <c r="BE323" s="243"/>
      <c r="BF323" s="243"/>
      <c r="BG323" s="243"/>
      <c r="BH323" s="243"/>
      <c r="BI323" s="243"/>
      <c r="BJ323" s="243"/>
      <c r="BK323" s="243"/>
      <c r="BL323" s="243"/>
      <c r="BM323" s="243"/>
      <c r="BN323" s="243"/>
      <c r="BO323" s="243"/>
      <c r="BP323" s="243"/>
      <c r="BQ323" s="243"/>
      <c r="BR323" s="243"/>
      <c r="BS323" s="243"/>
      <c r="BT323" s="243"/>
      <c r="BU323" s="243"/>
      <c r="BV323" s="243"/>
      <c r="BW323" s="243"/>
      <c r="BX323" s="243"/>
      <c r="BY323" s="243"/>
      <c r="BZ323" s="243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243"/>
      <c r="C324" s="243"/>
      <c r="D324" s="243"/>
      <c r="E324" s="243"/>
      <c r="F324" s="243"/>
      <c r="G324" s="243"/>
      <c r="H324" s="243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  <c r="AJ324" s="243"/>
      <c r="AK324" s="243"/>
      <c r="AL324" s="243"/>
      <c r="AM324" s="243"/>
      <c r="AN324" s="243"/>
      <c r="AO324" s="243"/>
      <c r="AP324" s="243"/>
      <c r="AQ324" s="243"/>
      <c r="AR324" s="243"/>
      <c r="AS324" s="243"/>
      <c r="AT324" s="243"/>
      <c r="AU324" s="243"/>
      <c r="AV324" s="243"/>
      <c r="AW324" s="243"/>
      <c r="AX324" s="243"/>
      <c r="AY324" s="243"/>
      <c r="AZ324" s="243"/>
      <c r="BA324" s="243"/>
      <c r="BB324" s="243"/>
      <c r="BC324" s="243"/>
      <c r="BD324" s="243"/>
      <c r="BE324" s="243"/>
      <c r="BF324" s="243"/>
      <c r="BG324" s="243"/>
      <c r="BH324" s="243"/>
      <c r="BI324" s="243"/>
      <c r="BJ324" s="243"/>
      <c r="BK324" s="243"/>
      <c r="BL324" s="243"/>
      <c r="BM324" s="243"/>
      <c r="BN324" s="243"/>
      <c r="BO324" s="243"/>
      <c r="BP324" s="243"/>
      <c r="BQ324" s="243"/>
      <c r="BR324" s="243"/>
      <c r="BS324" s="243"/>
      <c r="BT324" s="243"/>
      <c r="BU324" s="243"/>
      <c r="BV324" s="243"/>
      <c r="BW324" s="243"/>
      <c r="BX324" s="243"/>
      <c r="BY324" s="243"/>
      <c r="BZ324" s="243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243"/>
      <c r="C325" s="243"/>
      <c r="D325" s="243"/>
      <c r="E325" s="243"/>
      <c r="F325" s="243"/>
      <c r="G325" s="243"/>
      <c r="H325" s="243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  <c r="AJ325" s="243"/>
      <c r="AK325" s="243"/>
      <c r="AL325" s="243"/>
      <c r="AM325" s="243"/>
      <c r="AN325" s="243"/>
      <c r="AO325" s="243"/>
      <c r="AP325" s="243"/>
      <c r="AQ325" s="243"/>
      <c r="AR325" s="243"/>
      <c r="AS325" s="243"/>
      <c r="AT325" s="243"/>
      <c r="AU325" s="243"/>
      <c r="AV325" s="243"/>
      <c r="AW325" s="243"/>
      <c r="AX325" s="243"/>
      <c r="AY325" s="243"/>
      <c r="AZ325" s="243"/>
      <c r="BA325" s="243"/>
      <c r="BB325" s="243"/>
      <c r="BC325" s="243"/>
      <c r="BD325" s="243"/>
      <c r="BE325" s="243"/>
      <c r="BF325" s="243"/>
      <c r="BG325" s="243"/>
      <c r="BH325" s="243"/>
      <c r="BI325" s="243"/>
      <c r="BJ325" s="243"/>
      <c r="BK325" s="243"/>
      <c r="BL325" s="243"/>
      <c r="BM325" s="243"/>
      <c r="BN325" s="243"/>
      <c r="BO325" s="243"/>
      <c r="BP325" s="243"/>
      <c r="BQ325" s="243"/>
      <c r="BR325" s="243"/>
      <c r="BS325" s="243"/>
      <c r="BT325" s="243"/>
      <c r="BU325" s="243"/>
      <c r="BV325" s="243"/>
      <c r="BW325" s="243"/>
      <c r="BX325" s="243"/>
      <c r="BY325" s="243"/>
      <c r="BZ325" s="243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243"/>
      <c r="C326" s="243"/>
      <c r="D326" s="243"/>
      <c r="E326" s="243"/>
      <c r="F326" s="243"/>
      <c r="G326" s="243"/>
      <c r="H326" s="243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  <c r="AJ326" s="243"/>
      <c r="AK326" s="243"/>
      <c r="AL326" s="243"/>
      <c r="AM326" s="243"/>
      <c r="AN326" s="243"/>
      <c r="AO326" s="243"/>
      <c r="AP326" s="243"/>
      <c r="AQ326" s="243"/>
      <c r="AR326" s="243"/>
      <c r="AS326" s="243"/>
      <c r="AT326" s="243"/>
      <c r="AU326" s="243"/>
      <c r="AV326" s="243"/>
      <c r="AW326" s="243"/>
      <c r="AX326" s="243"/>
      <c r="AY326" s="243"/>
      <c r="AZ326" s="243"/>
      <c r="BA326" s="243"/>
      <c r="BB326" s="243"/>
      <c r="BC326" s="243"/>
      <c r="BD326" s="243"/>
      <c r="BE326" s="243"/>
      <c r="BF326" s="243"/>
      <c r="BG326" s="243"/>
      <c r="BH326" s="243"/>
      <c r="BI326" s="243"/>
      <c r="BJ326" s="243"/>
      <c r="BK326" s="243"/>
      <c r="BL326" s="243"/>
      <c r="BM326" s="243"/>
      <c r="BN326" s="243"/>
      <c r="BO326" s="243"/>
      <c r="BP326" s="243"/>
      <c r="BQ326" s="243"/>
      <c r="BR326" s="243"/>
      <c r="BS326" s="243"/>
      <c r="BT326" s="243"/>
      <c r="BU326" s="243"/>
      <c r="BV326" s="243"/>
      <c r="BW326" s="243"/>
      <c r="BX326" s="243"/>
      <c r="BY326" s="243"/>
      <c r="BZ326" s="243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243"/>
      <c r="C327" s="243"/>
      <c r="D327" s="243"/>
      <c r="E327" s="243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  <c r="AJ327" s="243"/>
      <c r="AK327" s="243"/>
      <c r="AL327" s="243"/>
      <c r="AM327" s="243"/>
      <c r="AN327" s="243"/>
      <c r="AO327" s="243"/>
      <c r="AP327" s="243"/>
      <c r="AQ327" s="243"/>
      <c r="AR327" s="243"/>
      <c r="AS327" s="243"/>
      <c r="AT327" s="243"/>
      <c r="AU327" s="243"/>
      <c r="AV327" s="243"/>
      <c r="AW327" s="243"/>
      <c r="AX327" s="243"/>
      <c r="AY327" s="243"/>
      <c r="AZ327" s="243"/>
      <c r="BA327" s="243"/>
      <c r="BB327" s="243"/>
      <c r="BC327" s="243"/>
      <c r="BD327" s="243"/>
      <c r="BE327" s="243"/>
      <c r="BF327" s="243"/>
      <c r="BG327" s="243"/>
      <c r="BH327" s="243"/>
      <c r="BI327" s="243"/>
      <c r="BJ327" s="243"/>
      <c r="BK327" s="243"/>
      <c r="BL327" s="243"/>
      <c r="BM327" s="243"/>
      <c r="BN327" s="243"/>
      <c r="BO327" s="243"/>
      <c r="BP327" s="243"/>
      <c r="BQ327" s="243"/>
      <c r="BR327" s="243"/>
      <c r="BS327" s="243"/>
      <c r="BT327" s="243"/>
      <c r="BU327" s="243"/>
      <c r="BV327" s="243"/>
      <c r="BW327" s="243"/>
      <c r="BX327" s="243"/>
      <c r="BY327" s="243"/>
      <c r="BZ327" s="243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243"/>
      <c r="C328" s="243"/>
      <c r="D328" s="243"/>
      <c r="E328" s="243"/>
      <c r="F328" s="243"/>
      <c r="G328" s="243"/>
      <c r="H328" s="243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  <c r="AJ328" s="243"/>
      <c r="AK328" s="243"/>
      <c r="AL328" s="243"/>
      <c r="AM328" s="243"/>
      <c r="AN328" s="243"/>
      <c r="AO328" s="243"/>
      <c r="AP328" s="243"/>
      <c r="AQ328" s="243"/>
      <c r="AR328" s="243"/>
      <c r="AS328" s="243"/>
      <c r="AT328" s="243"/>
      <c r="AU328" s="243"/>
      <c r="AV328" s="243"/>
      <c r="AW328" s="243"/>
      <c r="AX328" s="243"/>
      <c r="AY328" s="243"/>
      <c r="AZ328" s="243"/>
      <c r="BA328" s="243"/>
      <c r="BB328" s="243"/>
      <c r="BC328" s="243"/>
      <c r="BD328" s="243"/>
      <c r="BE328" s="243"/>
      <c r="BF328" s="243"/>
      <c r="BG328" s="243"/>
      <c r="BH328" s="243"/>
      <c r="BI328" s="243"/>
      <c r="BJ328" s="243"/>
      <c r="BK328" s="243"/>
      <c r="BL328" s="243"/>
      <c r="BM328" s="243"/>
      <c r="BN328" s="243"/>
      <c r="BO328" s="243"/>
      <c r="BP328" s="243"/>
      <c r="BQ328" s="243"/>
      <c r="BR328" s="243"/>
      <c r="BS328" s="243"/>
      <c r="BT328" s="243"/>
      <c r="BU328" s="243"/>
      <c r="BV328" s="243"/>
      <c r="BW328" s="243"/>
      <c r="BX328" s="243"/>
      <c r="BY328" s="243"/>
      <c r="BZ328" s="243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243"/>
      <c r="C329" s="243"/>
      <c r="D329" s="243"/>
      <c r="E329" s="243"/>
      <c r="F329" s="243"/>
      <c r="G329" s="243"/>
      <c r="H329" s="243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  <c r="AJ329" s="243"/>
      <c r="AK329" s="243"/>
      <c r="AL329" s="243"/>
      <c r="AM329" s="243"/>
      <c r="AN329" s="243"/>
      <c r="AO329" s="243"/>
      <c r="AP329" s="243"/>
      <c r="AQ329" s="243"/>
      <c r="AR329" s="243"/>
      <c r="AS329" s="243"/>
      <c r="AT329" s="243"/>
      <c r="AU329" s="243"/>
      <c r="AV329" s="243"/>
      <c r="AW329" s="243"/>
      <c r="AX329" s="243"/>
      <c r="AY329" s="243"/>
      <c r="AZ329" s="243"/>
      <c r="BA329" s="243"/>
      <c r="BB329" s="243"/>
      <c r="BC329" s="243"/>
      <c r="BD329" s="243"/>
      <c r="BE329" s="243"/>
      <c r="BF329" s="243"/>
      <c r="BG329" s="243"/>
      <c r="BH329" s="243"/>
      <c r="BI329" s="243"/>
      <c r="BJ329" s="243"/>
      <c r="BK329" s="243"/>
      <c r="BL329" s="243"/>
      <c r="BM329" s="243"/>
      <c r="BN329" s="243"/>
      <c r="BO329" s="243"/>
      <c r="BP329" s="243"/>
      <c r="BQ329" s="243"/>
      <c r="BR329" s="243"/>
      <c r="BS329" s="243"/>
      <c r="BT329" s="243"/>
      <c r="BU329" s="243"/>
      <c r="BV329" s="243"/>
      <c r="BW329" s="243"/>
      <c r="BX329" s="243"/>
      <c r="BY329" s="243"/>
      <c r="BZ329" s="243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243"/>
      <c r="C330" s="243"/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  <c r="AJ330" s="243"/>
      <c r="AK330" s="243"/>
      <c r="AL330" s="243"/>
      <c r="AM330" s="243"/>
      <c r="AN330" s="243"/>
      <c r="AO330" s="243"/>
      <c r="AP330" s="243"/>
      <c r="AQ330" s="243"/>
      <c r="AR330" s="243"/>
      <c r="AS330" s="243"/>
      <c r="AT330" s="243"/>
      <c r="AU330" s="243"/>
      <c r="AV330" s="243"/>
      <c r="AW330" s="243"/>
      <c r="AX330" s="243"/>
      <c r="AY330" s="243"/>
      <c r="AZ330" s="243"/>
      <c r="BA330" s="243"/>
      <c r="BB330" s="243"/>
      <c r="BC330" s="243"/>
      <c r="BD330" s="243"/>
      <c r="BE330" s="243"/>
      <c r="BF330" s="243"/>
      <c r="BG330" s="243"/>
      <c r="BH330" s="243"/>
      <c r="BI330" s="243"/>
      <c r="BJ330" s="243"/>
      <c r="BK330" s="243"/>
      <c r="BL330" s="243"/>
      <c r="BM330" s="243"/>
      <c r="BN330" s="243"/>
      <c r="BO330" s="243"/>
      <c r="BP330" s="243"/>
      <c r="BQ330" s="243"/>
      <c r="BR330" s="243"/>
      <c r="BS330" s="243"/>
      <c r="BT330" s="243"/>
      <c r="BU330" s="243"/>
      <c r="BV330" s="243"/>
      <c r="BW330" s="243"/>
      <c r="BX330" s="243"/>
      <c r="BY330" s="243"/>
      <c r="BZ330" s="243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243"/>
      <c r="C331" s="243"/>
      <c r="D331" s="243"/>
      <c r="E331" s="243"/>
      <c r="F331" s="243"/>
      <c r="G331" s="243"/>
      <c r="H331" s="243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  <c r="AJ331" s="243"/>
      <c r="AK331" s="243"/>
      <c r="AL331" s="243"/>
      <c r="AM331" s="243"/>
      <c r="AN331" s="243"/>
      <c r="AO331" s="243"/>
      <c r="AP331" s="243"/>
      <c r="AQ331" s="243"/>
      <c r="AR331" s="243"/>
      <c r="AS331" s="243"/>
      <c r="AT331" s="243"/>
      <c r="AU331" s="243"/>
      <c r="AV331" s="243"/>
      <c r="AW331" s="243"/>
      <c r="AX331" s="243"/>
      <c r="AY331" s="243"/>
      <c r="AZ331" s="243"/>
      <c r="BA331" s="243"/>
      <c r="BB331" s="243"/>
      <c r="BC331" s="243"/>
      <c r="BD331" s="243"/>
      <c r="BE331" s="243"/>
      <c r="BF331" s="243"/>
      <c r="BG331" s="243"/>
      <c r="BH331" s="243"/>
      <c r="BI331" s="243"/>
      <c r="BJ331" s="243"/>
      <c r="BK331" s="243"/>
      <c r="BL331" s="243"/>
      <c r="BM331" s="243"/>
      <c r="BN331" s="243"/>
      <c r="BO331" s="243"/>
      <c r="BP331" s="243"/>
      <c r="BQ331" s="243"/>
      <c r="BR331" s="243"/>
      <c r="BS331" s="243"/>
      <c r="BT331" s="243"/>
      <c r="BU331" s="243"/>
      <c r="BV331" s="243"/>
      <c r="BW331" s="243"/>
      <c r="BX331" s="243"/>
      <c r="BY331" s="243"/>
      <c r="BZ331" s="243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243"/>
      <c r="C332" s="243"/>
      <c r="D332" s="243"/>
      <c r="E332" s="243"/>
      <c r="F332" s="243"/>
      <c r="G332" s="243"/>
      <c r="H332" s="243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  <c r="AJ332" s="243"/>
      <c r="AK332" s="243"/>
      <c r="AL332" s="243"/>
      <c r="AM332" s="243"/>
      <c r="AN332" s="243"/>
      <c r="AO332" s="243"/>
      <c r="AP332" s="243"/>
      <c r="AQ332" s="243"/>
      <c r="AR332" s="243"/>
      <c r="AS332" s="243"/>
      <c r="AT332" s="243"/>
      <c r="AU332" s="243"/>
      <c r="AV332" s="243"/>
      <c r="AW332" s="243"/>
      <c r="AX332" s="243"/>
      <c r="AY332" s="243"/>
      <c r="AZ332" s="243"/>
      <c r="BA332" s="243"/>
      <c r="BB332" s="243"/>
      <c r="BC332" s="243"/>
      <c r="BD332" s="243"/>
      <c r="BE332" s="243"/>
      <c r="BF332" s="243"/>
      <c r="BG332" s="243"/>
      <c r="BH332" s="243"/>
      <c r="BI332" s="243"/>
      <c r="BJ332" s="243"/>
      <c r="BK332" s="243"/>
      <c r="BL332" s="243"/>
      <c r="BM332" s="243"/>
      <c r="BN332" s="243"/>
      <c r="BO332" s="243"/>
      <c r="BP332" s="243"/>
      <c r="BQ332" s="243"/>
      <c r="BR332" s="243"/>
      <c r="BS332" s="243"/>
      <c r="BT332" s="243"/>
      <c r="BU332" s="243"/>
      <c r="BV332" s="243"/>
      <c r="BW332" s="243"/>
      <c r="BX332" s="243"/>
      <c r="BY332" s="243"/>
      <c r="BZ332" s="243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243"/>
      <c r="C333" s="243"/>
      <c r="D333" s="243"/>
      <c r="E333" s="243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  <c r="AJ333" s="243"/>
      <c r="AK333" s="243"/>
      <c r="AL333" s="243"/>
      <c r="AM333" s="243"/>
      <c r="AN333" s="243"/>
      <c r="AO333" s="243"/>
      <c r="AP333" s="243"/>
      <c r="AQ333" s="243"/>
      <c r="AR333" s="243"/>
      <c r="AS333" s="243"/>
      <c r="AT333" s="243"/>
      <c r="AU333" s="243"/>
      <c r="AV333" s="243"/>
      <c r="AW333" s="243"/>
      <c r="AX333" s="243"/>
      <c r="AY333" s="243"/>
      <c r="AZ333" s="243"/>
      <c r="BA333" s="243"/>
      <c r="BB333" s="243"/>
      <c r="BC333" s="243"/>
      <c r="BD333" s="243"/>
      <c r="BE333" s="243"/>
      <c r="BF333" s="243"/>
      <c r="BG333" s="243"/>
      <c r="BH333" s="243"/>
      <c r="BI333" s="243"/>
      <c r="BJ333" s="243"/>
      <c r="BK333" s="243"/>
      <c r="BL333" s="243"/>
      <c r="BM333" s="243"/>
      <c r="BN333" s="243"/>
      <c r="BO333" s="243"/>
      <c r="BP333" s="243"/>
      <c r="BQ333" s="243"/>
      <c r="BR333" s="243"/>
      <c r="BS333" s="243"/>
      <c r="BT333" s="243"/>
      <c r="BU333" s="243"/>
      <c r="BV333" s="243"/>
      <c r="BW333" s="243"/>
      <c r="BX333" s="243"/>
      <c r="BY333" s="243"/>
      <c r="BZ333" s="243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83</v>
      </c>
      <c r="C335" s="334" t="s">
        <v>95</v>
      </c>
      <c r="D335" s="334"/>
      <c r="E335" s="334"/>
      <c r="F335" s="334"/>
      <c r="G335" s="334"/>
      <c r="H335" s="334"/>
      <c r="I335" s="334"/>
      <c r="J335" s="334"/>
      <c r="K335" s="334"/>
      <c r="L335" s="334"/>
      <c r="M335" s="334"/>
      <c r="N335" s="334"/>
      <c r="O335" s="334"/>
      <c r="P335" s="334"/>
      <c r="Q335" s="334"/>
      <c r="R335" s="334"/>
      <c r="S335" s="334"/>
      <c r="T335" s="334"/>
      <c r="U335" s="334"/>
      <c r="V335" s="334"/>
      <c r="W335" s="334"/>
      <c r="X335" s="334"/>
      <c r="Y335" s="334"/>
      <c r="Z335" s="334"/>
      <c r="AA335" s="334"/>
      <c r="AB335" s="334"/>
      <c r="AC335" s="334"/>
      <c r="AD335" s="334"/>
      <c r="AE335" s="334"/>
      <c r="AF335" s="334"/>
      <c r="AG335" s="334"/>
      <c r="AH335" s="334"/>
      <c r="AI335" s="334"/>
      <c r="AJ335" s="334"/>
      <c r="AK335" s="334"/>
      <c r="AL335" s="334"/>
      <c r="AM335" s="334"/>
      <c r="AN335" s="334"/>
      <c r="AO335" s="334"/>
      <c r="AP335" s="334"/>
      <c r="AQ335" s="334"/>
      <c r="AR335" s="334"/>
      <c r="AS335" s="334"/>
      <c r="AT335" s="334"/>
      <c r="AU335" s="334"/>
      <c r="AV335" s="334"/>
      <c r="AW335" s="334"/>
      <c r="AX335" s="334"/>
      <c r="AY335" s="334"/>
      <c r="AZ335" s="334"/>
      <c r="BA335" s="334"/>
      <c r="BB335" s="334"/>
      <c r="BC335" s="334"/>
      <c r="BD335" s="334"/>
      <c r="BE335" s="334"/>
      <c r="BF335" s="334"/>
      <c r="BG335" s="334"/>
      <c r="BH335" s="334"/>
      <c r="BI335" s="334"/>
      <c r="BJ335" s="334"/>
      <c r="BK335" s="334"/>
      <c r="BL335" s="334"/>
      <c r="BM335" s="334"/>
      <c r="BN335" s="334"/>
      <c r="BO335" s="334"/>
      <c r="BP335" s="334"/>
      <c r="BQ335" s="334"/>
      <c r="BR335" s="334"/>
      <c r="BS335" s="334"/>
      <c r="BT335" s="334"/>
      <c r="BU335" s="334"/>
      <c r="BV335" s="334"/>
      <c r="BW335" s="334"/>
      <c r="BX335" s="334"/>
      <c r="BY335" s="334"/>
      <c r="BZ335" s="334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96</v>
      </c>
      <c r="AE337" s="217" t="s">
        <v>196</v>
      </c>
      <c r="AF337" s="217"/>
      <c r="AG337" s="217"/>
      <c r="AH337" s="217"/>
      <c r="AI337" s="217"/>
      <c r="AJ337" s="217"/>
      <c r="AK337" s="217"/>
      <c r="AL337" s="217"/>
      <c r="AM337" s="217"/>
      <c r="AN337" s="2" t="s">
        <v>97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76" t="s">
        <v>98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69" t="s">
        <v>99</v>
      </c>
      <c r="AT340" s="370"/>
      <c r="AU340" s="370"/>
      <c r="AV340" s="370"/>
      <c r="AW340" s="370"/>
      <c r="AX340" s="370"/>
      <c r="AY340" s="370"/>
      <c r="AZ340" s="370"/>
      <c r="BA340" s="370"/>
      <c r="BB340" s="370"/>
      <c r="BC340" s="370"/>
      <c r="BD340" s="370"/>
      <c r="BE340" s="370"/>
      <c r="BF340" s="370"/>
      <c r="BG340" s="370"/>
      <c r="BH340" s="370"/>
      <c r="BI340" s="370"/>
      <c r="BJ340" s="370"/>
      <c r="BK340" s="370"/>
      <c r="BL340" s="370"/>
      <c r="BM340" s="370"/>
      <c r="BN340" s="370"/>
      <c r="BO340" s="370"/>
      <c r="BP340" s="370"/>
      <c r="BQ340" s="370"/>
      <c r="BR340" s="370"/>
      <c r="BS340" s="370"/>
      <c r="BT340" s="370"/>
      <c r="BU340" s="370"/>
      <c r="BV340" s="370"/>
      <c r="BW340" s="370"/>
      <c r="BX340" s="370"/>
      <c r="BY340" s="370"/>
      <c r="BZ340" s="371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72"/>
      <c r="C341" s="373"/>
      <c r="D341" s="373"/>
      <c r="E341" s="373"/>
      <c r="F341" s="373"/>
      <c r="G341" s="373"/>
      <c r="H341" s="373"/>
      <c r="I341" s="373"/>
      <c r="J341" s="373"/>
      <c r="K341" s="373"/>
      <c r="L341" s="373"/>
      <c r="M341" s="373"/>
      <c r="N341" s="373"/>
      <c r="O341" s="373"/>
      <c r="P341" s="373"/>
      <c r="Q341" s="373"/>
      <c r="R341" s="373"/>
      <c r="S341" s="373"/>
      <c r="T341" s="373"/>
      <c r="U341" s="373"/>
      <c r="V341" s="373"/>
      <c r="W341" s="373"/>
      <c r="X341" s="373"/>
      <c r="Y341" s="373"/>
      <c r="Z341" s="373"/>
      <c r="AA341" s="373"/>
      <c r="AB341" s="373"/>
      <c r="AC341" s="373"/>
      <c r="AD341" s="373"/>
      <c r="AE341" s="373"/>
      <c r="AF341" s="373"/>
      <c r="AG341" s="373"/>
      <c r="AH341" s="373"/>
      <c r="AI341" s="373"/>
      <c r="AJ341" s="373"/>
      <c r="AK341" s="373"/>
      <c r="AL341" s="373"/>
      <c r="AM341" s="373"/>
      <c r="AN341" s="373"/>
      <c r="AO341" s="373"/>
      <c r="AP341" s="373"/>
      <c r="AQ341" s="373"/>
      <c r="AR341" s="374"/>
      <c r="AS341" s="372"/>
      <c r="AT341" s="373"/>
      <c r="AU341" s="373"/>
      <c r="AV341" s="373"/>
      <c r="AW341" s="373"/>
      <c r="AX341" s="373"/>
      <c r="AY341" s="373"/>
      <c r="AZ341" s="373"/>
      <c r="BA341" s="373"/>
      <c r="BB341" s="373"/>
      <c r="BC341" s="373"/>
      <c r="BD341" s="373"/>
      <c r="BE341" s="373"/>
      <c r="BF341" s="373"/>
      <c r="BG341" s="373"/>
      <c r="BH341" s="373"/>
      <c r="BI341" s="373"/>
      <c r="BJ341" s="373"/>
      <c r="BK341" s="373"/>
      <c r="BL341" s="373"/>
      <c r="BM341" s="373"/>
      <c r="BN341" s="373"/>
      <c r="BO341" s="373"/>
      <c r="BP341" s="373"/>
      <c r="BQ341" s="373"/>
      <c r="BR341" s="373"/>
      <c r="BS341" s="373"/>
      <c r="BT341" s="373"/>
      <c r="BU341" s="373"/>
      <c r="BV341" s="373"/>
      <c r="BW341" s="373"/>
      <c r="BX341" s="373"/>
      <c r="BY341" s="373"/>
      <c r="BZ341" s="375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30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30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30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30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30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30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30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30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68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182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124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183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184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79" t="s">
        <v>100</v>
      </c>
      <c r="AC381" s="380"/>
      <c r="AD381" s="380"/>
      <c r="AE381" s="380"/>
      <c r="AF381" s="380"/>
      <c r="AG381" s="380"/>
      <c r="AH381" s="380"/>
      <c r="AI381" s="380"/>
      <c r="AJ381" s="380"/>
      <c r="AK381" s="380"/>
      <c r="AL381" s="380"/>
      <c r="AM381" s="380"/>
      <c r="AN381" s="380"/>
      <c r="AO381" s="380"/>
      <c r="AP381" s="380"/>
      <c r="AQ381" s="380"/>
      <c r="AR381" s="380"/>
      <c r="AS381" s="380"/>
      <c r="AT381" s="380"/>
      <c r="AU381" s="380"/>
      <c r="AV381" s="380"/>
      <c r="AW381" s="380"/>
      <c r="AX381" s="380"/>
      <c r="AY381" s="380"/>
      <c r="AZ381" s="380"/>
      <c r="BA381" s="380"/>
      <c r="BB381" s="380"/>
      <c r="BC381" s="380"/>
      <c r="BD381" s="380"/>
      <c r="BE381" s="380"/>
      <c r="BF381" s="380"/>
      <c r="BG381" s="380"/>
      <c r="BH381" s="380"/>
      <c r="BI381" s="380"/>
      <c r="BJ381" s="380"/>
      <c r="BK381" s="380"/>
      <c r="BL381" s="380"/>
      <c r="BM381" s="380"/>
      <c r="BN381" s="380"/>
      <c r="BO381" s="380"/>
      <c r="BP381" s="380"/>
      <c r="BQ381" s="380"/>
      <c r="BR381" s="380"/>
      <c r="BS381" s="380"/>
      <c r="BT381" s="380"/>
      <c r="BU381" s="380"/>
      <c r="BV381" s="380"/>
      <c r="BW381" s="380"/>
      <c r="BX381" s="380"/>
      <c r="BY381" s="380"/>
      <c r="BZ381" s="381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2">
        <f>+AJ38</f>
        <v>2018</v>
      </c>
      <c r="AC382" s="383"/>
      <c r="AD382" s="383"/>
      <c r="AE382" s="383"/>
      <c r="AF382" s="383"/>
      <c r="AG382" s="383"/>
      <c r="AH382" s="383"/>
      <c r="AI382" s="383"/>
      <c r="AJ382" s="383"/>
      <c r="AK382" s="383"/>
      <c r="AL382" s="383"/>
      <c r="AM382" s="383"/>
      <c r="AN382" s="383"/>
      <c r="AO382" s="383"/>
      <c r="AP382" s="383"/>
      <c r="AQ382" s="383"/>
      <c r="AR382" s="383"/>
      <c r="AS382" s="383"/>
      <c r="AT382" s="383"/>
      <c r="AU382" s="383"/>
      <c r="AV382" s="383"/>
      <c r="AW382" s="383"/>
      <c r="AX382" s="383"/>
      <c r="AY382" s="383"/>
      <c r="AZ382" s="383"/>
      <c r="BA382" s="383"/>
      <c r="BB382" s="383"/>
      <c r="BC382" s="383"/>
      <c r="BD382" s="383"/>
      <c r="BE382" s="383"/>
      <c r="BF382" s="383"/>
      <c r="BG382" s="383"/>
      <c r="BH382" s="383"/>
      <c r="BI382" s="383"/>
      <c r="BJ382" s="383"/>
      <c r="BK382" s="383"/>
      <c r="BL382" s="383"/>
      <c r="BM382" s="383"/>
      <c r="BN382" s="383"/>
      <c r="BO382" s="383"/>
      <c r="BP382" s="383"/>
      <c r="BQ382" s="383"/>
      <c r="BR382" s="383"/>
      <c r="BS382" s="383"/>
      <c r="BT382" s="383"/>
      <c r="BU382" s="383"/>
      <c r="BV382" s="383"/>
      <c r="BW382" s="383"/>
      <c r="BX382" s="383"/>
      <c r="BY382" s="383"/>
      <c r="BZ382" s="384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08">
        <f>+SUM(AB384:BA385)</f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31" t="s">
        <v>93</v>
      </c>
      <c r="C384" s="332"/>
      <c r="D384" s="332"/>
      <c r="E384" s="332"/>
      <c r="F384" s="332"/>
      <c r="G384" s="332"/>
      <c r="H384" s="332"/>
      <c r="I384" s="332"/>
      <c r="J384" s="332"/>
      <c r="K384" s="332"/>
      <c r="L384" s="332"/>
      <c r="M384" s="332"/>
      <c r="N384" s="332"/>
      <c r="O384" s="332"/>
      <c r="P384" s="332"/>
      <c r="Q384" s="332"/>
      <c r="R384" s="332"/>
      <c r="S384" s="332"/>
      <c r="T384" s="332"/>
      <c r="U384" s="332"/>
      <c r="V384" s="332"/>
      <c r="W384" s="332"/>
      <c r="X384" s="332"/>
      <c r="Y384" s="332"/>
      <c r="Z384" s="332"/>
      <c r="AA384" s="333"/>
      <c r="AB384" s="119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1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385" t="s">
        <v>38</v>
      </c>
      <c r="C385" s="386"/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6"/>
      <c r="V385" s="386"/>
      <c r="W385" s="386"/>
      <c r="X385" s="386"/>
      <c r="Y385" s="386"/>
      <c r="Z385" s="386"/>
      <c r="AA385" s="387"/>
      <c r="AB385" s="160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1"/>
      <c r="BN385" s="161"/>
      <c r="BO385" s="161"/>
      <c r="BP385" s="161"/>
      <c r="BQ385" s="161"/>
      <c r="BR385" s="161"/>
      <c r="BS385" s="161"/>
      <c r="BT385" s="161"/>
      <c r="BU385" s="161"/>
      <c r="BV385" s="161"/>
      <c r="BW385" s="161"/>
      <c r="BX385" s="161"/>
      <c r="BY385" s="161"/>
      <c r="BZ385" s="162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2018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06" t="s">
        <v>104</v>
      </c>
      <c r="BD391" s="107"/>
      <c r="BE391" s="107"/>
      <c r="BF391" s="107"/>
      <c r="BG391" s="107"/>
      <c r="BH391" s="107"/>
      <c r="BI391" s="107"/>
      <c r="BJ391" s="107"/>
      <c r="BK391" s="107"/>
      <c r="BL391" s="107"/>
      <c r="BM391" s="107"/>
      <c r="BN391" s="107"/>
      <c r="BO391" s="107"/>
      <c r="BP391" s="107"/>
      <c r="BQ391" s="107"/>
      <c r="BR391" s="107"/>
      <c r="BS391" s="107"/>
      <c r="BT391" s="107"/>
      <c r="BU391" s="107"/>
      <c r="BV391" s="107"/>
      <c r="BW391" s="107"/>
      <c r="BX391" s="107"/>
      <c r="BY391" s="107"/>
      <c r="BZ391" s="108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16" t="s">
        <v>102</v>
      </c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8"/>
      <c r="AC392" s="119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1"/>
      <c r="BC392" s="119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1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67" t="s">
        <v>103</v>
      </c>
      <c r="C393" s="168"/>
      <c r="D393" s="168"/>
      <c r="E393" s="168"/>
      <c r="F393" s="168"/>
      <c r="G393" s="168"/>
      <c r="H393" s="168"/>
      <c r="I393" s="168"/>
      <c r="J393" s="168"/>
      <c r="K393" s="168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168"/>
      <c r="W393" s="168"/>
      <c r="X393" s="168"/>
      <c r="Y393" s="168"/>
      <c r="Z393" s="168"/>
      <c r="AA393" s="168"/>
      <c r="AB393" s="169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60"/>
      <c r="BD393" s="161"/>
      <c r="BE393" s="161"/>
      <c r="BF393" s="161"/>
      <c r="BG393" s="161"/>
      <c r="BH393" s="161"/>
      <c r="BI393" s="161"/>
      <c r="BJ393" s="161"/>
      <c r="BK393" s="161"/>
      <c r="BL393" s="161"/>
      <c r="BM393" s="161"/>
      <c r="BN393" s="161"/>
      <c r="BO393" s="161"/>
      <c r="BP393" s="161"/>
      <c r="BQ393" s="161"/>
      <c r="BR393" s="161"/>
      <c r="BS393" s="161"/>
      <c r="BT393" s="161"/>
      <c r="BU393" s="161"/>
      <c r="BV393" s="161"/>
      <c r="BW393" s="161"/>
      <c r="BX393" s="161"/>
      <c r="BY393" s="161"/>
      <c r="BZ393" s="162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vidieť.</v>
      </c>
      <c r="CC394" s="29" t="s">
        <v>78</v>
      </c>
      <c r="CW394" s="19">
        <f t="shared" ref="CW394:CW400" si="62">+IF($J$397="neúčtovala",0,1)</f>
        <v>1</v>
      </c>
      <c r="CZ394" s="18">
        <f t="shared" si="56"/>
        <v>1</v>
      </c>
      <c r="DA394" s="18">
        <f>+IF(CW394+CX394+CY394=0,0,IF(CZ394=0,0,1))</f>
        <v>1</v>
      </c>
      <c r="DZ394" s="55"/>
    </row>
    <row r="395" spans="1:130" x14ac:dyDescent="0.25">
      <c r="A395" s="9"/>
      <c r="B395" s="57" t="s">
        <v>125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vidieť.</v>
      </c>
      <c r="CW395" s="19">
        <f t="shared" si="62"/>
        <v>1</v>
      </c>
      <c r="CZ395" s="18">
        <f t="shared" ref="CZ395:CZ431" si="64">IF(CC395="",1,IF(CC395="Chcem skryť riadok.",0,1))</f>
        <v>1</v>
      </c>
      <c r="DA395" s="18">
        <f>+IF(CW395+CX395+CY395=0,0,IF(CZ395=0,0,1))</f>
        <v>1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vidieť.</v>
      </c>
      <c r="CW396" s="19">
        <f t="shared" si="62"/>
        <v>1</v>
      </c>
      <c r="CZ396" s="18">
        <f t="shared" si="64"/>
        <v>1</v>
      </c>
      <c r="DA396" s="18">
        <f>+IF(CW396+CX396+CY396=0,0,IF(CZ396=0,0,1))</f>
        <v>1</v>
      </c>
      <c r="DZ396" s="55"/>
    </row>
    <row r="397" spans="1:130" x14ac:dyDescent="0.25">
      <c r="A397" s="9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185</v>
      </c>
      <c r="T397" s="59"/>
      <c r="V397" s="42"/>
      <c r="W397" s="42"/>
      <c r="X397" s="42"/>
      <c r="CA397" s="21"/>
      <c r="CB397" s="35" t="str">
        <f t="shared" si="63"/>
        <v>Riadok bude vidieť.</v>
      </c>
      <c r="CC397" s="29" t="s">
        <v>78</v>
      </c>
      <c r="CF397" s="6"/>
      <c r="CW397" s="19">
        <f t="shared" si="62"/>
        <v>1</v>
      </c>
      <c r="CZ397" s="18">
        <f t="shared" si="64"/>
        <v>1</v>
      </c>
      <c r="DA397" s="18">
        <f>+IF(CW397+CX397+CY397=0,0,IF(CZ397=0,0,1))</f>
        <v>1</v>
      </c>
      <c r="DZ397" s="55"/>
    </row>
    <row r="398" spans="1:130" x14ac:dyDescent="0.25">
      <c r="A398" s="9"/>
      <c r="B398" s="2" t="s">
        <v>186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1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24"/>
      <c r="CB399" s="35" t="str">
        <f t="shared" si="63"/>
        <v>Riadok bude skrytý.</v>
      </c>
      <c r="CC399" s="29" t="s">
        <v>78</v>
      </c>
      <c r="CW399" s="19">
        <f t="shared" si="62"/>
        <v>1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24"/>
      <c r="CB400" s="35" t="str">
        <f t="shared" si="63"/>
        <v>Riadok bude skrytý.</v>
      </c>
      <c r="CC400" s="29" t="s">
        <v>78</v>
      </c>
      <c r="CW400" s="19">
        <f t="shared" si="62"/>
        <v>1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1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24"/>
      <c r="CB402" s="35" t="str">
        <f t="shared" si="63"/>
        <v>Riadok bude skrytý.</v>
      </c>
      <c r="CC402" s="29" t="s">
        <v>78</v>
      </c>
      <c r="CW402" s="19">
        <f t="shared" si="67"/>
        <v>1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24"/>
      <c r="CB403" s="35" t="str">
        <f t="shared" si="63"/>
        <v>Riadok bude skrytý.</v>
      </c>
      <c r="CC403" s="29" t="s">
        <v>78</v>
      </c>
      <c r="CW403" s="19">
        <f t="shared" si="67"/>
        <v>1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24"/>
      <c r="CB404" s="35" t="str">
        <f t="shared" si="63"/>
        <v>Riadok bude skrytý.</v>
      </c>
      <c r="CC404" s="29" t="s">
        <v>78</v>
      </c>
      <c r="CW404" s="19">
        <f t="shared" si="67"/>
        <v>1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24"/>
      <c r="CB405" s="35" t="str">
        <f t="shared" si="63"/>
        <v>Riadok bude skrytý.</v>
      </c>
      <c r="CC405" s="29" t="s">
        <v>78</v>
      </c>
      <c r="CW405" s="19">
        <f t="shared" si="67"/>
        <v>1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24"/>
      <c r="CB406" s="35" t="str">
        <f t="shared" si="63"/>
        <v>Riadok bude skrytý.</v>
      </c>
      <c r="CC406" s="29" t="s">
        <v>78</v>
      </c>
      <c r="CW406" s="19">
        <f t="shared" si="67"/>
        <v>1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24"/>
      <c r="CB407" s="35" t="str">
        <f t="shared" si="63"/>
        <v>Riadok bude skrytý.</v>
      </c>
      <c r="CC407" s="29" t="s">
        <v>78</v>
      </c>
      <c r="CW407" s="19">
        <f t="shared" si="67"/>
        <v>1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24"/>
      <c r="CB408" s="35" t="str">
        <f t="shared" si="63"/>
        <v>Riadok bude skrytý.</v>
      </c>
      <c r="CC408" s="29" t="s">
        <v>78</v>
      </c>
      <c r="CW408" s="19">
        <f t="shared" si="67"/>
        <v>1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24"/>
      <c r="CB409" s="35" t="str">
        <f t="shared" si="63"/>
        <v>Riadok bude skrytý.</v>
      </c>
      <c r="CC409" s="29" t="s">
        <v>78</v>
      </c>
      <c r="CW409" s="19">
        <f t="shared" si="67"/>
        <v>1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24"/>
      <c r="CB410" s="35" t="str">
        <f t="shared" si="63"/>
        <v>Riadok bude skrytý.</v>
      </c>
      <c r="CC410" s="29" t="s">
        <v>78</v>
      </c>
      <c r="CW410" s="19">
        <f t="shared" si="67"/>
        <v>1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24"/>
      <c r="CB411" s="35" t="str">
        <f t="shared" si="63"/>
        <v>Riadok bude skrytý.</v>
      </c>
      <c r="CC411" s="29" t="s">
        <v>78</v>
      </c>
      <c r="CW411" s="19">
        <f t="shared" si="67"/>
        <v>1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24"/>
      <c r="CB412" s="35" t="str">
        <f t="shared" si="63"/>
        <v>Riadok bude skrytý.</v>
      </c>
      <c r="CC412" s="29" t="s">
        <v>78</v>
      </c>
      <c r="CW412" s="19">
        <f t="shared" si="67"/>
        <v>1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24"/>
      <c r="CB413" s="35" t="str">
        <f t="shared" si="63"/>
        <v>Riadok bude skrytý.</v>
      </c>
      <c r="CC413" s="29" t="s">
        <v>78</v>
      </c>
      <c r="CW413" s="19">
        <f t="shared" si="67"/>
        <v>1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24"/>
      <c r="CB414" s="35" t="str">
        <f t="shared" si="63"/>
        <v>Riadok bude skrytý.</v>
      </c>
      <c r="CC414" s="29" t="s">
        <v>78</v>
      </c>
      <c r="CW414" s="19">
        <f t="shared" si="67"/>
        <v>1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24"/>
      <c r="CB415" s="35" t="str">
        <f t="shared" si="63"/>
        <v>Riadok bude skrytý.</v>
      </c>
      <c r="CC415" s="29" t="s">
        <v>78</v>
      </c>
      <c r="CW415" s="19">
        <f t="shared" si="67"/>
        <v>1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24"/>
      <c r="CB416" s="35" t="str">
        <f t="shared" si="63"/>
        <v>Riadok bude skrytý.</v>
      </c>
      <c r="CC416" s="29" t="s">
        <v>78</v>
      </c>
      <c r="CW416" s="19">
        <f t="shared" si="67"/>
        <v>1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24"/>
      <c r="CB417" s="35" t="str">
        <f t="shared" si="63"/>
        <v>Riadok bude skrytý.</v>
      </c>
      <c r="CC417" s="29" t="s">
        <v>78</v>
      </c>
      <c r="CW417" s="19">
        <f t="shared" si="67"/>
        <v>1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24"/>
      <c r="CB418" s="35" t="str">
        <f t="shared" si="63"/>
        <v>Riadok bude skrytý.</v>
      </c>
      <c r="CC418" s="29" t="s">
        <v>78</v>
      </c>
      <c r="CW418" s="19">
        <f t="shared" si="67"/>
        <v>1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1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187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1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1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7" t="s">
        <v>127</v>
      </c>
      <c r="AN422" s="389"/>
      <c r="AO422" s="389"/>
      <c r="AP422" s="389"/>
      <c r="AQ422" s="389"/>
      <c r="AR422" s="389"/>
      <c r="AS422" s="389"/>
      <c r="AT422" s="389"/>
      <c r="AU422" s="389"/>
      <c r="AV422" s="389"/>
      <c r="AW422" s="389"/>
      <c r="AX422" s="389"/>
      <c r="AY422" s="389"/>
      <c r="AZ422" s="389"/>
      <c r="BA422" s="389"/>
      <c r="BB422" s="389"/>
      <c r="BC422" s="389"/>
      <c r="BD422" s="389"/>
      <c r="BE422" s="389"/>
      <c r="BF422" s="390"/>
      <c r="BG422" s="388" t="s">
        <v>128</v>
      </c>
      <c r="BH422" s="389"/>
      <c r="BI422" s="389"/>
      <c r="BJ422" s="389"/>
      <c r="BK422" s="389"/>
      <c r="BL422" s="389"/>
      <c r="BM422" s="389"/>
      <c r="BN422" s="389"/>
      <c r="BO422" s="389"/>
      <c r="BP422" s="389"/>
      <c r="BQ422" s="389"/>
      <c r="BR422" s="389"/>
      <c r="BS422" s="389"/>
      <c r="BT422" s="389"/>
      <c r="BU422" s="389"/>
      <c r="BV422" s="389"/>
      <c r="BW422" s="389"/>
      <c r="BX422" s="389"/>
      <c r="BY422" s="389"/>
      <c r="BZ422" s="390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1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1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25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7"/>
      <c r="AM424" s="128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/>
      <c r="BA424" s="129"/>
      <c r="BB424" s="129"/>
      <c r="BC424" s="129"/>
      <c r="BD424" s="129"/>
      <c r="BE424" s="129"/>
      <c r="BF424" s="130"/>
      <c r="BG424" s="113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1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25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7"/>
      <c r="AM425" s="128"/>
      <c r="AN425" s="129"/>
      <c r="AO425" s="129"/>
      <c r="AP425" s="129"/>
      <c r="AQ425" s="129"/>
      <c r="AR425" s="129"/>
      <c r="AS425" s="129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  <c r="BE425" s="129"/>
      <c r="BF425" s="130"/>
      <c r="BG425" s="113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1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25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7"/>
      <c r="AM426" s="128"/>
      <c r="AN426" s="129"/>
      <c r="AO426" s="129"/>
      <c r="AP426" s="129"/>
      <c r="AQ426" s="129"/>
      <c r="AR426" s="129"/>
      <c r="AS426" s="129"/>
      <c r="AT426" s="129"/>
      <c r="AU426" s="129"/>
      <c r="AV426" s="129"/>
      <c r="AW426" s="129"/>
      <c r="AX426" s="129"/>
      <c r="AY426" s="129"/>
      <c r="AZ426" s="129"/>
      <c r="BA426" s="129"/>
      <c r="BB426" s="129"/>
      <c r="BC426" s="129"/>
      <c r="BD426" s="129"/>
      <c r="BE426" s="129"/>
      <c r="BF426" s="130"/>
      <c r="BG426" s="113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1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25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7"/>
      <c r="AM427" s="128"/>
      <c r="AN427" s="129"/>
      <c r="AO427" s="129"/>
      <c r="AP427" s="129"/>
      <c r="AQ427" s="129"/>
      <c r="AR427" s="129"/>
      <c r="AS427" s="129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  <c r="BE427" s="129"/>
      <c r="BF427" s="130"/>
      <c r="BG427" s="113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1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25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7"/>
      <c r="AM428" s="128"/>
      <c r="AN428" s="129"/>
      <c r="AO428" s="129"/>
      <c r="AP428" s="129"/>
      <c r="AQ428" s="129"/>
      <c r="AR428" s="129"/>
      <c r="AS428" s="129"/>
      <c r="AT428" s="129"/>
      <c r="AU428" s="129"/>
      <c r="AV428" s="129"/>
      <c r="AW428" s="129"/>
      <c r="AX428" s="129"/>
      <c r="AY428" s="129"/>
      <c r="AZ428" s="129"/>
      <c r="BA428" s="129"/>
      <c r="BB428" s="129"/>
      <c r="BC428" s="129"/>
      <c r="BD428" s="129"/>
      <c r="BE428" s="129"/>
      <c r="BF428" s="130"/>
      <c r="BG428" s="113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1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25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7"/>
      <c r="AM429" s="128"/>
      <c r="AN429" s="129"/>
      <c r="AO429" s="129"/>
      <c r="AP429" s="129"/>
      <c r="AQ429" s="129"/>
      <c r="AR429" s="129"/>
      <c r="AS429" s="129"/>
      <c r="AT429" s="129"/>
      <c r="AU429" s="129"/>
      <c r="AV429" s="129"/>
      <c r="AW429" s="129"/>
      <c r="AX429" s="129"/>
      <c r="AY429" s="129"/>
      <c r="AZ429" s="129"/>
      <c r="BA429" s="129"/>
      <c r="BB429" s="129"/>
      <c r="BC429" s="129"/>
      <c r="BD429" s="129"/>
      <c r="BE429" s="129"/>
      <c r="BF429" s="130"/>
      <c r="BG429" s="113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1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25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7"/>
      <c r="AM430" s="128"/>
      <c r="AN430" s="129"/>
      <c r="AO430" s="129"/>
      <c r="AP430" s="129"/>
      <c r="AQ430" s="129"/>
      <c r="AR430" s="129"/>
      <c r="AS430" s="129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  <c r="BE430" s="129"/>
      <c r="BF430" s="130"/>
      <c r="BG430" s="113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1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25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7"/>
      <c r="AM431" s="128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/>
      <c r="AX431" s="129"/>
      <c r="AY431" s="129"/>
      <c r="AZ431" s="129"/>
      <c r="BA431" s="129"/>
      <c r="BB431" s="129"/>
      <c r="BC431" s="129"/>
      <c r="BD431" s="129"/>
      <c r="BE431" s="129"/>
      <c r="BF431" s="130"/>
      <c r="BG431" s="113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1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22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4"/>
      <c r="AM432" s="131"/>
      <c r="AN432" s="132"/>
      <c r="AO432" s="132"/>
      <c r="AP432" s="132"/>
      <c r="AQ432" s="132"/>
      <c r="AR432" s="132"/>
      <c r="AS432" s="132"/>
      <c r="AT432" s="132"/>
      <c r="AU432" s="132"/>
      <c r="AV432" s="132"/>
      <c r="AW432" s="132"/>
      <c r="AX432" s="132"/>
      <c r="AY432" s="132"/>
      <c r="AZ432" s="132"/>
      <c r="BA432" s="132"/>
      <c r="BB432" s="132"/>
      <c r="BC432" s="132"/>
      <c r="BD432" s="132"/>
      <c r="BE432" s="132"/>
      <c r="BF432" s="133"/>
      <c r="BG432" s="157"/>
      <c r="BH432" s="158"/>
      <c r="BI432" s="158"/>
      <c r="BJ432" s="158"/>
      <c r="BK432" s="158"/>
      <c r="BL432" s="158"/>
      <c r="BM432" s="158"/>
      <c r="BN432" s="158"/>
      <c r="BO432" s="158"/>
      <c r="BP432" s="158"/>
      <c r="BQ432" s="158"/>
      <c r="BR432" s="158"/>
      <c r="BS432" s="158"/>
      <c r="BT432" s="158"/>
      <c r="BU432" s="158"/>
      <c r="BV432" s="158"/>
      <c r="BW432" s="158"/>
      <c r="BX432" s="158"/>
      <c r="BY432" s="158"/>
      <c r="BZ432" s="159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1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vidieť.</v>
      </c>
      <c r="CW433" s="18">
        <f t="shared" ref="CW433:CW438" si="70">+IF($J$436="neeviduje",0,1)</f>
        <v>1</v>
      </c>
      <c r="CZ433" s="18">
        <f>IF(CC433="",1,IF(CC433="Chcem skryť riadok.",0,1))</f>
        <v>1</v>
      </c>
      <c r="DA433" s="18">
        <f>+IF(CW433+CX433+CY433=0,0,IF(CZ433=0,0,1))</f>
        <v>1</v>
      </c>
      <c r="DZ433" s="55"/>
    </row>
    <row r="434" spans="1:130" x14ac:dyDescent="0.25">
      <c r="A434" s="9"/>
      <c r="B434" s="57" t="s">
        <v>129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vidieť.</v>
      </c>
      <c r="CW434" s="18">
        <f t="shared" si="70"/>
        <v>1</v>
      </c>
      <c r="CZ434" s="18">
        <f t="shared" ref="CZ434:CZ480" si="72">IF(CC434="",1,IF(CC434="Chcem skryť riadok.",0,1))</f>
        <v>1</v>
      </c>
      <c r="DA434" s="18">
        <f>+IF(CW434+CX434+CY434=0,0,IF(CZ434=0,0,1))</f>
        <v>1</v>
      </c>
      <c r="DZ434" s="55"/>
    </row>
    <row r="435" spans="1:130" ht="15" customHeight="1" x14ac:dyDescent="0.25">
      <c r="A435" s="9"/>
      <c r="CA435" s="21"/>
      <c r="CB435" s="35" t="str">
        <f t="shared" si="71"/>
        <v>Riadok bude vidieť.</v>
      </c>
      <c r="CW435" s="18">
        <f t="shared" si="70"/>
        <v>1</v>
      </c>
      <c r="CZ435" s="18">
        <f t="shared" si="72"/>
        <v>1</v>
      </c>
      <c r="DA435" s="18">
        <f>+IF(CW435+CX435+CY435=0,0,IF(CZ435=0,0,1))</f>
        <v>1</v>
      </c>
      <c r="DZ435" s="55"/>
    </row>
    <row r="436" spans="1:130" x14ac:dyDescent="0.25">
      <c r="A436" s="9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vidieť.</v>
      </c>
      <c r="CC436" s="29" t="s">
        <v>78</v>
      </c>
      <c r="CF436" s="6"/>
      <c r="CW436" s="18">
        <f t="shared" si="70"/>
        <v>1</v>
      </c>
      <c r="CZ436" s="18">
        <f t="shared" si="72"/>
        <v>1</v>
      </c>
      <c r="DA436" s="18">
        <f>+IF(CW436+CX436+CY436=0,0,IF(CZ436=0,0,1))</f>
        <v>1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>K dôvodu nadobudnutia vlastných akcií Spoločnosť uvádza:</v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1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24"/>
      <c r="CB438" s="35" t="str">
        <f t="shared" si="71"/>
        <v>Riadok bude skrytý.</v>
      </c>
      <c r="CC438" s="29" t="s">
        <v>78</v>
      </c>
      <c r="CW438" s="18">
        <f t="shared" si="70"/>
        <v>1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1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24"/>
      <c r="CB440" s="35" t="str">
        <f t="shared" si="71"/>
        <v>Riadok bude skrytý.</v>
      </c>
      <c r="CC440" s="29" t="s">
        <v>78</v>
      </c>
      <c r="CW440" s="18">
        <f t="shared" si="75"/>
        <v>1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24"/>
      <c r="CB441" s="35" t="str">
        <f t="shared" si="71"/>
        <v>Riadok bude skrytý.</v>
      </c>
      <c r="CC441" s="29" t="s">
        <v>78</v>
      </c>
      <c r="CW441" s="18">
        <f t="shared" si="75"/>
        <v>1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24"/>
      <c r="CB442" s="35" t="str">
        <f t="shared" si="71"/>
        <v>Riadok bude skrytý.</v>
      </c>
      <c r="CC442" s="29" t="s">
        <v>78</v>
      </c>
      <c r="CW442" s="18">
        <f t="shared" si="75"/>
        <v>1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24"/>
      <c r="CB443" s="35" t="str">
        <f t="shared" si="71"/>
        <v>Riadok bude skrytý.</v>
      </c>
      <c r="CC443" s="29" t="s">
        <v>78</v>
      </c>
      <c r="CW443" s="18">
        <f t="shared" si="75"/>
        <v>1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24"/>
      <c r="CB444" s="35" t="str">
        <f t="shared" si="71"/>
        <v>Riadok bude skrytý.</v>
      </c>
      <c r="CC444" s="29" t="s">
        <v>78</v>
      </c>
      <c r="CW444" s="18">
        <f t="shared" si="75"/>
        <v>1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24"/>
      <c r="CB445" s="35" t="str">
        <f t="shared" si="71"/>
        <v>Riadok bude skrytý.</v>
      </c>
      <c r="CC445" s="29" t="s">
        <v>78</v>
      </c>
      <c r="CW445" s="18">
        <f t="shared" si="75"/>
        <v>1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24"/>
      <c r="CB446" s="35" t="str">
        <f t="shared" si="71"/>
        <v>Riadok bude skrytý.</v>
      </c>
      <c r="CC446" s="29" t="s">
        <v>78</v>
      </c>
      <c r="CW446" s="18">
        <f t="shared" si="75"/>
        <v>1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24"/>
      <c r="CB447" s="35" t="str">
        <f t="shared" si="71"/>
        <v>Riadok bude skrytý.</v>
      </c>
      <c r="CC447" s="29" t="s">
        <v>78</v>
      </c>
      <c r="CW447" s="18">
        <f t="shared" si="75"/>
        <v>1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24"/>
      <c r="CB448" s="35" t="str">
        <f t="shared" si="71"/>
        <v>Riadok bude skrytý.</v>
      </c>
      <c r="CC448" s="29" t="s">
        <v>78</v>
      </c>
      <c r="CW448" s="18">
        <f t="shared" si="75"/>
        <v>1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24"/>
      <c r="CB449" s="35" t="str">
        <f t="shared" si="71"/>
        <v>Riadok bude skrytý.</v>
      </c>
      <c r="CC449" s="29" t="s">
        <v>78</v>
      </c>
      <c r="CW449" s="18">
        <f t="shared" si="75"/>
        <v>1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24"/>
      <c r="CB450" s="35" t="str">
        <f t="shared" si="71"/>
        <v>Riadok bude skrytý.</v>
      </c>
      <c r="CC450" s="29" t="s">
        <v>78</v>
      </c>
      <c r="CW450" s="18">
        <f t="shared" si="75"/>
        <v>1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24"/>
      <c r="CB451" s="35" t="str">
        <f t="shared" si="71"/>
        <v>Riadok bude skrytý.</v>
      </c>
      <c r="CC451" s="29" t="s">
        <v>78</v>
      </c>
      <c r="CW451" s="18">
        <f t="shared" si="75"/>
        <v>1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24"/>
      <c r="CB452" s="35" t="str">
        <f t="shared" si="71"/>
        <v>Riadok bude skrytý.</v>
      </c>
      <c r="CC452" s="29" t="s">
        <v>78</v>
      </c>
      <c r="CW452" s="18">
        <f t="shared" si="75"/>
        <v>1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24"/>
      <c r="CB453" s="35" t="str">
        <f t="shared" si="71"/>
        <v>Riadok bude skrytý.</v>
      </c>
      <c r="CC453" s="29" t="s">
        <v>78</v>
      </c>
      <c r="CW453" s="18">
        <f t="shared" si="75"/>
        <v>1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24"/>
      <c r="CB454" s="35" t="str">
        <f t="shared" si="71"/>
        <v>Riadok bude skrytý.</v>
      </c>
      <c r="CC454" s="29" t="s">
        <v>78</v>
      </c>
      <c r="CW454" s="18">
        <f t="shared" si="75"/>
        <v>1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24"/>
      <c r="CB455" s="35" t="str">
        <f t="shared" si="71"/>
        <v>Riadok bude skrytý.</v>
      </c>
      <c r="CC455" s="29" t="s">
        <v>78</v>
      </c>
      <c r="CW455" s="18">
        <f t="shared" si="75"/>
        <v>1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24"/>
      <c r="CB456" s="35" t="str">
        <f t="shared" si="71"/>
        <v>Riadok bude skrytý.</v>
      </c>
      <c r="CC456" s="29" t="s">
        <v>78</v>
      </c>
      <c r="CW456" s="18">
        <f t="shared" si="75"/>
        <v>1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24"/>
      <c r="CB457" s="35" t="str">
        <f t="shared" si="71"/>
        <v>Riadok bude skrytý.</v>
      </c>
      <c r="CC457" s="29" t="s">
        <v>78</v>
      </c>
      <c r="CW457" s="18">
        <f t="shared" si="75"/>
        <v>1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1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188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1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1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54" t="s">
        <v>135</v>
      </c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6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1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48" t="s">
        <v>131</v>
      </c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 t="s">
        <v>130</v>
      </c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51" t="s">
        <v>132</v>
      </c>
      <c r="AG462" s="151"/>
      <c r="AH462" s="151"/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 t="s">
        <v>133</v>
      </c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  <c r="BI462" s="151"/>
      <c r="BJ462" s="151"/>
      <c r="BK462" s="151"/>
      <c r="BL462" s="151"/>
      <c r="BM462" s="151"/>
      <c r="BN462" s="151"/>
      <c r="BO462" s="142" t="s">
        <v>134</v>
      </c>
      <c r="BP462" s="142"/>
      <c r="BQ462" s="142"/>
      <c r="BR462" s="142"/>
      <c r="BS462" s="142"/>
      <c r="BT462" s="142"/>
      <c r="BU462" s="142"/>
      <c r="BV462" s="142"/>
      <c r="BW462" s="142"/>
      <c r="BX462" s="142"/>
      <c r="BY462" s="142"/>
      <c r="BZ462" s="143"/>
      <c r="CA462" s="21"/>
      <c r="CB462" s="35" t="str">
        <f t="shared" si="71"/>
        <v>Riadok bude skrytý.</v>
      </c>
      <c r="CC462" s="29" t="s">
        <v>78</v>
      </c>
      <c r="CW462" s="18">
        <f t="shared" si="75"/>
        <v>1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53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  <c r="AA463" s="141"/>
      <c r="AB463" s="141"/>
      <c r="AC463" s="141"/>
      <c r="AD463" s="141"/>
      <c r="AE463" s="141"/>
      <c r="AF463" s="152" t="str">
        <f t="shared" ref="AF463:AF472" si="76">+IF(B463="","",ROUND(B463*Q463,2))</f>
        <v/>
      </c>
      <c r="AG463" s="152"/>
      <c r="AH463" s="152"/>
      <c r="AI463" s="152"/>
      <c r="AJ463" s="152"/>
      <c r="AK463" s="152"/>
      <c r="AL463" s="152"/>
      <c r="AM463" s="152"/>
      <c r="AN463" s="152"/>
      <c r="AO463" s="152"/>
      <c r="AP463" s="152"/>
      <c r="AQ463" s="152"/>
      <c r="AR463" s="152"/>
      <c r="AS463" s="152"/>
      <c r="AT463" s="152"/>
      <c r="AU463" s="152"/>
      <c r="AV463" s="152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44" t="str">
        <f t="shared" ref="BO463:BO472" si="77">+IF(AF463="","",IF(AW463="","",IF(ROUND(AF463/AW463,4)&gt;100%,"chyba",ROUND(AF463/AW463,4))))</f>
        <v/>
      </c>
      <c r="BP463" s="144"/>
      <c r="BQ463" s="144"/>
      <c r="BR463" s="144"/>
      <c r="BS463" s="144"/>
      <c r="BT463" s="144"/>
      <c r="BU463" s="144"/>
      <c r="BV463" s="144"/>
      <c r="BW463" s="144"/>
      <c r="BX463" s="144"/>
      <c r="BY463" s="144"/>
      <c r="BZ463" s="145"/>
      <c r="CA463" s="21"/>
      <c r="CB463" s="35" t="str">
        <f t="shared" si="71"/>
        <v>Riadok bude skrytý.</v>
      </c>
      <c r="CC463" s="29" t="s">
        <v>78</v>
      </c>
      <c r="CW463" s="18">
        <f t="shared" si="75"/>
        <v>1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53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52" t="str">
        <f t="shared" si="76"/>
        <v/>
      </c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44" t="str">
        <f t="shared" si="77"/>
        <v/>
      </c>
      <c r="BP464" s="144"/>
      <c r="BQ464" s="144"/>
      <c r="BR464" s="144"/>
      <c r="BS464" s="144"/>
      <c r="BT464" s="144"/>
      <c r="BU464" s="144"/>
      <c r="BV464" s="144"/>
      <c r="BW464" s="144"/>
      <c r="BX464" s="144"/>
      <c r="BY464" s="144"/>
      <c r="BZ464" s="145"/>
      <c r="CA464" s="21"/>
      <c r="CB464" s="35" t="str">
        <f t="shared" si="71"/>
        <v>Riadok bude skrytý.</v>
      </c>
      <c r="CC464" s="29" t="s">
        <v>78</v>
      </c>
      <c r="CW464" s="18">
        <f t="shared" si="75"/>
        <v>1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53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  <c r="AA465" s="141"/>
      <c r="AB465" s="141"/>
      <c r="AC465" s="141"/>
      <c r="AD465" s="141"/>
      <c r="AE465" s="141"/>
      <c r="AF465" s="152" t="str">
        <f t="shared" si="76"/>
        <v/>
      </c>
      <c r="AG465" s="152"/>
      <c r="AH465" s="152"/>
      <c r="AI465" s="152"/>
      <c r="AJ465" s="152"/>
      <c r="AK465" s="152"/>
      <c r="AL465" s="152"/>
      <c r="AM465" s="152"/>
      <c r="AN465" s="152"/>
      <c r="AO465" s="152"/>
      <c r="AP465" s="152"/>
      <c r="AQ465" s="152"/>
      <c r="AR465" s="152"/>
      <c r="AS465" s="152"/>
      <c r="AT465" s="152"/>
      <c r="AU465" s="152"/>
      <c r="AV465" s="152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44" t="str">
        <f t="shared" si="77"/>
        <v/>
      </c>
      <c r="BP465" s="144"/>
      <c r="BQ465" s="144"/>
      <c r="BR465" s="144"/>
      <c r="BS465" s="144"/>
      <c r="BT465" s="144"/>
      <c r="BU465" s="144"/>
      <c r="BV465" s="144"/>
      <c r="BW465" s="144"/>
      <c r="BX465" s="144"/>
      <c r="BY465" s="144"/>
      <c r="BZ465" s="145"/>
      <c r="CA465" s="21"/>
      <c r="CB465" s="35" t="str">
        <f t="shared" si="71"/>
        <v>Riadok bude skrytý.</v>
      </c>
      <c r="CC465" s="29" t="s">
        <v>78</v>
      </c>
      <c r="CW465" s="18">
        <f t="shared" si="75"/>
        <v>1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53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  <c r="AB466" s="141"/>
      <c r="AC466" s="141"/>
      <c r="AD466" s="141"/>
      <c r="AE466" s="141"/>
      <c r="AF466" s="152" t="str">
        <f t="shared" si="76"/>
        <v/>
      </c>
      <c r="AG466" s="152"/>
      <c r="AH466" s="152"/>
      <c r="AI466" s="152"/>
      <c r="AJ466" s="152"/>
      <c r="AK466" s="152"/>
      <c r="AL466" s="152"/>
      <c r="AM466" s="152"/>
      <c r="AN466" s="152"/>
      <c r="AO466" s="152"/>
      <c r="AP466" s="152"/>
      <c r="AQ466" s="152"/>
      <c r="AR466" s="152"/>
      <c r="AS466" s="152"/>
      <c r="AT466" s="152"/>
      <c r="AU466" s="152"/>
      <c r="AV466" s="152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44" t="str">
        <f t="shared" si="77"/>
        <v/>
      </c>
      <c r="BP466" s="144"/>
      <c r="BQ466" s="144"/>
      <c r="BR466" s="144"/>
      <c r="BS466" s="144"/>
      <c r="BT466" s="144"/>
      <c r="BU466" s="144"/>
      <c r="BV466" s="144"/>
      <c r="BW466" s="144"/>
      <c r="BX466" s="144"/>
      <c r="BY466" s="144"/>
      <c r="BZ466" s="145"/>
      <c r="CA466" s="21"/>
      <c r="CB466" s="35" t="str">
        <f t="shared" si="71"/>
        <v>Riadok bude skrytý.</v>
      </c>
      <c r="CC466" s="29" t="s">
        <v>78</v>
      </c>
      <c r="CW466" s="18">
        <f t="shared" si="75"/>
        <v>1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53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  <c r="AA467" s="141"/>
      <c r="AB467" s="141"/>
      <c r="AC467" s="141"/>
      <c r="AD467" s="141"/>
      <c r="AE467" s="141"/>
      <c r="AF467" s="152" t="str">
        <f t="shared" si="76"/>
        <v/>
      </c>
      <c r="AG467" s="152"/>
      <c r="AH467" s="152"/>
      <c r="AI467" s="152"/>
      <c r="AJ467" s="152"/>
      <c r="AK467" s="152"/>
      <c r="AL467" s="152"/>
      <c r="AM467" s="152"/>
      <c r="AN467" s="152"/>
      <c r="AO467" s="152"/>
      <c r="AP467" s="152"/>
      <c r="AQ467" s="152"/>
      <c r="AR467" s="152"/>
      <c r="AS467" s="152"/>
      <c r="AT467" s="152"/>
      <c r="AU467" s="152"/>
      <c r="AV467" s="152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44" t="str">
        <f t="shared" si="77"/>
        <v/>
      </c>
      <c r="BP467" s="144"/>
      <c r="BQ467" s="144"/>
      <c r="BR467" s="144"/>
      <c r="BS467" s="144"/>
      <c r="BT467" s="144"/>
      <c r="BU467" s="144"/>
      <c r="BV467" s="144"/>
      <c r="BW467" s="144"/>
      <c r="BX467" s="144"/>
      <c r="BY467" s="144"/>
      <c r="BZ467" s="145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1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53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  <c r="AB468" s="141"/>
      <c r="AC468" s="141"/>
      <c r="AD468" s="141"/>
      <c r="AE468" s="141"/>
      <c r="AF468" s="152" t="str">
        <f t="shared" si="76"/>
        <v/>
      </c>
      <c r="AG468" s="152"/>
      <c r="AH468" s="152"/>
      <c r="AI468" s="152"/>
      <c r="AJ468" s="152"/>
      <c r="AK468" s="152"/>
      <c r="AL468" s="152"/>
      <c r="AM468" s="152"/>
      <c r="AN468" s="152"/>
      <c r="AO468" s="152"/>
      <c r="AP468" s="152"/>
      <c r="AQ468" s="152"/>
      <c r="AR468" s="152"/>
      <c r="AS468" s="152"/>
      <c r="AT468" s="152"/>
      <c r="AU468" s="152"/>
      <c r="AV468" s="152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44" t="str">
        <f t="shared" si="77"/>
        <v/>
      </c>
      <c r="BP468" s="144"/>
      <c r="BQ468" s="144"/>
      <c r="BR468" s="144"/>
      <c r="BS468" s="144"/>
      <c r="BT468" s="144"/>
      <c r="BU468" s="144"/>
      <c r="BV468" s="144"/>
      <c r="BW468" s="144"/>
      <c r="BX468" s="144"/>
      <c r="BY468" s="144"/>
      <c r="BZ468" s="145"/>
      <c r="CA468" s="21"/>
      <c r="CB468" s="35" t="str">
        <f t="shared" si="71"/>
        <v>Riadok bude skrytý.</v>
      </c>
      <c r="CC468" s="29" t="s">
        <v>78</v>
      </c>
      <c r="CW468" s="18">
        <f t="shared" si="75"/>
        <v>1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53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  <c r="AA469" s="141"/>
      <c r="AB469" s="141"/>
      <c r="AC469" s="141"/>
      <c r="AD469" s="141"/>
      <c r="AE469" s="141"/>
      <c r="AF469" s="152" t="str">
        <f t="shared" si="76"/>
        <v/>
      </c>
      <c r="AG469" s="152"/>
      <c r="AH469" s="152"/>
      <c r="AI469" s="152"/>
      <c r="AJ469" s="152"/>
      <c r="AK469" s="152"/>
      <c r="AL469" s="152"/>
      <c r="AM469" s="152"/>
      <c r="AN469" s="152"/>
      <c r="AO469" s="152"/>
      <c r="AP469" s="152"/>
      <c r="AQ469" s="152"/>
      <c r="AR469" s="152"/>
      <c r="AS469" s="152"/>
      <c r="AT469" s="152"/>
      <c r="AU469" s="152"/>
      <c r="AV469" s="152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44" t="str">
        <f t="shared" si="77"/>
        <v/>
      </c>
      <c r="BP469" s="144"/>
      <c r="BQ469" s="144"/>
      <c r="BR469" s="144"/>
      <c r="BS469" s="144"/>
      <c r="BT469" s="144"/>
      <c r="BU469" s="144"/>
      <c r="BV469" s="144"/>
      <c r="BW469" s="144"/>
      <c r="BX469" s="144"/>
      <c r="BY469" s="144"/>
      <c r="BZ469" s="145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1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53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  <c r="AA470" s="141"/>
      <c r="AB470" s="141"/>
      <c r="AC470" s="141"/>
      <c r="AD470" s="141"/>
      <c r="AE470" s="141"/>
      <c r="AF470" s="152" t="str">
        <f t="shared" si="76"/>
        <v/>
      </c>
      <c r="AG470" s="152"/>
      <c r="AH470" s="152"/>
      <c r="AI470" s="152"/>
      <c r="AJ470" s="152"/>
      <c r="AK470" s="152"/>
      <c r="AL470" s="152"/>
      <c r="AM470" s="152"/>
      <c r="AN470" s="152"/>
      <c r="AO470" s="152"/>
      <c r="AP470" s="152"/>
      <c r="AQ470" s="152"/>
      <c r="AR470" s="152"/>
      <c r="AS470" s="152"/>
      <c r="AT470" s="152"/>
      <c r="AU470" s="152"/>
      <c r="AV470" s="152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44" t="str">
        <f t="shared" si="77"/>
        <v/>
      </c>
      <c r="BP470" s="144"/>
      <c r="BQ470" s="144"/>
      <c r="BR470" s="144"/>
      <c r="BS470" s="144"/>
      <c r="BT470" s="144"/>
      <c r="BU470" s="144"/>
      <c r="BV470" s="144"/>
      <c r="BW470" s="144"/>
      <c r="BX470" s="144"/>
      <c r="BY470" s="144"/>
      <c r="BZ470" s="145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1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53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  <c r="AA471" s="141"/>
      <c r="AB471" s="141"/>
      <c r="AC471" s="141"/>
      <c r="AD471" s="141"/>
      <c r="AE471" s="141"/>
      <c r="AF471" s="152" t="str">
        <f t="shared" si="76"/>
        <v/>
      </c>
      <c r="AG471" s="152"/>
      <c r="AH471" s="152"/>
      <c r="AI471" s="152"/>
      <c r="AJ471" s="152"/>
      <c r="AK471" s="152"/>
      <c r="AL471" s="152"/>
      <c r="AM471" s="152"/>
      <c r="AN471" s="152"/>
      <c r="AO471" s="152"/>
      <c r="AP471" s="152"/>
      <c r="AQ471" s="152"/>
      <c r="AR471" s="152"/>
      <c r="AS471" s="152"/>
      <c r="AT471" s="152"/>
      <c r="AU471" s="152"/>
      <c r="AV471" s="152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44" t="str">
        <f t="shared" si="77"/>
        <v/>
      </c>
      <c r="BP471" s="144"/>
      <c r="BQ471" s="144"/>
      <c r="BR471" s="144"/>
      <c r="BS471" s="144"/>
      <c r="BT471" s="144"/>
      <c r="BU471" s="144"/>
      <c r="BV471" s="144"/>
      <c r="BW471" s="144"/>
      <c r="BX471" s="144"/>
      <c r="BY471" s="144"/>
      <c r="BZ471" s="145"/>
      <c r="CA471" s="21"/>
      <c r="CB471" s="35" t="str">
        <f t="shared" si="71"/>
        <v>Riadok bude skrytý.</v>
      </c>
      <c r="CC471" s="29" t="s">
        <v>78</v>
      </c>
      <c r="CW471" s="18">
        <f t="shared" si="75"/>
        <v>1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70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71"/>
      <c r="R472" s="171"/>
      <c r="S472" s="171"/>
      <c r="T472" s="171"/>
      <c r="U472" s="171"/>
      <c r="V472" s="171"/>
      <c r="W472" s="171"/>
      <c r="X472" s="171"/>
      <c r="Y472" s="171"/>
      <c r="Z472" s="171"/>
      <c r="AA472" s="171"/>
      <c r="AB472" s="171"/>
      <c r="AC472" s="171"/>
      <c r="AD472" s="171"/>
      <c r="AE472" s="171"/>
      <c r="AF472" s="172" t="str">
        <f t="shared" si="76"/>
        <v/>
      </c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72"/>
      <c r="AT472" s="172"/>
      <c r="AU472" s="172"/>
      <c r="AV472" s="172"/>
      <c r="AW472" s="173"/>
      <c r="AX472" s="173"/>
      <c r="AY472" s="173"/>
      <c r="AZ472" s="173"/>
      <c r="BA472" s="173"/>
      <c r="BB472" s="173"/>
      <c r="BC472" s="173"/>
      <c r="BD472" s="173"/>
      <c r="BE472" s="173"/>
      <c r="BF472" s="173"/>
      <c r="BG472" s="173"/>
      <c r="BH472" s="173"/>
      <c r="BI472" s="173"/>
      <c r="BJ472" s="173"/>
      <c r="BK472" s="173"/>
      <c r="BL472" s="173"/>
      <c r="BM472" s="173"/>
      <c r="BN472" s="173"/>
      <c r="BO472" s="174" t="str">
        <f t="shared" si="77"/>
        <v/>
      </c>
      <c r="BP472" s="174"/>
      <c r="BQ472" s="174"/>
      <c r="BR472" s="174"/>
      <c r="BS472" s="174"/>
      <c r="BT472" s="174"/>
      <c r="BU472" s="174"/>
      <c r="BV472" s="174"/>
      <c r="BW472" s="174"/>
      <c r="BX472" s="174"/>
      <c r="BY472" s="174"/>
      <c r="BZ472" s="175"/>
      <c r="CA472" s="21"/>
      <c r="CB472" s="35" t="str">
        <f t="shared" si="71"/>
        <v>Riadok bude skrytý.</v>
      </c>
      <c r="CC472" s="29" t="s">
        <v>78</v>
      </c>
      <c r="CW472" s="18">
        <f t="shared" si="75"/>
        <v>1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54" t="s">
        <v>136</v>
      </c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6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1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48" t="s">
        <v>131</v>
      </c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 t="s">
        <v>130</v>
      </c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51" t="s">
        <v>132</v>
      </c>
      <c r="AG474" s="151"/>
      <c r="AH474" s="151"/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 t="s">
        <v>133</v>
      </c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151"/>
      <c r="BH474" s="151"/>
      <c r="BI474" s="151"/>
      <c r="BJ474" s="151"/>
      <c r="BK474" s="151"/>
      <c r="BL474" s="151"/>
      <c r="BM474" s="151"/>
      <c r="BN474" s="151"/>
      <c r="BO474" s="142" t="s">
        <v>134</v>
      </c>
      <c r="BP474" s="142"/>
      <c r="BQ474" s="142"/>
      <c r="BR474" s="142"/>
      <c r="BS474" s="142"/>
      <c r="BT474" s="142"/>
      <c r="BU474" s="142"/>
      <c r="BV474" s="142"/>
      <c r="BW474" s="142"/>
      <c r="BX474" s="142"/>
      <c r="BY474" s="142"/>
      <c r="BZ474" s="143"/>
      <c r="CA474" s="21"/>
      <c r="CB474" s="35" t="str">
        <f t="shared" si="71"/>
        <v>Riadok bude skrytý.</v>
      </c>
      <c r="CC474" s="29" t="s">
        <v>78</v>
      </c>
      <c r="CW474" s="18">
        <f t="shared" si="75"/>
        <v>1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53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  <c r="AA475" s="141"/>
      <c r="AB475" s="141"/>
      <c r="AC475" s="141"/>
      <c r="AD475" s="141"/>
      <c r="AE475" s="141"/>
      <c r="AF475" s="152" t="str">
        <f t="shared" ref="AF475:AF484" si="81">+IF(B475="","",ROUND(B475*Q475,2))</f>
        <v/>
      </c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44" t="str">
        <f t="shared" ref="BO475:BO484" si="82">+IF(AF475="","",IF(AW475="","",IF(ROUND(AF475/AW475,4)&gt;100%,"chyba",ROUND(AF475/AW475,4))))</f>
        <v/>
      </c>
      <c r="BP475" s="144"/>
      <c r="BQ475" s="144"/>
      <c r="BR475" s="144"/>
      <c r="BS475" s="144"/>
      <c r="BT475" s="144"/>
      <c r="BU475" s="144"/>
      <c r="BV475" s="144"/>
      <c r="BW475" s="144"/>
      <c r="BX475" s="144"/>
      <c r="BY475" s="144"/>
      <c r="BZ475" s="145"/>
      <c r="CA475" s="22"/>
      <c r="CB475" s="35" t="str">
        <f t="shared" si="71"/>
        <v>Riadok bude skrytý.</v>
      </c>
      <c r="CC475" s="29" t="s">
        <v>78</v>
      </c>
      <c r="CW475" s="18">
        <f t="shared" si="75"/>
        <v>1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53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  <c r="AA476" s="141"/>
      <c r="AB476" s="141"/>
      <c r="AC476" s="141"/>
      <c r="AD476" s="141"/>
      <c r="AE476" s="141"/>
      <c r="AF476" s="152" t="str">
        <f t="shared" si="81"/>
        <v/>
      </c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44" t="str">
        <f t="shared" si="82"/>
        <v/>
      </c>
      <c r="BP476" s="144"/>
      <c r="BQ476" s="144"/>
      <c r="BR476" s="144"/>
      <c r="BS476" s="144"/>
      <c r="BT476" s="144"/>
      <c r="BU476" s="144"/>
      <c r="BV476" s="144"/>
      <c r="BW476" s="144"/>
      <c r="BX476" s="144"/>
      <c r="BY476" s="144"/>
      <c r="BZ476" s="145"/>
      <c r="CA476" s="22"/>
      <c r="CB476" s="35" t="str">
        <f t="shared" si="71"/>
        <v>Riadok bude skrytý.</v>
      </c>
      <c r="CC476" s="29" t="s">
        <v>78</v>
      </c>
      <c r="CW476" s="18">
        <f t="shared" si="75"/>
        <v>1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53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  <c r="AB477" s="141"/>
      <c r="AC477" s="141"/>
      <c r="AD477" s="141"/>
      <c r="AE477" s="141"/>
      <c r="AF477" s="152" t="str">
        <f t="shared" si="81"/>
        <v/>
      </c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44" t="str">
        <f t="shared" si="82"/>
        <v/>
      </c>
      <c r="BP477" s="144"/>
      <c r="BQ477" s="144"/>
      <c r="BR477" s="144"/>
      <c r="BS477" s="144"/>
      <c r="BT477" s="144"/>
      <c r="BU477" s="144"/>
      <c r="BV477" s="144"/>
      <c r="BW477" s="144"/>
      <c r="BX477" s="144"/>
      <c r="BY477" s="144"/>
      <c r="BZ477" s="145"/>
      <c r="CA477" s="22"/>
      <c r="CB477" s="35" t="str">
        <f t="shared" si="71"/>
        <v>Riadok bude skrytý.</v>
      </c>
      <c r="CC477" s="29" t="s">
        <v>78</v>
      </c>
      <c r="CW477" s="18">
        <f t="shared" si="75"/>
        <v>1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53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  <c r="AB478" s="141"/>
      <c r="AC478" s="141"/>
      <c r="AD478" s="141"/>
      <c r="AE478" s="141"/>
      <c r="AF478" s="152" t="str">
        <f t="shared" si="81"/>
        <v/>
      </c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44" t="str">
        <f t="shared" si="82"/>
        <v/>
      </c>
      <c r="BP478" s="144"/>
      <c r="BQ478" s="144"/>
      <c r="BR478" s="144"/>
      <c r="BS478" s="144"/>
      <c r="BT478" s="144"/>
      <c r="BU478" s="144"/>
      <c r="BV478" s="144"/>
      <c r="BW478" s="144"/>
      <c r="BX478" s="144"/>
      <c r="BY478" s="144"/>
      <c r="BZ478" s="145"/>
      <c r="CA478" s="22"/>
      <c r="CB478" s="35" t="str">
        <f t="shared" si="71"/>
        <v>Riadok bude skrytý.</v>
      </c>
      <c r="CC478" s="29" t="s">
        <v>78</v>
      </c>
      <c r="CW478" s="18">
        <f t="shared" si="75"/>
        <v>1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53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  <c r="AB479" s="141"/>
      <c r="AC479" s="141"/>
      <c r="AD479" s="141"/>
      <c r="AE479" s="141"/>
      <c r="AF479" s="152" t="str">
        <f t="shared" si="81"/>
        <v/>
      </c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44" t="str">
        <f t="shared" si="82"/>
        <v/>
      </c>
      <c r="BP479" s="144"/>
      <c r="BQ479" s="144"/>
      <c r="BR479" s="144"/>
      <c r="BS479" s="144"/>
      <c r="BT479" s="144"/>
      <c r="BU479" s="144"/>
      <c r="BV479" s="144"/>
      <c r="BW479" s="144"/>
      <c r="BX479" s="144"/>
      <c r="BY479" s="144"/>
      <c r="BZ479" s="145"/>
      <c r="CA479" s="22"/>
      <c r="CB479" s="35" t="str">
        <f t="shared" si="71"/>
        <v>Riadok bude skrytý.</v>
      </c>
      <c r="CC479" s="29" t="s">
        <v>78</v>
      </c>
      <c r="CW479" s="18">
        <f t="shared" si="75"/>
        <v>1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53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  <c r="AB480" s="141"/>
      <c r="AC480" s="141"/>
      <c r="AD480" s="141"/>
      <c r="AE480" s="141"/>
      <c r="AF480" s="152" t="str">
        <f t="shared" si="81"/>
        <v/>
      </c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44" t="str">
        <f t="shared" si="82"/>
        <v/>
      </c>
      <c r="BP480" s="144"/>
      <c r="BQ480" s="144"/>
      <c r="BR480" s="144"/>
      <c r="BS480" s="144"/>
      <c r="BT480" s="144"/>
      <c r="BU480" s="144"/>
      <c r="BV480" s="144"/>
      <c r="BW480" s="144"/>
      <c r="BX480" s="144"/>
      <c r="BY480" s="144"/>
      <c r="BZ480" s="145"/>
      <c r="CA480" s="22"/>
      <c r="CB480" s="35" t="str">
        <f t="shared" si="71"/>
        <v>Riadok bude skrytý.</v>
      </c>
      <c r="CC480" s="29" t="s">
        <v>78</v>
      </c>
      <c r="CW480" s="18">
        <f t="shared" si="75"/>
        <v>1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53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  <c r="AB481" s="141"/>
      <c r="AC481" s="141"/>
      <c r="AD481" s="141"/>
      <c r="AE481" s="141"/>
      <c r="AF481" s="152" t="str">
        <f t="shared" si="81"/>
        <v/>
      </c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44" t="str">
        <f t="shared" si="82"/>
        <v/>
      </c>
      <c r="BP481" s="144"/>
      <c r="BQ481" s="144"/>
      <c r="BR481" s="144"/>
      <c r="BS481" s="144"/>
      <c r="BT481" s="144"/>
      <c r="BU481" s="144"/>
      <c r="BV481" s="144"/>
      <c r="BW481" s="144"/>
      <c r="BX481" s="144"/>
      <c r="BY481" s="144"/>
      <c r="BZ481" s="145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1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53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52" t="str">
        <f t="shared" si="81"/>
        <v/>
      </c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44" t="str">
        <f t="shared" si="82"/>
        <v/>
      </c>
      <c r="BP482" s="144"/>
      <c r="BQ482" s="144"/>
      <c r="BR482" s="144"/>
      <c r="BS482" s="144"/>
      <c r="BT482" s="144"/>
      <c r="BU482" s="144"/>
      <c r="BV482" s="144"/>
      <c r="BW482" s="144"/>
      <c r="BX482" s="144"/>
      <c r="BY482" s="144"/>
      <c r="BZ482" s="145"/>
      <c r="CA482" s="22"/>
      <c r="CB482" s="35" t="str">
        <f t="shared" si="84"/>
        <v>Riadok bude skrytý.</v>
      </c>
      <c r="CC482" s="29" t="s">
        <v>78</v>
      </c>
      <c r="CW482" s="18">
        <f t="shared" si="75"/>
        <v>1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53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  <c r="AA483" s="141"/>
      <c r="AB483" s="141"/>
      <c r="AC483" s="141"/>
      <c r="AD483" s="141"/>
      <c r="AE483" s="141"/>
      <c r="AF483" s="152" t="str">
        <f t="shared" si="81"/>
        <v/>
      </c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152"/>
      <c r="AT483" s="152"/>
      <c r="AU483" s="152"/>
      <c r="AV483" s="152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44" t="str">
        <f t="shared" si="82"/>
        <v/>
      </c>
      <c r="BP483" s="144"/>
      <c r="BQ483" s="144"/>
      <c r="BR483" s="144"/>
      <c r="BS483" s="144"/>
      <c r="BT483" s="144"/>
      <c r="BU483" s="144"/>
      <c r="BV483" s="144"/>
      <c r="BW483" s="144"/>
      <c r="BX483" s="144"/>
      <c r="BY483" s="144"/>
      <c r="BZ483" s="145"/>
      <c r="CA483" s="22"/>
      <c r="CB483" s="35" t="str">
        <f t="shared" si="84"/>
        <v>Riadok bude skrytý.</v>
      </c>
      <c r="CC483" s="29" t="s">
        <v>78</v>
      </c>
      <c r="CW483" s="18">
        <f t="shared" si="75"/>
        <v>1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70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71"/>
      <c r="R484" s="171"/>
      <c r="S484" s="171"/>
      <c r="T484" s="171"/>
      <c r="U484" s="171"/>
      <c r="V484" s="171"/>
      <c r="W484" s="171"/>
      <c r="X484" s="171"/>
      <c r="Y484" s="171"/>
      <c r="Z484" s="171"/>
      <c r="AA484" s="171"/>
      <c r="AB484" s="171"/>
      <c r="AC484" s="171"/>
      <c r="AD484" s="171"/>
      <c r="AE484" s="171"/>
      <c r="AF484" s="172" t="str">
        <f t="shared" si="81"/>
        <v/>
      </c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2"/>
      <c r="AT484" s="172"/>
      <c r="AU484" s="172"/>
      <c r="AV484" s="172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173"/>
      <c r="BN484" s="173"/>
      <c r="BO484" s="174" t="str">
        <f t="shared" si="82"/>
        <v/>
      </c>
      <c r="BP484" s="174"/>
      <c r="BQ484" s="174"/>
      <c r="BR484" s="174"/>
      <c r="BS484" s="174"/>
      <c r="BT484" s="174"/>
      <c r="BU484" s="174"/>
      <c r="BV484" s="174"/>
      <c r="BW484" s="174"/>
      <c r="BX484" s="174"/>
      <c r="BY484" s="174"/>
      <c r="BZ484" s="175"/>
      <c r="CA484" s="22"/>
      <c r="CB484" s="35" t="str">
        <f t="shared" si="84"/>
        <v>Riadok bude skrytý.</v>
      </c>
      <c r="CC484" s="29" t="s">
        <v>78</v>
      </c>
      <c r="CW484" s="18">
        <f t="shared" si="75"/>
        <v>1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54" t="s">
        <v>138</v>
      </c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6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1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48" t="s">
        <v>131</v>
      </c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 t="s">
        <v>137</v>
      </c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37" t="s">
        <v>132</v>
      </c>
      <c r="AC486" s="138"/>
      <c r="AD486" s="138"/>
      <c r="AE486" s="138"/>
      <c r="AF486" s="138"/>
      <c r="AG486" s="138"/>
      <c r="AH486" s="138"/>
      <c r="AI486" s="138"/>
      <c r="AJ486" s="138"/>
      <c r="AK486" s="138"/>
      <c r="AL486" s="138"/>
      <c r="AM486" s="138"/>
      <c r="AN486" s="139"/>
      <c r="AO486" s="149" t="s">
        <v>131</v>
      </c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 t="s">
        <v>139</v>
      </c>
      <c r="BA486" s="149"/>
      <c r="BB486" s="149"/>
      <c r="BC486" s="149"/>
      <c r="BD486" s="149"/>
      <c r="BE486" s="149"/>
      <c r="BF486" s="149"/>
      <c r="BG486" s="149"/>
      <c r="BH486" s="149"/>
      <c r="BI486" s="149"/>
      <c r="BJ486" s="149"/>
      <c r="BK486" s="149"/>
      <c r="BL486" s="149"/>
      <c r="BM486" s="149"/>
      <c r="BN486" s="149"/>
      <c r="BO486" s="151" t="s">
        <v>132</v>
      </c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87"/>
      <c r="CA486" s="21"/>
      <c r="CB486" s="35" t="str">
        <f t="shared" si="84"/>
        <v>Riadok bude skrytý.</v>
      </c>
      <c r="CC486" s="29" t="s">
        <v>78</v>
      </c>
      <c r="CW486" s="18">
        <f t="shared" si="75"/>
        <v>1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64"/>
      <c r="C487" s="165"/>
      <c r="D487" s="165"/>
      <c r="E487" s="165"/>
      <c r="F487" s="165"/>
      <c r="G487" s="165"/>
      <c r="H487" s="165"/>
      <c r="I487" s="165"/>
      <c r="J487" s="165"/>
      <c r="K487" s="165"/>
      <c r="L487" s="165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76" t="str">
        <f t="shared" ref="AB487:AB496" si="86">IF(B487="","",ROUND(B487*M487,2))</f>
        <v/>
      </c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8"/>
      <c r="AO487" s="165"/>
      <c r="AP487" s="165"/>
      <c r="AQ487" s="165"/>
      <c r="AR487" s="165"/>
      <c r="AS487" s="165"/>
      <c r="AT487" s="165"/>
      <c r="AU487" s="165"/>
      <c r="AV487" s="165"/>
      <c r="AW487" s="165"/>
      <c r="AX487" s="165"/>
      <c r="AY487" s="165"/>
      <c r="AZ487" s="166"/>
      <c r="BA487" s="166"/>
      <c r="BB487" s="166"/>
      <c r="BC487" s="166"/>
      <c r="BD487" s="166"/>
      <c r="BE487" s="166"/>
      <c r="BF487" s="166"/>
      <c r="BG487" s="166"/>
      <c r="BH487" s="166"/>
      <c r="BI487" s="166"/>
      <c r="BJ487" s="166"/>
      <c r="BK487" s="166"/>
      <c r="BL487" s="166"/>
      <c r="BM487" s="166"/>
      <c r="BN487" s="166"/>
      <c r="BO487" s="146" t="str">
        <f t="shared" ref="BO487:BO496" si="87">IF(AO487="","",ROUND(AO487*AZ487,2))</f>
        <v/>
      </c>
      <c r="BP487" s="146"/>
      <c r="BQ487" s="146"/>
      <c r="BR487" s="146"/>
      <c r="BS487" s="146"/>
      <c r="BT487" s="146"/>
      <c r="BU487" s="146"/>
      <c r="BV487" s="146"/>
      <c r="BW487" s="146"/>
      <c r="BX487" s="146"/>
      <c r="BY487" s="146"/>
      <c r="BZ487" s="147"/>
      <c r="CA487" s="22"/>
      <c r="CB487" s="35" t="str">
        <f t="shared" si="84"/>
        <v>Riadok bude skrytý.</v>
      </c>
      <c r="CC487" s="29" t="s">
        <v>78</v>
      </c>
      <c r="CW487" s="18">
        <f t="shared" si="75"/>
        <v>1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64"/>
      <c r="C488" s="165"/>
      <c r="D488" s="165"/>
      <c r="E488" s="165"/>
      <c r="F488" s="165"/>
      <c r="G488" s="165"/>
      <c r="H488" s="165"/>
      <c r="I488" s="165"/>
      <c r="J488" s="165"/>
      <c r="K488" s="165"/>
      <c r="L488" s="165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76" t="str">
        <f t="shared" si="86"/>
        <v/>
      </c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8"/>
      <c r="AO488" s="165"/>
      <c r="AP488" s="165"/>
      <c r="AQ488" s="165"/>
      <c r="AR488" s="165"/>
      <c r="AS488" s="165"/>
      <c r="AT488" s="165"/>
      <c r="AU488" s="165"/>
      <c r="AV488" s="165"/>
      <c r="AW488" s="165"/>
      <c r="AX488" s="165"/>
      <c r="AY488" s="165"/>
      <c r="AZ488" s="166"/>
      <c r="BA488" s="166"/>
      <c r="BB488" s="166"/>
      <c r="BC488" s="166"/>
      <c r="BD488" s="166"/>
      <c r="BE488" s="166"/>
      <c r="BF488" s="166"/>
      <c r="BG488" s="166"/>
      <c r="BH488" s="166"/>
      <c r="BI488" s="166"/>
      <c r="BJ488" s="166"/>
      <c r="BK488" s="166"/>
      <c r="BL488" s="166"/>
      <c r="BM488" s="166"/>
      <c r="BN488" s="166"/>
      <c r="BO488" s="146" t="str">
        <f t="shared" si="87"/>
        <v/>
      </c>
      <c r="BP488" s="146"/>
      <c r="BQ488" s="146"/>
      <c r="BR488" s="146"/>
      <c r="BS488" s="146"/>
      <c r="BT488" s="146"/>
      <c r="BU488" s="146"/>
      <c r="BV488" s="146"/>
      <c r="BW488" s="146"/>
      <c r="BX488" s="146"/>
      <c r="BY488" s="146"/>
      <c r="BZ488" s="147"/>
      <c r="CA488" s="22"/>
      <c r="CB488" s="35" t="str">
        <f t="shared" si="84"/>
        <v>Riadok bude skrytý.</v>
      </c>
      <c r="CC488" s="29" t="s">
        <v>78</v>
      </c>
      <c r="CW488" s="18">
        <f t="shared" si="75"/>
        <v>1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64"/>
      <c r="C489" s="165"/>
      <c r="D489" s="165"/>
      <c r="E489" s="165"/>
      <c r="F489" s="165"/>
      <c r="G489" s="165"/>
      <c r="H489" s="165"/>
      <c r="I489" s="165"/>
      <c r="J489" s="165"/>
      <c r="K489" s="165"/>
      <c r="L489" s="165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76" t="str">
        <f t="shared" si="86"/>
        <v/>
      </c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8"/>
      <c r="AO489" s="165"/>
      <c r="AP489" s="165"/>
      <c r="AQ489" s="165"/>
      <c r="AR489" s="165"/>
      <c r="AS489" s="165"/>
      <c r="AT489" s="165"/>
      <c r="AU489" s="165"/>
      <c r="AV489" s="165"/>
      <c r="AW489" s="165"/>
      <c r="AX489" s="165"/>
      <c r="AY489" s="165"/>
      <c r="AZ489" s="166"/>
      <c r="BA489" s="166"/>
      <c r="BB489" s="166"/>
      <c r="BC489" s="166"/>
      <c r="BD489" s="166"/>
      <c r="BE489" s="166"/>
      <c r="BF489" s="166"/>
      <c r="BG489" s="166"/>
      <c r="BH489" s="166"/>
      <c r="BI489" s="166"/>
      <c r="BJ489" s="166"/>
      <c r="BK489" s="166"/>
      <c r="BL489" s="166"/>
      <c r="BM489" s="166"/>
      <c r="BN489" s="166"/>
      <c r="BO489" s="146" t="str">
        <f t="shared" si="87"/>
        <v/>
      </c>
      <c r="BP489" s="146"/>
      <c r="BQ489" s="146"/>
      <c r="BR489" s="146"/>
      <c r="BS489" s="146"/>
      <c r="BT489" s="146"/>
      <c r="BU489" s="146"/>
      <c r="BV489" s="146"/>
      <c r="BW489" s="146"/>
      <c r="BX489" s="146"/>
      <c r="BY489" s="146"/>
      <c r="BZ489" s="147"/>
      <c r="CA489" s="22"/>
      <c r="CB489" s="35" t="str">
        <f t="shared" si="84"/>
        <v>Riadok bude skrytý.</v>
      </c>
      <c r="CC489" s="29" t="s">
        <v>78</v>
      </c>
      <c r="CW489" s="18">
        <f t="shared" si="75"/>
        <v>1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64"/>
      <c r="C490" s="165"/>
      <c r="D490" s="165"/>
      <c r="E490" s="165"/>
      <c r="F490" s="165"/>
      <c r="G490" s="165"/>
      <c r="H490" s="165"/>
      <c r="I490" s="165"/>
      <c r="J490" s="165"/>
      <c r="K490" s="165"/>
      <c r="L490" s="165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76" t="str">
        <f t="shared" si="86"/>
        <v/>
      </c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8"/>
      <c r="AO490" s="165"/>
      <c r="AP490" s="165"/>
      <c r="AQ490" s="165"/>
      <c r="AR490" s="165"/>
      <c r="AS490" s="165"/>
      <c r="AT490" s="165"/>
      <c r="AU490" s="165"/>
      <c r="AV490" s="165"/>
      <c r="AW490" s="165"/>
      <c r="AX490" s="165"/>
      <c r="AY490" s="165"/>
      <c r="AZ490" s="166"/>
      <c r="BA490" s="166"/>
      <c r="BB490" s="166"/>
      <c r="BC490" s="166"/>
      <c r="BD490" s="166"/>
      <c r="BE490" s="166"/>
      <c r="BF490" s="166"/>
      <c r="BG490" s="166"/>
      <c r="BH490" s="166"/>
      <c r="BI490" s="166"/>
      <c r="BJ490" s="166"/>
      <c r="BK490" s="166"/>
      <c r="BL490" s="166"/>
      <c r="BM490" s="166"/>
      <c r="BN490" s="166"/>
      <c r="BO490" s="146" t="str">
        <f t="shared" si="87"/>
        <v/>
      </c>
      <c r="BP490" s="146"/>
      <c r="BQ490" s="146"/>
      <c r="BR490" s="146"/>
      <c r="BS490" s="146"/>
      <c r="BT490" s="146"/>
      <c r="BU490" s="146"/>
      <c r="BV490" s="146"/>
      <c r="BW490" s="146"/>
      <c r="BX490" s="146"/>
      <c r="BY490" s="146"/>
      <c r="BZ490" s="147"/>
      <c r="CA490" s="22"/>
      <c r="CB490" s="35" t="str">
        <f t="shared" si="84"/>
        <v>Riadok bude skrytý.</v>
      </c>
      <c r="CC490" s="29" t="s">
        <v>78</v>
      </c>
      <c r="CW490" s="18">
        <f t="shared" si="75"/>
        <v>1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64"/>
      <c r="C491" s="165"/>
      <c r="D491" s="165"/>
      <c r="E491" s="165"/>
      <c r="F491" s="165"/>
      <c r="G491" s="165"/>
      <c r="H491" s="165"/>
      <c r="I491" s="165"/>
      <c r="J491" s="165"/>
      <c r="K491" s="165"/>
      <c r="L491" s="165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76" t="str">
        <f t="shared" si="86"/>
        <v/>
      </c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8"/>
      <c r="AO491" s="165"/>
      <c r="AP491" s="165"/>
      <c r="AQ491" s="165"/>
      <c r="AR491" s="165"/>
      <c r="AS491" s="165"/>
      <c r="AT491" s="165"/>
      <c r="AU491" s="165"/>
      <c r="AV491" s="165"/>
      <c r="AW491" s="165"/>
      <c r="AX491" s="165"/>
      <c r="AY491" s="165"/>
      <c r="AZ491" s="166"/>
      <c r="BA491" s="166"/>
      <c r="BB491" s="166"/>
      <c r="BC491" s="166"/>
      <c r="BD491" s="166"/>
      <c r="BE491" s="166"/>
      <c r="BF491" s="166"/>
      <c r="BG491" s="166"/>
      <c r="BH491" s="166"/>
      <c r="BI491" s="166"/>
      <c r="BJ491" s="166"/>
      <c r="BK491" s="166"/>
      <c r="BL491" s="166"/>
      <c r="BM491" s="166"/>
      <c r="BN491" s="166"/>
      <c r="BO491" s="146" t="str">
        <f t="shared" si="87"/>
        <v/>
      </c>
      <c r="BP491" s="146"/>
      <c r="BQ491" s="146"/>
      <c r="BR491" s="146"/>
      <c r="BS491" s="146"/>
      <c r="BT491" s="146"/>
      <c r="BU491" s="146"/>
      <c r="BV491" s="146"/>
      <c r="BW491" s="146"/>
      <c r="BX491" s="146"/>
      <c r="BY491" s="146"/>
      <c r="BZ491" s="147"/>
      <c r="CA491" s="22"/>
      <c r="CB491" s="35" t="str">
        <f t="shared" si="84"/>
        <v>Riadok bude skrytý.</v>
      </c>
      <c r="CC491" s="29" t="s">
        <v>78</v>
      </c>
      <c r="CW491" s="18">
        <f t="shared" si="75"/>
        <v>1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64"/>
      <c r="C492" s="165"/>
      <c r="D492" s="165"/>
      <c r="E492" s="165"/>
      <c r="F492" s="165"/>
      <c r="G492" s="165"/>
      <c r="H492" s="165"/>
      <c r="I492" s="165"/>
      <c r="J492" s="165"/>
      <c r="K492" s="165"/>
      <c r="L492" s="165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76" t="str">
        <f t="shared" si="86"/>
        <v/>
      </c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8"/>
      <c r="AO492" s="165"/>
      <c r="AP492" s="165"/>
      <c r="AQ492" s="165"/>
      <c r="AR492" s="165"/>
      <c r="AS492" s="165"/>
      <c r="AT492" s="165"/>
      <c r="AU492" s="165"/>
      <c r="AV492" s="165"/>
      <c r="AW492" s="165"/>
      <c r="AX492" s="165"/>
      <c r="AY492" s="165"/>
      <c r="AZ492" s="166"/>
      <c r="BA492" s="166"/>
      <c r="BB492" s="166"/>
      <c r="BC492" s="166"/>
      <c r="BD492" s="166"/>
      <c r="BE492" s="166"/>
      <c r="BF492" s="166"/>
      <c r="BG492" s="166"/>
      <c r="BH492" s="166"/>
      <c r="BI492" s="166"/>
      <c r="BJ492" s="166"/>
      <c r="BK492" s="166"/>
      <c r="BL492" s="166"/>
      <c r="BM492" s="166"/>
      <c r="BN492" s="166"/>
      <c r="BO492" s="146" t="str">
        <f t="shared" si="87"/>
        <v/>
      </c>
      <c r="BP492" s="146"/>
      <c r="BQ492" s="146"/>
      <c r="BR492" s="146"/>
      <c r="BS492" s="146"/>
      <c r="BT492" s="146"/>
      <c r="BU492" s="146"/>
      <c r="BV492" s="146"/>
      <c r="BW492" s="146"/>
      <c r="BX492" s="146"/>
      <c r="BY492" s="146"/>
      <c r="BZ492" s="147"/>
      <c r="CA492" s="22"/>
      <c r="CB492" s="35" t="str">
        <f t="shared" si="84"/>
        <v>Riadok bude skrytý.</v>
      </c>
      <c r="CC492" s="29" t="s">
        <v>78</v>
      </c>
      <c r="CW492" s="18">
        <f t="shared" si="75"/>
        <v>1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64"/>
      <c r="C493" s="165"/>
      <c r="D493" s="165"/>
      <c r="E493" s="165"/>
      <c r="F493" s="165"/>
      <c r="G493" s="165"/>
      <c r="H493" s="165"/>
      <c r="I493" s="165"/>
      <c r="J493" s="165"/>
      <c r="K493" s="165"/>
      <c r="L493" s="165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76" t="str">
        <f t="shared" si="86"/>
        <v/>
      </c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8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6"/>
      <c r="BN493" s="166"/>
      <c r="BO493" s="146" t="str">
        <f t="shared" si="87"/>
        <v/>
      </c>
      <c r="BP493" s="146"/>
      <c r="BQ493" s="146"/>
      <c r="BR493" s="146"/>
      <c r="BS493" s="146"/>
      <c r="BT493" s="146"/>
      <c r="BU493" s="146"/>
      <c r="BV493" s="146"/>
      <c r="BW493" s="146"/>
      <c r="BX493" s="146"/>
      <c r="BY493" s="146"/>
      <c r="BZ493" s="147"/>
      <c r="CA493" s="22"/>
      <c r="CB493" s="35" t="str">
        <f t="shared" si="84"/>
        <v>Riadok bude skrytý.</v>
      </c>
      <c r="CC493" s="29" t="s">
        <v>78</v>
      </c>
      <c r="CW493" s="18">
        <f t="shared" si="75"/>
        <v>1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64"/>
      <c r="C494" s="165"/>
      <c r="D494" s="165"/>
      <c r="E494" s="165"/>
      <c r="F494" s="165"/>
      <c r="G494" s="165"/>
      <c r="H494" s="165"/>
      <c r="I494" s="165"/>
      <c r="J494" s="165"/>
      <c r="K494" s="165"/>
      <c r="L494" s="165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76" t="str">
        <f t="shared" si="86"/>
        <v/>
      </c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8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6"/>
      <c r="BN494" s="166"/>
      <c r="BO494" s="146" t="str">
        <f t="shared" si="87"/>
        <v/>
      </c>
      <c r="BP494" s="146"/>
      <c r="BQ494" s="146"/>
      <c r="BR494" s="146"/>
      <c r="BS494" s="146"/>
      <c r="BT494" s="146"/>
      <c r="BU494" s="146"/>
      <c r="BV494" s="146"/>
      <c r="BW494" s="146"/>
      <c r="BX494" s="146"/>
      <c r="BY494" s="146"/>
      <c r="BZ494" s="147"/>
      <c r="CA494" s="22"/>
      <c r="CB494" s="35" t="str">
        <f t="shared" si="84"/>
        <v>Riadok bude skrytý.</v>
      </c>
      <c r="CC494" s="29" t="s">
        <v>78</v>
      </c>
      <c r="CW494" s="18">
        <f t="shared" si="75"/>
        <v>1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64"/>
      <c r="C495" s="165"/>
      <c r="D495" s="165"/>
      <c r="E495" s="165"/>
      <c r="F495" s="165"/>
      <c r="G495" s="165"/>
      <c r="H495" s="165"/>
      <c r="I495" s="165"/>
      <c r="J495" s="165"/>
      <c r="K495" s="165"/>
      <c r="L495" s="165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76" t="str">
        <f t="shared" si="86"/>
        <v/>
      </c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8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6"/>
      <c r="BN495" s="166"/>
      <c r="BO495" s="146" t="str">
        <f t="shared" si="87"/>
        <v/>
      </c>
      <c r="BP495" s="146"/>
      <c r="BQ495" s="146"/>
      <c r="BR495" s="146"/>
      <c r="BS495" s="146"/>
      <c r="BT495" s="146"/>
      <c r="BU495" s="146"/>
      <c r="BV495" s="146"/>
      <c r="BW495" s="146"/>
      <c r="BX495" s="146"/>
      <c r="BY495" s="146"/>
      <c r="BZ495" s="147"/>
      <c r="CA495" s="22"/>
      <c r="CB495" s="35" t="str">
        <f t="shared" si="84"/>
        <v>Riadok bude skrytý.</v>
      </c>
      <c r="CC495" s="29" t="s">
        <v>78</v>
      </c>
      <c r="CW495" s="18">
        <f t="shared" si="75"/>
        <v>1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1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4" t="str">
        <f t="shared" si="86"/>
        <v/>
      </c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6"/>
      <c r="AO496" s="182"/>
      <c r="AP496" s="182"/>
      <c r="AQ496" s="182"/>
      <c r="AR496" s="182"/>
      <c r="AS496" s="182"/>
      <c r="AT496" s="182"/>
      <c r="AU496" s="182"/>
      <c r="AV496" s="182"/>
      <c r="AW496" s="182"/>
      <c r="AX496" s="182"/>
      <c r="AY496" s="182"/>
      <c r="AZ496" s="183"/>
      <c r="BA496" s="183"/>
      <c r="BB496" s="183"/>
      <c r="BC496" s="183"/>
      <c r="BD496" s="183"/>
      <c r="BE496" s="183"/>
      <c r="BF496" s="183"/>
      <c r="BG496" s="183"/>
      <c r="BH496" s="183"/>
      <c r="BI496" s="183"/>
      <c r="BJ496" s="183"/>
      <c r="BK496" s="183"/>
      <c r="BL496" s="183"/>
      <c r="BM496" s="183"/>
      <c r="BN496" s="183"/>
      <c r="BO496" s="179" t="str">
        <f t="shared" si="87"/>
        <v/>
      </c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180"/>
      <c r="CA496" s="22"/>
      <c r="CB496" s="35" t="str">
        <f t="shared" si="84"/>
        <v>Riadok bude skrytý.</v>
      </c>
      <c r="CC496" s="29" t="s">
        <v>78</v>
      </c>
      <c r="CW496" s="18">
        <f t="shared" si="75"/>
        <v>1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21" t="s">
        <v>140</v>
      </c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2"/>
      <c r="BN497" s="222"/>
      <c r="BO497" s="222"/>
      <c r="BP497" s="222"/>
      <c r="BQ497" s="222"/>
      <c r="BR497" s="222"/>
      <c r="BS497" s="222"/>
      <c r="BT497" s="222"/>
      <c r="BU497" s="222"/>
      <c r="BV497" s="222"/>
      <c r="BW497" s="222"/>
      <c r="BX497" s="222"/>
      <c r="BY497" s="222"/>
      <c r="BZ497" s="223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1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34" t="s">
        <v>131</v>
      </c>
      <c r="C498" s="135"/>
      <c r="D498" s="135"/>
      <c r="E498" s="135"/>
      <c r="F498" s="135"/>
      <c r="G498" s="135"/>
      <c r="H498" s="135"/>
      <c r="I498" s="135"/>
      <c r="J498" s="135"/>
      <c r="K498" s="135"/>
      <c r="L498" s="135"/>
      <c r="M498" s="136" t="s">
        <v>130</v>
      </c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 t="s">
        <v>141</v>
      </c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40"/>
      <c r="AK498" s="137" t="s">
        <v>132</v>
      </c>
      <c r="AL498" s="138"/>
      <c r="AM498" s="138"/>
      <c r="AN498" s="138"/>
      <c r="AO498" s="138"/>
      <c r="AP498" s="138"/>
      <c r="AQ498" s="138"/>
      <c r="AR498" s="138"/>
      <c r="AS498" s="138"/>
      <c r="AT498" s="138"/>
      <c r="AU498" s="138"/>
      <c r="AV498" s="139"/>
      <c r="AW498" s="151" t="s">
        <v>133</v>
      </c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  <c r="BI498" s="151"/>
      <c r="BJ498" s="151"/>
      <c r="BK498" s="151"/>
      <c r="BL498" s="151"/>
      <c r="BM498" s="151"/>
      <c r="BN498" s="151"/>
      <c r="BO498" s="142" t="s">
        <v>134</v>
      </c>
      <c r="BP498" s="142"/>
      <c r="BQ498" s="142"/>
      <c r="BR498" s="142"/>
      <c r="BS498" s="142"/>
      <c r="BT498" s="142"/>
      <c r="BU498" s="142"/>
      <c r="BV498" s="142"/>
      <c r="BW498" s="142"/>
      <c r="BX498" s="142"/>
      <c r="BY498" s="142"/>
      <c r="BZ498" s="143"/>
      <c r="CA498" s="21"/>
      <c r="CB498" s="35" t="str">
        <f t="shared" si="84"/>
        <v>Riadok bude skrytý.</v>
      </c>
      <c r="CC498" s="29" t="s">
        <v>78</v>
      </c>
      <c r="CW498" s="18">
        <f t="shared" si="75"/>
        <v>1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64"/>
      <c r="C499" s="165"/>
      <c r="D499" s="165"/>
      <c r="E499" s="165"/>
      <c r="F499" s="165"/>
      <c r="G499" s="165"/>
      <c r="H499" s="165"/>
      <c r="I499" s="165"/>
      <c r="J499" s="165"/>
      <c r="K499" s="165"/>
      <c r="L499" s="165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  <c r="AH499" s="163"/>
      <c r="AI499" s="163"/>
      <c r="AJ499" s="163"/>
      <c r="AK499" s="146" t="str">
        <f t="shared" ref="AK499:AK508" si="89">IF(B499*M499=0,"",B499*M499)</f>
        <v/>
      </c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44" t="str">
        <f t="shared" ref="BO499:BO508" si="90">+IF(AK499="","",IF(AW499="","",IF(ROUND(AK499/AW499,4)&gt;100%,"chyba",ROUND(AK499/AW499,4))))</f>
        <v/>
      </c>
      <c r="BP499" s="144"/>
      <c r="BQ499" s="144"/>
      <c r="BR499" s="144"/>
      <c r="BS499" s="144"/>
      <c r="BT499" s="144"/>
      <c r="BU499" s="144"/>
      <c r="BV499" s="144"/>
      <c r="BW499" s="144"/>
      <c r="BX499" s="144"/>
      <c r="BY499" s="144"/>
      <c r="BZ499" s="145"/>
      <c r="CA499" s="24"/>
      <c r="CB499" s="35" t="str">
        <f t="shared" si="84"/>
        <v>Riadok bude skrytý.</v>
      </c>
      <c r="CC499" s="29" t="s">
        <v>78</v>
      </c>
      <c r="CW499" s="18">
        <f t="shared" si="75"/>
        <v>1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64"/>
      <c r="C500" s="165"/>
      <c r="D500" s="165"/>
      <c r="E500" s="165"/>
      <c r="F500" s="165"/>
      <c r="G500" s="165"/>
      <c r="H500" s="165"/>
      <c r="I500" s="165"/>
      <c r="J500" s="165"/>
      <c r="K500" s="165"/>
      <c r="L500" s="165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  <c r="AH500" s="163"/>
      <c r="AI500" s="163"/>
      <c r="AJ500" s="163"/>
      <c r="AK500" s="146" t="str">
        <f t="shared" si="89"/>
        <v/>
      </c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44" t="str">
        <f t="shared" si="90"/>
        <v/>
      </c>
      <c r="BP500" s="144"/>
      <c r="BQ500" s="144"/>
      <c r="BR500" s="144"/>
      <c r="BS500" s="144"/>
      <c r="BT500" s="144"/>
      <c r="BU500" s="144"/>
      <c r="BV500" s="144"/>
      <c r="BW500" s="144"/>
      <c r="BX500" s="144"/>
      <c r="BY500" s="144"/>
      <c r="BZ500" s="145"/>
      <c r="CA500" s="24"/>
      <c r="CB500" s="35" t="str">
        <f t="shared" si="84"/>
        <v>Riadok bude skrytý.</v>
      </c>
      <c r="CC500" s="29" t="s">
        <v>78</v>
      </c>
      <c r="CW500" s="18">
        <f t="shared" si="75"/>
        <v>1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64"/>
      <c r="C501" s="165"/>
      <c r="D501" s="165"/>
      <c r="E501" s="165"/>
      <c r="F501" s="165"/>
      <c r="G501" s="165"/>
      <c r="H501" s="165"/>
      <c r="I501" s="165"/>
      <c r="J501" s="165"/>
      <c r="K501" s="165"/>
      <c r="L501" s="165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3"/>
      <c r="Y501" s="163"/>
      <c r="Z501" s="163"/>
      <c r="AA501" s="163"/>
      <c r="AB501" s="163"/>
      <c r="AC501" s="163"/>
      <c r="AD501" s="163"/>
      <c r="AE501" s="163"/>
      <c r="AF501" s="163"/>
      <c r="AG501" s="163"/>
      <c r="AH501" s="163"/>
      <c r="AI501" s="163"/>
      <c r="AJ501" s="163"/>
      <c r="AK501" s="146" t="str">
        <f t="shared" si="89"/>
        <v/>
      </c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44" t="str">
        <f t="shared" si="90"/>
        <v/>
      </c>
      <c r="BP501" s="144"/>
      <c r="BQ501" s="144"/>
      <c r="BR501" s="144"/>
      <c r="BS501" s="144"/>
      <c r="BT501" s="144"/>
      <c r="BU501" s="144"/>
      <c r="BV501" s="144"/>
      <c r="BW501" s="144"/>
      <c r="BX501" s="144"/>
      <c r="BY501" s="144"/>
      <c r="BZ501" s="145"/>
      <c r="CA501" s="24"/>
      <c r="CB501" s="35" t="str">
        <f t="shared" si="84"/>
        <v>Riadok bude skrytý.</v>
      </c>
      <c r="CC501" s="29" t="s">
        <v>78</v>
      </c>
      <c r="CW501" s="18">
        <f t="shared" si="75"/>
        <v>1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64"/>
      <c r="C502" s="165"/>
      <c r="D502" s="165"/>
      <c r="E502" s="165"/>
      <c r="F502" s="165"/>
      <c r="G502" s="165"/>
      <c r="H502" s="165"/>
      <c r="I502" s="165"/>
      <c r="J502" s="165"/>
      <c r="K502" s="165"/>
      <c r="L502" s="165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3"/>
      <c r="Y502" s="163"/>
      <c r="Z502" s="163"/>
      <c r="AA502" s="163"/>
      <c r="AB502" s="163"/>
      <c r="AC502" s="163"/>
      <c r="AD502" s="163"/>
      <c r="AE502" s="163"/>
      <c r="AF502" s="163"/>
      <c r="AG502" s="163"/>
      <c r="AH502" s="163"/>
      <c r="AI502" s="163"/>
      <c r="AJ502" s="163"/>
      <c r="AK502" s="146" t="str">
        <f t="shared" si="89"/>
        <v/>
      </c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44" t="str">
        <f t="shared" si="90"/>
        <v/>
      </c>
      <c r="BP502" s="144"/>
      <c r="BQ502" s="144"/>
      <c r="BR502" s="144"/>
      <c r="BS502" s="144"/>
      <c r="BT502" s="144"/>
      <c r="BU502" s="144"/>
      <c r="BV502" s="144"/>
      <c r="BW502" s="144"/>
      <c r="BX502" s="144"/>
      <c r="BY502" s="144"/>
      <c r="BZ502" s="145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1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64"/>
      <c r="C503" s="165"/>
      <c r="D503" s="165"/>
      <c r="E503" s="165"/>
      <c r="F503" s="165"/>
      <c r="G503" s="165"/>
      <c r="H503" s="165"/>
      <c r="I503" s="165"/>
      <c r="J503" s="165"/>
      <c r="K503" s="165"/>
      <c r="L503" s="165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3"/>
      <c r="Y503" s="163"/>
      <c r="Z503" s="163"/>
      <c r="AA503" s="163"/>
      <c r="AB503" s="163"/>
      <c r="AC503" s="163"/>
      <c r="AD503" s="163"/>
      <c r="AE503" s="163"/>
      <c r="AF503" s="163"/>
      <c r="AG503" s="163"/>
      <c r="AH503" s="163"/>
      <c r="AI503" s="163"/>
      <c r="AJ503" s="163"/>
      <c r="AK503" s="146" t="str">
        <f t="shared" si="89"/>
        <v/>
      </c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44" t="str">
        <f t="shared" si="90"/>
        <v/>
      </c>
      <c r="BP503" s="144"/>
      <c r="BQ503" s="144"/>
      <c r="BR503" s="144"/>
      <c r="BS503" s="144"/>
      <c r="BT503" s="144"/>
      <c r="BU503" s="144"/>
      <c r="BV503" s="144"/>
      <c r="BW503" s="144"/>
      <c r="BX503" s="144"/>
      <c r="BY503" s="144"/>
      <c r="BZ503" s="145"/>
      <c r="CA503" s="24"/>
      <c r="CB503" s="35" t="str">
        <f t="shared" si="84"/>
        <v>Riadok bude skrytý.</v>
      </c>
      <c r="CC503" s="29" t="s">
        <v>78</v>
      </c>
      <c r="CW503" s="18">
        <f t="shared" si="93"/>
        <v>1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64"/>
      <c r="C504" s="165"/>
      <c r="D504" s="165"/>
      <c r="E504" s="165"/>
      <c r="F504" s="165"/>
      <c r="G504" s="165"/>
      <c r="H504" s="165"/>
      <c r="I504" s="165"/>
      <c r="J504" s="165"/>
      <c r="K504" s="165"/>
      <c r="L504" s="165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3"/>
      <c r="Y504" s="163"/>
      <c r="Z504" s="163"/>
      <c r="AA504" s="163"/>
      <c r="AB504" s="163"/>
      <c r="AC504" s="163"/>
      <c r="AD504" s="163"/>
      <c r="AE504" s="163"/>
      <c r="AF504" s="163"/>
      <c r="AG504" s="163"/>
      <c r="AH504" s="163"/>
      <c r="AI504" s="163"/>
      <c r="AJ504" s="163"/>
      <c r="AK504" s="146" t="str">
        <f t="shared" si="89"/>
        <v/>
      </c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44" t="str">
        <f t="shared" si="90"/>
        <v/>
      </c>
      <c r="BP504" s="144"/>
      <c r="BQ504" s="144"/>
      <c r="BR504" s="144"/>
      <c r="BS504" s="144"/>
      <c r="BT504" s="144"/>
      <c r="BU504" s="144"/>
      <c r="BV504" s="144"/>
      <c r="BW504" s="144"/>
      <c r="BX504" s="144"/>
      <c r="BY504" s="144"/>
      <c r="BZ504" s="145"/>
      <c r="CA504" s="24"/>
      <c r="CB504" s="35" t="str">
        <f t="shared" si="84"/>
        <v>Riadok bude skrytý.</v>
      </c>
      <c r="CC504" s="29" t="s">
        <v>78</v>
      </c>
      <c r="CW504" s="18">
        <f t="shared" si="93"/>
        <v>1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64"/>
      <c r="C505" s="165"/>
      <c r="D505" s="165"/>
      <c r="E505" s="165"/>
      <c r="F505" s="165"/>
      <c r="G505" s="165"/>
      <c r="H505" s="165"/>
      <c r="I505" s="165"/>
      <c r="J505" s="165"/>
      <c r="K505" s="165"/>
      <c r="L505" s="165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3"/>
      <c r="Y505" s="163"/>
      <c r="Z505" s="163"/>
      <c r="AA505" s="163"/>
      <c r="AB505" s="163"/>
      <c r="AC505" s="163"/>
      <c r="AD505" s="163"/>
      <c r="AE505" s="163"/>
      <c r="AF505" s="163"/>
      <c r="AG505" s="163"/>
      <c r="AH505" s="163"/>
      <c r="AI505" s="163"/>
      <c r="AJ505" s="163"/>
      <c r="AK505" s="146" t="str">
        <f t="shared" si="89"/>
        <v/>
      </c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44" t="str">
        <f t="shared" si="90"/>
        <v/>
      </c>
      <c r="BP505" s="144"/>
      <c r="BQ505" s="144"/>
      <c r="BR505" s="144"/>
      <c r="BS505" s="144"/>
      <c r="BT505" s="144"/>
      <c r="BU505" s="144"/>
      <c r="BV505" s="144"/>
      <c r="BW505" s="144"/>
      <c r="BX505" s="144"/>
      <c r="BY505" s="144"/>
      <c r="BZ505" s="145"/>
      <c r="CA505" s="24"/>
      <c r="CB505" s="35" t="str">
        <f t="shared" si="84"/>
        <v>Riadok bude skrytý.</v>
      </c>
      <c r="CC505" s="29" t="s">
        <v>78</v>
      </c>
      <c r="CW505" s="18">
        <f t="shared" si="93"/>
        <v>1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64"/>
      <c r="C506" s="165"/>
      <c r="D506" s="165"/>
      <c r="E506" s="165"/>
      <c r="F506" s="165"/>
      <c r="G506" s="165"/>
      <c r="H506" s="165"/>
      <c r="I506" s="165"/>
      <c r="J506" s="165"/>
      <c r="K506" s="165"/>
      <c r="L506" s="165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3"/>
      <c r="Y506" s="163"/>
      <c r="Z506" s="163"/>
      <c r="AA506" s="163"/>
      <c r="AB506" s="163"/>
      <c r="AC506" s="163"/>
      <c r="AD506" s="163"/>
      <c r="AE506" s="163"/>
      <c r="AF506" s="163"/>
      <c r="AG506" s="163"/>
      <c r="AH506" s="163"/>
      <c r="AI506" s="163"/>
      <c r="AJ506" s="163"/>
      <c r="AK506" s="146" t="str">
        <f t="shared" si="89"/>
        <v/>
      </c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44" t="str">
        <f t="shared" si="90"/>
        <v/>
      </c>
      <c r="BP506" s="144"/>
      <c r="BQ506" s="144"/>
      <c r="BR506" s="144"/>
      <c r="BS506" s="144"/>
      <c r="BT506" s="144"/>
      <c r="BU506" s="144"/>
      <c r="BV506" s="144"/>
      <c r="BW506" s="144"/>
      <c r="BX506" s="144"/>
      <c r="BY506" s="144"/>
      <c r="BZ506" s="145"/>
      <c r="CA506" s="24"/>
      <c r="CB506" s="35" t="str">
        <f t="shared" si="84"/>
        <v>Riadok bude skrytý.</v>
      </c>
      <c r="CC506" s="29" t="s">
        <v>78</v>
      </c>
      <c r="CW506" s="18">
        <f t="shared" si="93"/>
        <v>1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64"/>
      <c r="C507" s="165"/>
      <c r="D507" s="165"/>
      <c r="E507" s="165"/>
      <c r="F507" s="165"/>
      <c r="G507" s="165"/>
      <c r="H507" s="165"/>
      <c r="I507" s="165"/>
      <c r="J507" s="165"/>
      <c r="K507" s="165"/>
      <c r="L507" s="165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3"/>
      <c r="Y507" s="163"/>
      <c r="Z507" s="163"/>
      <c r="AA507" s="163"/>
      <c r="AB507" s="163"/>
      <c r="AC507" s="163"/>
      <c r="AD507" s="163"/>
      <c r="AE507" s="163"/>
      <c r="AF507" s="163"/>
      <c r="AG507" s="163"/>
      <c r="AH507" s="163"/>
      <c r="AI507" s="163"/>
      <c r="AJ507" s="163"/>
      <c r="AK507" s="146" t="str">
        <f t="shared" si="89"/>
        <v/>
      </c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44" t="str">
        <f t="shared" si="90"/>
        <v/>
      </c>
      <c r="BP507" s="144"/>
      <c r="BQ507" s="144"/>
      <c r="BR507" s="144"/>
      <c r="BS507" s="144"/>
      <c r="BT507" s="144"/>
      <c r="BU507" s="144"/>
      <c r="BV507" s="144"/>
      <c r="BW507" s="144"/>
      <c r="BX507" s="144"/>
      <c r="BY507" s="144"/>
      <c r="BZ507" s="145"/>
      <c r="CA507" s="24"/>
      <c r="CB507" s="35" t="str">
        <f t="shared" si="84"/>
        <v>Riadok bude skrytý.</v>
      </c>
      <c r="CC507" s="29" t="s">
        <v>78</v>
      </c>
      <c r="CW507" s="18">
        <f t="shared" si="93"/>
        <v>1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1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79" t="str">
        <f t="shared" si="89"/>
        <v/>
      </c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  <c r="AV508" s="179"/>
      <c r="AW508" s="173"/>
      <c r="AX508" s="173"/>
      <c r="AY508" s="173"/>
      <c r="AZ508" s="173"/>
      <c r="BA508" s="173"/>
      <c r="BB508" s="173"/>
      <c r="BC508" s="173"/>
      <c r="BD508" s="173"/>
      <c r="BE508" s="173"/>
      <c r="BF508" s="173"/>
      <c r="BG508" s="173"/>
      <c r="BH508" s="173"/>
      <c r="BI508" s="173"/>
      <c r="BJ508" s="173"/>
      <c r="BK508" s="173"/>
      <c r="BL508" s="173"/>
      <c r="BM508" s="173"/>
      <c r="BN508" s="173"/>
      <c r="BO508" s="174" t="str">
        <f t="shared" si="90"/>
        <v/>
      </c>
      <c r="BP508" s="174"/>
      <c r="BQ508" s="174"/>
      <c r="BR508" s="174"/>
      <c r="BS508" s="174"/>
      <c r="BT508" s="174"/>
      <c r="BU508" s="174"/>
      <c r="BV508" s="174"/>
      <c r="BW508" s="174"/>
      <c r="BX508" s="174"/>
      <c r="BY508" s="174"/>
      <c r="BZ508" s="175"/>
      <c r="CA508" s="24"/>
      <c r="CB508" s="35" t="str">
        <f t="shared" si="84"/>
        <v>Riadok bude skrytý.</v>
      </c>
      <c r="CC508" s="29" t="s">
        <v>78</v>
      </c>
      <c r="CW508" s="18">
        <f t="shared" si="93"/>
        <v>1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vidieť.</v>
      </c>
      <c r="CC509" s="29" t="s">
        <v>78</v>
      </c>
      <c r="CW509" s="18">
        <f>+IF(CW512+CW551+CW572+CW594=0,0,1)</f>
        <v>1</v>
      </c>
      <c r="CZ509" s="18">
        <f t="shared" si="85"/>
        <v>1</v>
      </c>
      <c r="DA509" s="18">
        <f>+IF(CW509+CX509+CY509=0,0,IF(CZ509=0,0,1))</f>
        <v>1</v>
      </c>
      <c r="DZ509" s="55"/>
    </row>
    <row r="510" spans="1:130" x14ac:dyDescent="0.25">
      <c r="A510" s="9"/>
      <c r="B510" s="57" t="s">
        <v>142</v>
      </c>
      <c r="C510" s="1"/>
      <c r="D510" s="1"/>
      <c r="E510" s="1"/>
      <c r="F510" s="1"/>
      <c r="CA510" s="22" t="s">
        <v>69</v>
      </c>
      <c r="CB510" s="35" t="str">
        <f t="shared" si="84"/>
        <v>Riadok bude vidieť.</v>
      </c>
      <c r="CC510" s="29" t="s">
        <v>78</v>
      </c>
      <c r="CW510" s="18">
        <f>+IF(CW512+CW551+CW572+CW594=0,0,1)</f>
        <v>1</v>
      </c>
      <c r="CZ510" s="18">
        <f t="shared" si="85"/>
        <v>1</v>
      </c>
      <c r="DA510" s="18">
        <f>+IF(CW510+CX510+CY510=0,0,IF(CZ510=0,0,1))</f>
        <v>1</v>
      </c>
      <c r="DZ510" s="55"/>
    </row>
    <row r="511" spans="1:130" x14ac:dyDescent="0.25">
      <c r="A511" s="9"/>
      <c r="CA511" s="21"/>
      <c r="CB511" s="35" t="str">
        <f t="shared" si="84"/>
        <v>Riadok bude vidieť.</v>
      </c>
      <c r="CC511" s="29" t="s">
        <v>78</v>
      </c>
      <c r="CW511" s="18">
        <f>+IF(CW512+CW551+CW572+CW594=0,0,1)</f>
        <v>1</v>
      </c>
      <c r="CZ511" s="18">
        <f t="shared" si="85"/>
        <v>1</v>
      </c>
      <c r="DA511" s="18">
        <f>+IF(CW511+CX511+CY511=0,0,IF(CZ511=0,0,1))</f>
        <v>1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vidieť.</v>
      </c>
      <c r="CC512" s="29" t="s">
        <v>78</v>
      </c>
      <c r="CF512" s="6"/>
      <c r="CW512" s="18">
        <f>+IF($J$512="neeviduje",0,1)</f>
        <v>1</v>
      </c>
      <c r="CZ512" s="18">
        <f t="shared" si="85"/>
        <v>1</v>
      </c>
      <c r="DA512" s="18">
        <f>+IF(CW512+CX512+CY512=0,0,IF(CZ512=0,0,1))</f>
        <v>1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1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1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1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22"/>
      <c r="CB516" s="35" t="str">
        <f t="shared" si="84"/>
        <v>Riadok bude skrytý.</v>
      </c>
      <c r="CC516" s="29" t="s">
        <v>78</v>
      </c>
      <c r="CW516" s="18">
        <f t="shared" si="94"/>
        <v>1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22"/>
      <c r="CB517" s="35" t="str">
        <f t="shared" si="84"/>
        <v>Riadok bude skrytý.</v>
      </c>
      <c r="CC517" s="29" t="s">
        <v>78</v>
      </c>
      <c r="CW517" s="18">
        <f t="shared" si="94"/>
        <v>1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22"/>
      <c r="CB518" s="35" t="str">
        <f t="shared" si="84"/>
        <v>Riadok bude skrytý.</v>
      </c>
      <c r="CC518" s="29" t="s">
        <v>78</v>
      </c>
      <c r="CW518" s="18">
        <f t="shared" si="94"/>
        <v>1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22"/>
      <c r="CB519" s="35" t="str">
        <f t="shared" si="84"/>
        <v>Riadok bude skrytý.</v>
      </c>
      <c r="CC519" s="29" t="s">
        <v>78</v>
      </c>
      <c r="CW519" s="18">
        <f t="shared" si="94"/>
        <v>1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22"/>
      <c r="CB520" s="35" t="str">
        <f t="shared" si="84"/>
        <v>Riadok bude skrytý.</v>
      </c>
      <c r="CC520" s="29" t="s">
        <v>78</v>
      </c>
      <c r="CW520" s="18">
        <f t="shared" si="94"/>
        <v>1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22"/>
      <c r="CB521" s="35" t="str">
        <f t="shared" si="84"/>
        <v>Riadok bude skrytý.</v>
      </c>
      <c r="CC521" s="29" t="s">
        <v>78</v>
      </c>
      <c r="CW521" s="18">
        <f t="shared" si="94"/>
        <v>1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22"/>
      <c r="CB522" s="35" t="str">
        <f t="shared" si="84"/>
        <v>Riadok bude skrytý.</v>
      </c>
      <c r="CC522" s="29" t="s">
        <v>78</v>
      </c>
      <c r="CW522" s="18">
        <f t="shared" si="94"/>
        <v>1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22"/>
      <c r="CB523" s="35" t="str">
        <f t="shared" si="84"/>
        <v>Riadok bude skrytý.</v>
      </c>
      <c r="CC523" s="29" t="s">
        <v>78</v>
      </c>
      <c r="CW523" s="18">
        <f t="shared" si="94"/>
        <v>1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22"/>
      <c r="CB524" s="35" t="str">
        <f t="shared" si="84"/>
        <v>Riadok bude skrytý.</v>
      </c>
      <c r="CC524" s="29" t="s">
        <v>78</v>
      </c>
      <c r="CW524" s="18">
        <f t="shared" si="94"/>
        <v>1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21"/>
      <c r="CB525" s="35" t="str">
        <f t="shared" si="84"/>
        <v>Riadok bude skrytý.</v>
      </c>
      <c r="CC525" s="29" t="s">
        <v>78</v>
      </c>
      <c r="CW525" s="18">
        <f t="shared" si="94"/>
        <v>1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1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22"/>
      <c r="CB527" s="35" t="str">
        <f t="shared" si="84"/>
        <v>Riadok bude skrytý.</v>
      </c>
      <c r="CC527" s="29" t="s">
        <v>78</v>
      </c>
      <c r="CW527" s="18">
        <f t="shared" si="94"/>
        <v>1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22"/>
      <c r="CB528" s="35" t="str">
        <f t="shared" si="84"/>
        <v>Riadok bude skrytý.</v>
      </c>
      <c r="CC528" s="29" t="s">
        <v>78</v>
      </c>
      <c r="CW528" s="18">
        <f t="shared" si="94"/>
        <v>1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22"/>
      <c r="CB529" s="35" t="str">
        <f t="shared" si="84"/>
        <v>Riadok bude skrytý.</v>
      </c>
      <c r="CC529" s="29" t="s">
        <v>78</v>
      </c>
      <c r="CW529" s="18">
        <f t="shared" si="94"/>
        <v>1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22"/>
      <c r="CB530" s="35" t="str">
        <f t="shared" si="84"/>
        <v>Riadok bude skrytý.</v>
      </c>
      <c r="CC530" s="29" t="s">
        <v>78</v>
      </c>
      <c r="CW530" s="18">
        <f t="shared" si="94"/>
        <v>1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22"/>
      <c r="CB531" s="35" t="str">
        <f t="shared" si="84"/>
        <v>Riadok bude skrytý.</v>
      </c>
      <c r="CC531" s="29" t="s">
        <v>78</v>
      </c>
      <c r="CW531" s="18">
        <f t="shared" si="94"/>
        <v>1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22"/>
      <c r="CB532" s="35" t="str">
        <f t="shared" si="84"/>
        <v>Riadok bude skrytý.</v>
      </c>
      <c r="CC532" s="29" t="s">
        <v>78</v>
      </c>
      <c r="CW532" s="18">
        <f t="shared" si="94"/>
        <v>1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22"/>
      <c r="CB533" s="35" t="str">
        <f t="shared" si="84"/>
        <v>Riadok bude skrytý.</v>
      </c>
      <c r="CC533" s="29" t="s">
        <v>78</v>
      </c>
      <c r="CW533" s="18">
        <f t="shared" si="94"/>
        <v>1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1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143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1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194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1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1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303" t="s">
        <v>145</v>
      </c>
      <c r="C538" s="304"/>
      <c r="D538" s="304"/>
      <c r="E538" s="304"/>
      <c r="F538" s="304"/>
      <c r="G538" s="304"/>
      <c r="H538" s="304"/>
      <c r="I538" s="304"/>
      <c r="J538" s="304"/>
      <c r="K538" s="304"/>
      <c r="L538" s="304"/>
      <c r="M538" s="304"/>
      <c r="N538" s="304"/>
      <c r="O538" s="304"/>
      <c r="P538" s="304"/>
      <c r="Q538" s="304"/>
      <c r="R538" s="304"/>
      <c r="S538" s="304"/>
      <c r="T538" s="304"/>
      <c r="U538" s="304"/>
      <c r="V538" s="304"/>
      <c r="W538" s="304"/>
      <c r="X538" s="304"/>
      <c r="Y538" s="304"/>
      <c r="Z538" s="304"/>
      <c r="AA538" s="304"/>
      <c r="AB538" s="304"/>
      <c r="AC538" s="304"/>
      <c r="AD538" s="304"/>
      <c r="AE538" s="304"/>
      <c r="AF538" s="304"/>
      <c r="AG538" s="304"/>
      <c r="AH538" s="304"/>
      <c r="AI538" s="304"/>
      <c r="AJ538" s="304"/>
      <c r="AK538" s="304"/>
      <c r="AL538" s="304"/>
      <c r="AM538" s="304"/>
      <c r="AN538" s="304"/>
      <c r="AO538" s="304"/>
      <c r="AP538" s="304"/>
      <c r="AQ538" s="305"/>
      <c r="AR538" s="297" t="s">
        <v>144</v>
      </c>
      <c r="AS538" s="298"/>
      <c r="AT538" s="298"/>
      <c r="AU538" s="298"/>
      <c r="AV538" s="298"/>
      <c r="AW538" s="298"/>
      <c r="AX538" s="298"/>
      <c r="AY538" s="298"/>
      <c r="AZ538" s="298"/>
      <c r="BA538" s="298"/>
      <c r="BB538" s="298"/>
      <c r="BC538" s="298"/>
      <c r="BD538" s="298"/>
      <c r="BE538" s="298"/>
      <c r="BF538" s="298"/>
      <c r="BG538" s="298"/>
      <c r="BH538" s="298"/>
      <c r="BI538" s="298"/>
      <c r="BJ538" s="298"/>
      <c r="BK538" s="298"/>
      <c r="BL538" s="298"/>
      <c r="BM538" s="298"/>
      <c r="BN538" s="298"/>
      <c r="BO538" s="298"/>
      <c r="BP538" s="298"/>
      <c r="BQ538" s="298"/>
      <c r="BR538" s="298"/>
      <c r="BS538" s="298"/>
      <c r="BT538" s="298"/>
      <c r="BU538" s="298"/>
      <c r="BV538" s="298"/>
      <c r="BW538" s="298"/>
      <c r="BX538" s="298"/>
      <c r="BY538" s="298"/>
      <c r="BZ538" s="299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1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306"/>
      <c r="C539" s="307"/>
      <c r="D539" s="307"/>
      <c r="E539" s="307"/>
      <c r="F539" s="307"/>
      <c r="G539" s="307"/>
      <c r="H539" s="307"/>
      <c r="I539" s="307"/>
      <c r="J539" s="307"/>
      <c r="K539" s="307"/>
      <c r="L539" s="307"/>
      <c r="M539" s="307"/>
      <c r="N539" s="307"/>
      <c r="O539" s="307"/>
      <c r="P539" s="307"/>
      <c r="Q539" s="307"/>
      <c r="R539" s="307"/>
      <c r="S539" s="307"/>
      <c r="T539" s="307"/>
      <c r="U539" s="307"/>
      <c r="V539" s="307"/>
      <c r="W539" s="307"/>
      <c r="X539" s="307"/>
      <c r="Y539" s="307"/>
      <c r="Z539" s="307"/>
      <c r="AA539" s="307"/>
      <c r="AB539" s="307"/>
      <c r="AC539" s="307"/>
      <c r="AD539" s="307"/>
      <c r="AE539" s="307"/>
      <c r="AF539" s="307"/>
      <c r="AG539" s="307"/>
      <c r="AH539" s="307"/>
      <c r="AI539" s="307"/>
      <c r="AJ539" s="307"/>
      <c r="AK539" s="307"/>
      <c r="AL539" s="307"/>
      <c r="AM539" s="307"/>
      <c r="AN539" s="307"/>
      <c r="AO539" s="307"/>
      <c r="AP539" s="307"/>
      <c r="AQ539" s="308"/>
      <c r="AR539" s="300"/>
      <c r="AS539" s="301"/>
      <c r="AT539" s="301"/>
      <c r="AU539" s="301"/>
      <c r="AV539" s="301"/>
      <c r="AW539" s="301"/>
      <c r="AX539" s="301"/>
      <c r="AY539" s="301"/>
      <c r="AZ539" s="301"/>
      <c r="BA539" s="301"/>
      <c r="BB539" s="301"/>
      <c r="BC539" s="301"/>
      <c r="BD539" s="301"/>
      <c r="BE539" s="301"/>
      <c r="BF539" s="301"/>
      <c r="BG539" s="301"/>
      <c r="BH539" s="301"/>
      <c r="BI539" s="301"/>
      <c r="BJ539" s="301"/>
      <c r="BK539" s="301"/>
      <c r="BL539" s="301"/>
      <c r="BM539" s="301"/>
      <c r="BN539" s="301"/>
      <c r="BO539" s="301"/>
      <c r="BP539" s="301"/>
      <c r="BQ539" s="301"/>
      <c r="BR539" s="301"/>
      <c r="BS539" s="301"/>
      <c r="BT539" s="301"/>
      <c r="BU539" s="301"/>
      <c r="BV539" s="301"/>
      <c r="BW539" s="301"/>
      <c r="BX539" s="301"/>
      <c r="BY539" s="301"/>
      <c r="BZ539" s="302"/>
      <c r="CA539" s="21"/>
      <c r="CB539" s="35" t="str">
        <f t="shared" si="98"/>
        <v>Riadok bude skrytý.</v>
      </c>
      <c r="CC539" s="29" t="s">
        <v>78</v>
      </c>
      <c r="CW539" s="18">
        <f t="shared" si="94"/>
        <v>1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94" t="s">
        <v>146</v>
      </c>
      <c r="C540" s="295"/>
      <c r="D540" s="295"/>
      <c r="E540" s="295"/>
      <c r="F540" s="295"/>
      <c r="G540" s="295"/>
      <c r="H540" s="295"/>
      <c r="I540" s="295"/>
      <c r="J540" s="295"/>
      <c r="K540" s="295"/>
      <c r="L540" s="295"/>
      <c r="M540" s="295"/>
      <c r="N540" s="295"/>
      <c r="O540" s="295"/>
      <c r="P540" s="295"/>
      <c r="Q540" s="295"/>
      <c r="R540" s="295"/>
      <c r="S540" s="295"/>
      <c r="T540" s="295"/>
      <c r="U540" s="295"/>
      <c r="V540" s="295"/>
      <c r="W540" s="295"/>
      <c r="X540" s="295"/>
      <c r="Y540" s="295"/>
      <c r="Z540" s="295"/>
      <c r="AA540" s="295"/>
      <c r="AB540" s="295"/>
      <c r="AC540" s="295"/>
      <c r="AD540" s="295"/>
      <c r="AE540" s="295"/>
      <c r="AF540" s="295"/>
      <c r="AG540" s="295"/>
      <c r="AH540" s="295"/>
      <c r="AI540" s="295"/>
      <c r="AJ540" s="295"/>
      <c r="AK540" s="295"/>
      <c r="AL540" s="295"/>
      <c r="AM540" s="295"/>
      <c r="AN540" s="295"/>
      <c r="AO540" s="295"/>
      <c r="AP540" s="295"/>
      <c r="AQ540" s="296"/>
      <c r="AR540" s="119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0"/>
      <c r="BN540" s="120"/>
      <c r="BO540" s="120"/>
      <c r="BP540" s="120"/>
      <c r="BQ540" s="120"/>
      <c r="BR540" s="120"/>
      <c r="BS540" s="120"/>
      <c r="BT540" s="120"/>
      <c r="BU540" s="120"/>
      <c r="BV540" s="120"/>
      <c r="BW540" s="120"/>
      <c r="BX540" s="120"/>
      <c r="BY540" s="120"/>
      <c r="BZ540" s="121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1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351" t="s">
        <v>147</v>
      </c>
      <c r="C541" s="352"/>
      <c r="D541" s="352"/>
      <c r="E541" s="352"/>
      <c r="F541" s="352"/>
      <c r="G541" s="352"/>
      <c r="H541" s="352"/>
      <c r="I541" s="352"/>
      <c r="J541" s="352"/>
      <c r="K541" s="352"/>
      <c r="L541" s="352"/>
      <c r="M541" s="352"/>
      <c r="N541" s="352"/>
      <c r="O541" s="352"/>
      <c r="P541" s="352"/>
      <c r="Q541" s="352"/>
      <c r="R541" s="352"/>
      <c r="S541" s="352"/>
      <c r="T541" s="352"/>
      <c r="U541" s="352"/>
      <c r="V541" s="352"/>
      <c r="W541" s="352"/>
      <c r="X541" s="352"/>
      <c r="Y541" s="352"/>
      <c r="Z541" s="352"/>
      <c r="AA541" s="352"/>
      <c r="AB541" s="352"/>
      <c r="AC541" s="352"/>
      <c r="AD541" s="352"/>
      <c r="AE541" s="352"/>
      <c r="AF541" s="352"/>
      <c r="AG541" s="352"/>
      <c r="AH541" s="352"/>
      <c r="AI541" s="352"/>
      <c r="AJ541" s="352"/>
      <c r="AK541" s="352"/>
      <c r="AL541" s="352"/>
      <c r="AM541" s="352"/>
      <c r="AN541" s="352"/>
      <c r="AO541" s="352"/>
      <c r="AP541" s="352"/>
      <c r="AQ541" s="353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2"/>
      <c r="CB541" s="35" t="str">
        <f t="shared" si="98"/>
        <v>Riadok bude skrytý.</v>
      </c>
      <c r="CC541" s="29" t="s">
        <v>78</v>
      </c>
      <c r="CW541" s="18">
        <f t="shared" si="94"/>
        <v>1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351" t="s">
        <v>148</v>
      </c>
      <c r="C542" s="352"/>
      <c r="D542" s="352"/>
      <c r="E542" s="352"/>
      <c r="F542" s="352"/>
      <c r="G542" s="352"/>
      <c r="H542" s="352"/>
      <c r="I542" s="352"/>
      <c r="J542" s="352"/>
      <c r="K542" s="352"/>
      <c r="L542" s="352"/>
      <c r="M542" s="352"/>
      <c r="N542" s="352"/>
      <c r="O542" s="352"/>
      <c r="P542" s="352"/>
      <c r="Q542" s="352"/>
      <c r="R542" s="352"/>
      <c r="S542" s="352"/>
      <c r="T542" s="352"/>
      <c r="U542" s="352"/>
      <c r="V542" s="352"/>
      <c r="W542" s="352"/>
      <c r="X542" s="352"/>
      <c r="Y542" s="352"/>
      <c r="Z542" s="352"/>
      <c r="AA542" s="352"/>
      <c r="AB542" s="352"/>
      <c r="AC542" s="352"/>
      <c r="AD542" s="352"/>
      <c r="AE542" s="352"/>
      <c r="AF542" s="352"/>
      <c r="AG542" s="352"/>
      <c r="AH542" s="352"/>
      <c r="AI542" s="352"/>
      <c r="AJ542" s="352"/>
      <c r="AK542" s="352"/>
      <c r="AL542" s="352"/>
      <c r="AM542" s="352"/>
      <c r="AN542" s="352"/>
      <c r="AO542" s="352"/>
      <c r="AP542" s="352"/>
      <c r="AQ542" s="353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2"/>
      <c r="CB542" s="35" t="str">
        <f t="shared" si="98"/>
        <v>Riadok bude skrytý.</v>
      </c>
      <c r="CC542" s="29" t="s">
        <v>78</v>
      </c>
      <c r="CW542" s="18">
        <f t="shared" si="94"/>
        <v>1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351" t="s">
        <v>149</v>
      </c>
      <c r="C543" s="352"/>
      <c r="D543" s="352"/>
      <c r="E543" s="352"/>
      <c r="F543" s="352"/>
      <c r="G543" s="352"/>
      <c r="H543" s="352"/>
      <c r="I543" s="352"/>
      <c r="J543" s="352"/>
      <c r="K543" s="352"/>
      <c r="L543" s="352"/>
      <c r="M543" s="352"/>
      <c r="N543" s="352"/>
      <c r="O543" s="352"/>
      <c r="P543" s="352"/>
      <c r="Q543" s="352"/>
      <c r="R543" s="352"/>
      <c r="S543" s="352"/>
      <c r="T543" s="352"/>
      <c r="U543" s="352"/>
      <c r="V543" s="352"/>
      <c r="W543" s="352"/>
      <c r="X543" s="352"/>
      <c r="Y543" s="352"/>
      <c r="Z543" s="352"/>
      <c r="AA543" s="352"/>
      <c r="AB543" s="352"/>
      <c r="AC543" s="352"/>
      <c r="AD543" s="352"/>
      <c r="AE543" s="352"/>
      <c r="AF543" s="352"/>
      <c r="AG543" s="352"/>
      <c r="AH543" s="352"/>
      <c r="AI543" s="352"/>
      <c r="AJ543" s="352"/>
      <c r="AK543" s="352"/>
      <c r="AL543" s="352"/>
      <c r="AM543" s="352"/>
      <c r="AN543" s="352"/>
      <c r="AO543" s="352"/>
      <c r="AP543" s="352"/>
      <c r="AQ543" s="353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2"/>
      <c r="CB543" s="35" t="str">
        <f t="shared" si="98"/>
        <v>Riadok bude skrytý.</v>
      </c>
      <c r="CC543" s="29" t="s">
        <v>78</v>
      </c>
      <c r="CW543" s="18">
        <f t="shared" si="94"/>
        <v>1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2"/>
      <c r="CB544" s="35" t="str">
        <f t="shared" si="98"/>
        <v>Riadok bude skrytý.</v>
      </c>
      <c r="CC544" s="29" t="s">
        <v>78</v>
      </c>
      <c r="CW544" s="18">
        <f t="shared" si="94"/>
        <v>1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2"/>
      <c r="CB545" s="35" t="str">
        <f t="shared" si="98"/>
        <v>Riadok bude skrytý.</v>
      </c>
      <c r="CC545" s="29" t="s">
        <v>78</v>
      </c>
      <c r="CW545" s="18">
        <f t="shared" si="94"/>
        <v>1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2"/>
      <c r="CB546" s="35" t="str">
        <f t="shared" si="98"/>
        <v>Riadok bude skrytý.</v>
      </c>
      <c r="CC546" s="29" t="s">
        <v>78</v>
      </c>
      <c r="CW546" s="18">
        <f t="shared" si="94"/>
        <v>1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2"/>
      <c r="CB547" s="35" t="str">
        <f t="shared" si="98"/>
        <v>Riadok bude skrytý.</v>
      </c>
      <c r="CC547" s="29" t="s">
        <v>78</v>
      </c>
      <c r="CW547" s="18">
        <f t="shared" si="94"/>
        <v>1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2"/>
      <c r="CB548" s="35" t="str">
        <f t="shared" si="98"/>
        <v>Riadok bude skrytý.</v>
      </c>
      <c r="CC548" s="29" t="s">
        <v>78</v>
      </c>
      <c r="CW548" s="18">
        <f t="shared" si="94"/>
        <v>1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60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1"/>
      <c r="BG549" s="161"/>
      <c r="BH549" s="161"/>
      <c r="BI549" s="161"/>
      <c r="BJ549" s="161"/>
      <c r="BK549" s="161"/>
      <c r="BL549" s="161"/>
      <c r="BM549" s="161"/>
      <c r="BN549" s="161"/>
      <c r="BO549" s="161"/>
      <c r="BP549" s="161"/>
      <c r="BQ549" s="161"/>
      <c r="BR549" s="161"/>
      <c r="BS549" s="161"/>
      <c r="BT549" s="161"/>
      <c r="BU549" s="161"/>
      <c r="BV549" s="161"/>
      <c r="BW549" s="161"/>
      <c r="BX549" s="161"/>
      <c r="BY549" s="161"/>
      <c r="BZ549" s="162"/>
      <c r="CA549" s="21"/>
      <c r="CB549" s="35" t="str">
        <f t="shared" si="98"/>
        <v>Riadok bude skrytý.</v>
      </c>
      <c r="CC549" s="29" t="s">
        <v>78</v>
      </c>
      <c r="CW549" s="18">
        <f t="shared" si="94"/>
        <v>1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1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80" t="s">
        <v>199</v>
      </c>
      <c r="K551" s="80"/>
      <c r="L551" s="80"/>
      <c r="M551" s="80"/>
      <c r="N551" s="80"/>
      <c r="O551" s="80"/>
      <c r="P551" s="80"/>
      <c r="Q551" s="80"/>
      <c r="R551" s="80"/>
      <c r="S551" s="2" t="s">
        <v>190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70" t="s">
        <v>43</v>
      </c>
      <c r="C554" s="271"/>
      <c r="D554" s="271"/>
      <c r="E554" s="271"/>
      <c r="F554" s="271"/>
      <c r="G554" s="271"/>
      <c r="H554" s="271"/>
      <c r="I554" s="271"/>
      <c r="J554" s="271"/>
      <c r="K554" s="271"/>
      <c r="L554" s="271"/>
      <c r="M554" s="271"/>
      <c r="N554" s="271"/>
      <c r="O554" s="271"/>
      <c r="P554" s="271"/>
      <c r="Q554" s="271"/>
      <c r="R554" s="271"/>
      <c r="S554" s="271"/>
      <c r="T554" s="271"/>
      <c r="U554" s="271"/>
      <c r="V554" s="271"/>
      <c r="W554" s="271"/>
      <c r="X554" s="271"/>
      <c r="Y554" s="271"/>
      <c r="Z554" s="271"/>
      <c r="AA554" s="271"/>
      <c r="AB554" s="271"/>
      <c r="AC554" s="271"/>
      <c r="AD554" s="271"/>
      <c r="AE554" s="271"/>
      <c r="AF554" s="272"/>
      <c r="AG554" s="357" t="s">
        <v>150</v>
      </c>
      <c r="AH554" s="358"/>
      <c r="AI554" s="358"/>
      <c r="AJ554" s="358"/>
      <c r="AK554" s="358"/>
      <c r="AL554" s="358"/>
      <c r="AM554" s="358"/>
      <c r="AN554" s="358"/>
      <c r="AO554" s="358"/>
      <c r="AP554" s="358"/>
      <c r="AQ554" s="358"/>
      <c r="AR554" s="358"/>
      <c r="AS554" s="358"/>
      <c r="AT554" s="358"/>
      <c r="AU554" s="358"/>
      <c r="AV554" s="358"/>
      <c r="AW554" s="358"/>
      <c r="AX554" s="358"/>
      <c r="AY554" s="358"/>
      <c r="AZ554" s="358"/>
      <c r="BA554" s="358"/>
      <c r="BB554" s="358"/>
      <c r="BC554" s="358"/>
      <c r="BD554" s="358"/>
      <c r="BE554" s="358"/>
      <c r="BF554" s="358"/>
      <c r="BG554" s="358"/>
      <c r="BH554" s="358"/>
      <c r="BI554" s="358"/>
      <c r="BJ554" s="358"/>
      <c r="BK554" s="358"/>
      <c r="BL554" s="358"/>
      <c r="BM554" s="358"/>
      <c r="BN554" s="358"/>
      <c r="BO554" s="358"/>
      <c r="BP554" s="358"/>
      <c r="BQ554" s="358"/>
      <c r="BR554" s="358"/>
      <c r="BS554" s="358"/>
      <c r="BT554" s="358"/>
      <c r="BU554" s="358"/>
      <c r="BV554" s="358"/>
      <c r="BW554" s="358"/>
      <c r="BX554" s="358"/>
      <c r="BY554" s="358"/>
      <c r="BZ554" s="359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73"/>
      <c r="C555" s="274"/>
      <c r="D555" s="274"/>
      <c r="E555" s="274"/>
      <c r="F555" s="274"/>
      <c r="G555" s="274"/>
      <c r="H555" s="274"/>
      <c r="I555" s="274"/>
      <c r="J555" s="274"/>
      <c r="K555" s="274"/>
      <c r="L555" s="274"/>
      <c r="M555" s="274"/>
      <c r="N555" s="274"/>
      <c r="O555" s="274"/>
      <c r="P555" s="274"/>
      <c r="Q555" s="274"/>
      <c r="R555" s="274"/>
      <c r="S555" s="274"/>
      <c r="T555" s="274"/>
      <c r="U555" s="274"/>
      <c r="V555" s="274"/>
      <c r="W555" s="274"/>
      <c r="X555" s="274"/>
      <c r="Y555" s="274"/>
      <c r="Z555" s="274"/>
      <c r="AA555" s="274"/>
      <c r="AB555" s="274"/>
      <c r="AC555" s="274"/>
      <c r="AD555" s="274"/>
      <c r="AE555" s="274"/>
      <c r="AF555" s="275"/>
      <c r="AG555" s="360" t="s">
        <v>151</v>
      </c>
      <c r="AH555" s="361"/>
      <c r="AI555" s="361"/>
      <c r="AJ555" s="361"/>
      <c r="AK555" s="361"/>
      <c r="AL555" s="361"/>
      <c r="AM555" s="361"/>
      <c r="AN555" s="361"/>
      <c r="AO555" s="361"/>
      <c r="AP555" s="361"/>
      <c r="AQ555" s="361"/>
      <c r="AR555" s="361"/>
      <c r="AS555" s="361"/>
      <c r="AT555" s="361"/>
      <c r="AU555" s="362" t="s">
        <v>152</v>
      </c>
      <c r="AV555" s="362"/>
      <c r="AW555" s="362"/>
      <c r="AX555" s="362"/>
      <c r="AY555" s="362"/>
      <c r="AZ555" s="362"/>
      <c r="BA555" s="362"/>
      <c r="BB555" s="362"/>
      <c r="BC555" s="362"/>
      <c r="BD555" s="362"/>
      <c r="BE555" s="362"/>
      <c r="BF555" s="362"/>
      <c r="BG555" s="362"/>
      <c r="BH555" s="362"/>
      <c r="BI555" s="362"/>
      <c r="BJ555" s="362"/>
      <c r="BK555" s="363" t="s">
        <v>153</v>
      </c>
      <c r="BL555" s="363"/>
      <c r="BM555" s="363"/>
      <c r="BN555" s="363"/>
      <c r="BO555" s="363"/>
      <c r="BP555" s="363"/>
      <c r="BQ555" s="363"/>
      <c r="BR555" s="363"/>
      <c r="BS555" s="363"/>
      <c r="BT555" s="363"/>
      <c r="BU555" s="363"/>
      <c r="BV555" s="363"/>
      <c r="BW555" s="363"/>
      <c r="BX555" s="363"/>
      <c r="BY555" s="363"/>
      <c r="BZ555" s="364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65" t="s">
        <v>44</v>
      </c>
      <c r="C556" s="366"/>
      <c r="D556" s="366"/>
      <c r="E556" s="366"/>
      <c r="F556" s="366"/>
      <c r="G556" s="366"/>
      <c r="H556" s="366"/>
      <c r="I556" s="366"/>
      <c r="J556" s="366"/>
      <c r="K556" s="366"/>
      <c r="L556" s="366"/>
      <c r="M556" s="366"/>
      <c r="N556" s="366"/>
      <c r="O556" s="366"/>
      <c r="P556" s="366"/>
      <c r="Q556" s="366"/>
      <c r="R556" s="366"/>
      <c r="S556" s="366"/>
      <c r="T556" s="366"/>
      <c r="U556" s="366"/>
      <c r="V556" s="366"/>
      <c r="W556" s="366"/>
      <c r="X556" s="366"/>
      <c r="Y556" s="366"/>
      <c r="Z556" s="366"/>
      <c r="AA556" s="366"/>
      <c r="AB556" s="366"/>
      <c r="AC556" s="366"/>
      <c r="AD556" s="366"/>
      <c r="AE556" s="366"/>
      <c r="AF556" s="367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54" t="s">
        <v>45</v>
      </c>
      <c r="C557" s="355"/>
      <c r="D557" s="355"/>
      <c r="E557" s="355"/>
      <c r="F557" s="355"/>
      <c r="G557" s="355"/>
      <c r="H557" s="355"/>
      <c r="I557" s="355"/>
      <c r="J557" s="355"/>
      <c r="K557" s="355"/>
      <c r="L557" s="355"/>
      <c r="M557" s="355"/>
      <c r="N557" s="355"/>
      <c r="O557" s="355"/>
      <c r="P557" s="355"/>
      <c r="Q557" s="355"/>
      <c r="R557" s="355"/>
      <c r="S557" s="355"/>
      <c r="T557" s="355"/>
      <c r="U557" s="355"/>
      <c r="V557" s="355"/>
      <c r="W557" s="355"/>
      <c r="X557" s="355"/>
      <c r="Y557" s="355"/>
      <c r="Z557" s="355"/>
      <c r="AA557" s="355"/>
      <c r="AB557" s="355"/>
      <c r="AC557" s="355"/>
      <c r="AD557" s="355"/>
      <c r="AE557" s="355"/>
      <c r="AF557" s="356"/>
      <c r="AG557" s="113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54" t="s">
        <v>46</v>
      </c>
      <c r="C558" s="355"/>
      <c r="D558" s="355"/>
      <c r="E558" s="355"/>
      <c r="F558" s="355"/>
      <c r="G558" s="355"/>
      <c r="H558" s="355"/>
      <c r="I558" s="355"/>
      <c r="J558" s="355"/>
      <c r="K558" s="355"/>
      <c r="L558" s="355"/>
      <c r="M558" s="355"/>
      <c r="N558" s="355"/>
      <c r="O558" s="355"/>
      <c r="P558" s="355"/>
      <c r="Q558" s="355"/>
      <c r="R558" s="355"/>
      <c r="S558" s="355"/>
      <c r="T558" s="355"/>
      <c r="U558" s="355"/>
      <c r="V558" s="355"/>
      <c r="W558" s="355"/>
      <c r="X558" s="355"/>
      <c r="Y558" s="355"/>
      <c r="Z558" s="355"/>
      <c r="AA558" s="355"/>
      <c r="AB558" s="355"/>
      <c r="AC558" s="355"/>
      <c r="AD558" s="355"/>
      <c r="AE558" s="355"/>
      <c r="AF558" s="356"/>
      <c r="AG558" s="113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54" t="s">
        <v>47</v>
      </c>
      <c r="C559" s="355"/>
      <c r="D559" s="355"/>
      <c r="E559" s="355"/>
      <c r="F559" s="355"/>
      <c r="G559" s="355"/>
      <c r="H559" s="355"/>
      <c r="I559" s="355"/>
      <c r="J559" s="355"/>
      <c r="K559" s="355"/>
      <c r="L559" s="355"/>
      <c r="M559" s="355"/>
      <c r="N559" s="355"/>
      <c r="O559" s="355"/>
      <c r="P559" s="355"/>
      <c r="Q559" s="355"/>
      <c r="R559" s="355"/>
      <c r="S559" s="355"/>
      <c r="T559" s="355"/>
      <c r="U559" s="355"/>
      <c r="V559" s="355"/>
      <c r="W559" s="355"/>
      <c r="X559" s="355"/>
      <c r="Y559" s="355"/>
      <c r="Z559" s="355"/>
      <c r="AA559" s="355"/>
      <c r="AB559" s="355"/>
      <c r="AC559" s="355"/>
      <c r="AD559" s="355"/>
      <c r="AE559" s="355"/>
      <c r="AF559" s="356"/>
      <c r="AG559" s="113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54" t="s">
        <v>48</v>
      </c>
      <c r="C560" s="355"/>
      <c r="D560" s="355"/>
      <c r="E560" s="355"/>
      <c r="F560" s="355"/>
      <c r="G560" s="355"/>
      <c r="H560" s="355"/>
      <c r="I560" s="355"/>
      <c r="J560" s="355"/>
      <c r="K560" s="355"/>
      <c r="L560" s="355"/>
      <c r="M560" s="355"/>
      <c r="N560" s="355"/>
      <c r="O560" s="355"/>
      <c r="P560" s="355"/>
      <c r="Q560" s="355"/>
      <c r="R560" s="355"/>
      <c r="S560" s="355"/>
      <c r="T560" s="355"/>
      <c r="U560" s="355"/>
      <c r="V560" s="355"/>
      <c r="W560" s="355"/>
      <c r="X560" s="355"/>
      <c r="Y560" s="355"/>
      <c r="Z560" s="355"/>
      <c r="AA560" s="355"/>
      <c r="AB560" s="355"/>
      <c r="AC560" s="355"/>
      <c r="AD560" s="355"/>
      <c r="AE560" s="355"/>
      <c r="AF560" s="356"/>
      <c r="AG560" s="113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30"/>
      <c r="AG561" s="113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/>
      <c r="BY561" s="114"/>
      <c r="BZ561" s="11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30"/>
      <c r="AG562" s="113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30"/>
      <c r="AG563" s="113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30"/>
      <c r="AG564" s="113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30"/>
      <c r="AG565" s="113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30"/>
      <c r="AG566" s="113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30"/>
      <c r="AG567" s="113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30"/>
      <c r="AG568" s="113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30"/>
      <c r="AG569" s="113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68"/>
      <c r="AG570" s="157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58"/>
      <c r="BN570" s="158"/>
      <c r="BO570" s="158"/>
      <c r="BP570" s="158"/>
      <c r="BQ570" s="158"/>
      <c r="BR570" s="158"/>
      <c r="BS570" s="158"/>
      <c r="BT570" s="158"/>
      <c r="BU570" s="158"/>
      <c r="BV570" s="158"/>
      <c r="BW570" s="158"/>
      <c r="BX570" s="158"/>
      <c r="BY570" s="158"/>
      <c r="BZ570" s="159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191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1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1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1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1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1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1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1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1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1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1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1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1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1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1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1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1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1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1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1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1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1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80" t="s">
        <v>200</v>
      </c>
      <c r="K594" s="80"/>
      <c r="L594" s="80"/>
      <c r="M594" s="80"/>
      <c r="N594" s="80"/>
      <c r="O594" s="80"/>
      <c r="P594" s="80"/>
      <c r="Q594" s="80"/>
      <c r="R594" s="80"/>
      <c r="S594" s="2" t="s">
        <v>192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193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154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80" t="s">
        <v>200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99" t="s">
        <v>50</v>
      </c>
      <c r="C644" s="400"/>
      <c r="D644" s="400"/>
      <c r="E644" s="400"/>
      <c r="F644" s="400"/>
      <c r="G644" s="400"/>
      <c r="H644" s="400"/>
      <c r="I644" s="400"/>
      <c r="J644" s="400"/>
      <c r="K644" s="400"/>
      <c r="L644" s="400"/>
      <c r="M644" s="400"/>
      <c r="N644" s="400"/>
      <c r="O644" s="400"/>
      <c r="P644" s="400"/>
      <c r="Q644" s="400"/>
      <c r="R644" s="400"/>
      <c r="S644" s="400"/>
      <c r="T644" s="400"/>
      <c r="U644" s="400"/>
      <c r="V644" s="400"/>
      <c r="W644" s="400"/>
      <c r="X644" s="400"/>
      <c r="Y644" s="400"/>
      <c r="Z644" s="400"/>
      <c r="AA644" s="400"/>
      <c r="AB644" s="400"/>
      <c r="AC644" s="400"/>
      <c r="AD644" s="400"/>
      <c r="AE644" s="400"/>
      <c r="AF644" s="400"/>
      <c r="AG644" s="400"/>
      <c r="AH644" s="400"/>
      <c r="AI644" s="400"/>
      <c r="AJ644" s="401"/>
      <c r="AK644" s="348" t="s">
        <v>105</v>
      </c>
      <c r="AL644" s="349"/>
      <c r="AM644" s="349"/>
      <c r="AN644" s="349"/>
      <c r="AO644" s="349"/>
      <c r="AP644" s="349"/>
      <c r="AQ644" s="349"/>
      <c r="AR644" s="349"/>
      <c r="AS644" s="349"/>
      <c r="AT644" s="349"/>
      <c r="AU644" s="349"/>
      <c r="AV644" s="349"/>
      <c r="AW644" s="349"/>
      <c r="AX644" s="349"/>
      <c r="AY644" s="349"/>
      <c r="AZ644" s="349"/>
      <c r="BA644" s="349"/>
      <c r="BB644" s="349"/>
      <c r="BC644" s="349"/>
      <c r="BD644" s="349"/>
      <c r="BE644" s="349"/>
      <c r="BF644" s="349"/>
      <c r="BG644" s="349"/>
      <c r="BH644" s="349"/>
      <c r="BI644" s="349"/>
      <c r="BJ644" s="349"/>
      <c r="BK644" s="349"/>
      <c r="BL644" s="349"/>
      <c r="BM644" s="349"/>
      <c r="BN644" s="349"/>
      <c r="BO644" s="349"/>
      <c r="BP644" s="349"/>
      <c r="BQ644" s="349"/>
      <c r="BR644" s="349"/>
      <c r="BS644" s="349"/>
      <c r="BT644" s="349"/>
      <c r="BU644" s="349"/>
      <c r="BV644" s="349"/>
      <c r="BW644" s="349"/>
      <c r="BX644" s="349"/>
      <c r="BY644" s="349"/>
      <c r="BZ644" s="350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402"/>
      <c r="C645" s="403"/>
      <c r="D645" s="403"/>
      <c r="E645" s="403"/>
      <c r="F645" s="403"/>
      <c r="G645" s="403"/>
      <c r="H645" s="403"/>
      <c r="I645" s="403"/>
      <c r="J645" s="403"/>
      <c r="K645" s="403"/>
      <c r="L645" s="403"/>
      <c r="M645" s="403"/>
      <c r="N645" s="403"/>
      <c r="O645" s="403"/>
      <c r="P645" s="403"/>
      <c r="Q645" s="403"/>
      <c r="R645" s="403"/>
      <c r="S645" s="403"/>
      <c r="T645" s="403"/>
      <c r="U645" s="403"/>
      <c r="V645" s="403"/>
      <c r="W645" s="403"/>
      <c r="X645" s="403"/>
      <c r="Y645" s="403"/>
      <c r="Z645" s="403"/>
      <c r="AA645" s="403"/>
      <c r="AB645" s="403"/>
      <c r="AC645" s="403"/>
      <c r="AD645" s="403"/>
      <c r="AE645" s="403"/>
      <c r="AF645" s="403"/>
      <c r="AG645" s="403"/>
      <c r="AH645" s="403"/>
      <c r="AI645" s="403"/>
      <c r="AJ645" s="404"/>
      <c r="AK645" s="343" t="s">
        <v>51</v>
      </c>
      <c r="AL645" s="344"/>
      <c r="AM645" s="344"/>
      <c r="AN645" s="344"/>
      <c r="AO645" s="344"/>
      <c r="AP645" s="344"/>
      <c r="AQ645" s="344"/>
      <c r="AR645" s="344"/>
      <c r="AS645" s="344"/>
      <c r="AT645" s="344"/>
      <c r="AU645" s="344"/>
      <c r="AV645" s="344"/>
      <c r="AW645" s="344"/>
      <c r="AX645" s="345"/>
      <c r="AY645" s="343" t="s">
        <v>52</v>
      </c>
      <c r="AZ645" s="344"/>
      <c r="BA645" s="344"/>
      <c r="BB645" s="344"/>
      <c r="BC645" s="344"/>
      <c r="BD645" s="344"/>
      <c r="BE645" s="344"/>
      <c r="BF645" s="344"/>
      <c r="BG645" s="344"/>
      <c r="BH645" s="344"/>
      <c r="BI645" s="344"/>
      <c r="BJ645" s="344"/>
      <c r="BK645" s="344"/>
      <c r="BL645" s="345"/>
      <c r="BM645" s="343" t="s">
        <v>53</v>
      </c>
      <c r="BN645" s="344"/>
      <c r="BO645" s="344"/>
      <c r="BP645" s="344"/>
      <c r="BQ645" s="344"/>
      <c r="BR645" s="344"/>
      <c r="BS645" s="344"/>
      <c r="BT645" s="344"/>
      <c r="BU645" s="344"/>
      <c r="BV645" s="344"/>
      <c r="BW645" s="344"/>
      <c r="BX645" s="344"/>
      <c r="BY645" s="344"/>
      <c r="BZ645" s="345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405"/>
      <c r="C646" s="406"/>
      <c r="D646" s="406"/>
      <c r="E646" s="406"/>
      <c r="F646" s="406"/>
      <c r="G646" s="406"/>
      <c r="H646" s="406"/>
      <c r="I646" s="406"/>
      <c r="J646" s="406"/>
      <c r="K646" s="406"/>
      <c r="L646" s="406"/>
      <c r="M646" s="406"/>
      <c r="N646" s="406"/>
      <c r="O646" s="406"/>
      <c r="P646" s="406"/>
      <c r="Q646" s="406"/>
      <c r="R646" s="406"/>
      <c r="S646" s="406"/>
      <c r="T646" s="406"/>
      <c r="U646" s="406"/>
      <c r="V646" s="406"/>
      <c r="W646" s="406"/>
      <c r="X646" s="406"/>
      <c r="Y646" s="406"/>
      <c r="Z646" s="406"/>
      <c r="AA646" s="406"/>
      <c r="AB646" s="406"/>
      <c r="AC646" s="406"/>
      <c r="AD646" s="406"/>
      <c r="AE646" s="406"/>
      <c r="AF646" s="406"/>
      <c r="AG646" s="406"/>
      <c r="AH646" s="406"/>
      <c r="AI646" s="406"/>
      <c r="AJ646" s="407"/>
      <c r="AK646" s="346">
        <f>AJ38</f>
        <v>2018</v>
      </c>
      <c r="AL646" s="347"/>
      <c r="AM646" s="347"/>
      <c r="AN646" s="347"/>
      <c r="AO646" s="347"/>
      <c r="AP646" s="347"/>
      <c r="AQ646" s="347"/>
      <c r="AR646" s="347"/>
      <c r="AS646" s="347"/>
      <c r="AT646" s="347"/>
      <c r="AU646" s="347"/>
      <c r="AV646" s="347"/>
      <c r="AW646" s="347"/>
      <c r="AX646" s="347"/>
      <c r="AY646" s="347"/>
      <c r="AZ646" s="347"/>
      <c r="BA646" s="347"/>
      <c r="BB646" s="347"/>
      <c r="BC646" s="347"/>
      <c r="BD646" s="347"/>
      <c r="BE646" s="347"/>
      <c r="BF646" s="347"/>
      <c r="BG646" s="347"/>
      <c r="BH646" s="347"/>
      <c r="BI646" s="347"/>
      <c r="BJ646" s="347"/>
      <c r="BK646" s="347"/>
      <c r="BL646" s="347"/>
      <c r="BM646" s="347"/>
      <c r="BN646" s="347"/>
      <c r="BO646" s="347"/>
      <c r="BP646" s="347"/>
      <c r="BQ646" s="347"/>
      <c r="BR646" s="347"/>
      <c r="BS646" s="347"/>
      <c r="BT646" s="347"/>
      <c r="BU646" s="347"/>
      <c r="BV646" s="347"/>
      <c r="BW646" s="347"/>
      <c r="BX646" s="347"/>
      <c r="BY646" s="347"/>
      <c r="BZ646" s="347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339" t="s">
        <v>106</v>
      </c>
      <c r="C647" s="340"/>
      <c r="D647" s="340"/>
      <c r="E647" s="340"/>
      <c r="F647" s="340"/>
      <c r="G647" s="340"/>
      <c r="H647" s="340"/>
      <c r="I647" s="340"/>
      <c r="J647" s="340"/>
      <c r="K647" s="340"/>
      <c r="L647" s="340"/>
      <c r="M647" s="340"/>
      <c r="N647" s="340"/>
      <c r="O647" s="340"/>
      <c r="P647" s="340"/>
      <c r="Q647" s="340"/>
      <c r="R647" s="340"/>
      <c r="S647" s="340"/>
      <c r="T647" s="340"/>
      <c r="U647" s="340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0"/>
      <c r="AI647" s="340"/>
      <c r="AJ647" s="340"/>
      <c r="AK647" s="341"/>
      <c r="AL647" s="341"/>
      <c r="AM647" s="341"/>
      <c r="AN647" s="341"/>
      <c r="AO647" s="341"/>
      <c r="AP647" s="341"/>
      <c r="AQ647" s="341"/>
      <c r="AR647" s="341"/>
      <c r="AS647" s="341"/>
      <c r="AT647" s="341"/>
      <c r="AU647" s="341"/>
      <c r="AV647" s="341"/>
      <c r="AW647" s="341"/>
      <c r="AX647" s="341"/>
      <c r="AY647" s="341"/>
      <c r="AZ647" s="341"/>
      <c r="BA647" s="341"/>
      <c r="BB647" s="341"/>
      <c r="BC647" s="341"/>
      <c r="BD647" s="341"/>
      <c r="BE647" s="341"/>
      <c r="BF647" s="341"/>
      <c r="BG647" s="341"/>
      <c r="BH647" s="341"/>
      <c r="BI647" s="341"/>
      <c r="BJ647" s="341"/>
      <c r="BK647" s="341"/>
      <c r="BL647" s="341"/>
      <c r="BM647" s="341"/>
      <c r="BN647" s="341"/>
      <c r="BO647" s="341"/>
      <c r="BP647" s="341"/>
      <c r="BQ647" s="341"/>
      <c r="BR647" s="341"/>
      <c r="BS647" s="341"/>
      <c r="BT647" s="341"/>
      <c r="BU647" s="341"/>
      <c r="BV647" s="341"/>
      <c r="BW647" s="341"/>
      <c r="BX647" s="341"/>
      <c r="BY647" s="341"/>
      <c r="BZ647" s="342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76" t="s">
        <v>118</v>
      </c>
      <c r="C648" s="277"/>
      <c r="D648" s="277"/>
      <c r="E648" s="277"/>
      <c r="F648" s="277"/>
      <c r="G648" s="277"/>
      <c r="H648" s="277"/>
      <c r="I648" s="277"/>
      <c r="J648" s="277"/>
      <c r="K648" s="277"/>
      <c r="L648" s="277"/>
      <c r="M648" s="277"/>
      <c r="N648" s="277"/>
      <c r="O648" s="277"/>
      <c r="P648" s="277"/>
      <c r="Q648" s="277"/>
      <c r="R648" s="277"/>
      <c r="S648" s="277"/>
      <c r="T648" s="277"/>
      <c r="U648" s="277"/>
      <c r="V648" s="277"/>
      <c r="W648" s="277"/>
      <c r="X648" s="277"/>
      <c r="Y648" s="277"/>
      <c r="Z648" s="277"/>
      <c r="AA648" s="277"/>
      <c r="AB648" s="277"/>
      <c r="AC648" s="277"/>
      <c r="AD648" s="277"/>
      <c r="AE648" s="277"/>
      <c r="AF648" s="277"/>
      <c r="AG648" s="277"/>
      <c r="AH648" s="277"/>
      <c r="AI648" s="277"/>
      <c r="AJ648" s="277"/>
      <c r="AK648" s="265"/>
      <c r="AL648" s="265"/>
      <c r="AM648" s="265"/>
      <c r="AN648" s="265"/>
      <c r="AO648" s="265"/>
      <c r="AP648" s="265"/>
      <c r="AQ648" s="265"/>
      <c r="AR648" s="265"/>
      <c r="AS648" s="265"/>
      <c r="AT648" s="265"/>
      <c r="AU648" s="265"/>
      <c r="AV648" s="265"/>
      <c r="AW648" s="265"/>
      <c r="AX648" s="265"/>
      <c r="AY648" s="265"/>
      <c r="AZ648" s="265"/>
      <c r="BA648" s="265"/>
      <c r="BB648" s="265"/>
      <c r="BC648" s="265"/>
      <c r="BD648" s="265"/>
      <c r="BE648" s="265"/>
      <c r="BF648" s="265"/>
      <c r="BG648" s="265"/>
      <c r="BH648" s="265"/>
      <c r="BI648" s="265"/>
      <c r="BJ648" s="265"/>
      <c r="BK648" s="265"/>
      <c r="BL648" s="265"/>
      <c r="BM648" s="265"/>
      <c r="BN648" s="265"/>
      <c r="BO648" s="265"/>
      <c r="BP648" s="265"/>
      <c r="BQ648" s="265"/>
      <c r="BR648" s="265"/>
      <c r="BS648" s="265"/>
      <c r="BT648" s="265"/>
      <c r="BU648" s="265"/>
      <c r="BV648" s="265"/>
      <c r="BW648" s="265"/>
      <c r="BX648" s="265"/>
      <c r="BY648" s="265"/>
      <c r="BZ648" s="266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78"/>
      <c r="C649" s="279"/>
      <c r="D649" s="279"/>
      <c r="E649" s="279"/>
      <c r="F649" s="279"/>
      <c r="G649" s="279"/>
      <c r="H649" s="279"/>
      <c r="I649" s="279"/>
      <c r="J649" s="279"/>
      <c r="K649" s="279"/>
      <c r="L649" s="279"/>
      <c r="M649" s="279"/>
      <c r="N649" s="279"/>
      <c r="O649" s="279"/>
      <c r="P649" s="279"/>
      <c r="Q649" s="279"/>
      <c r="R649" s="279"/>
      <c r="S649" s="279"/>
      <c r="T649" s="279"/>
      <c r="U649" s="279"/>
      <c r="V649" s="279"/>
      <c r="W649" s="279"/>
      <c r="X649" s="279"/>
      <c r="Y649" s="279"/>
      <c r="Z649" s="279"/>
      <c r="AA649" s="279"/>
      <c r="AB649" s="279"/>
      <c r="AC649" s="279"/>
      <c r="AD649" s="279"/>
      <c r="AE649" s="279"/>
      <c r="AF649" s="279"/>
      <c r="AG649" s="279"/>
      <c r="AH649" s="279"/>
      <c r="AI649" s="279"/>
      <c r="AJ649" s="279"/>
      <c r="AK649" s="265"/>
      <c r="AL649" s="265"/>
      <c r="AM649" s="265"/>
      <c r="AN649" s="265"/>
      <c r="AO649" s="265"/>
      <c r="AP649" s="265"/>
      <c r="AQ649" s="265"/>
      <c r="AR649" s="265"/>
      <c r="AS649" s="265"/>
      <c r="AT649" s="265"/>
      <c r="AU649" s="265"/>
      <c r="AV649" s="265"/>
      <c r="AW649" s="265"/>
      <c r="AX649" s="265"/>
      <c r="AY649" s="265"/>
      <c r="AZ649" s="265"/>
      <c r="BA649" s="265"/>
      <c r="BB649" s="265"/>
      <c r="BC649" s="265"/>
      <c r="BD649" s="265"/>
      <c r="BE649" s="265"/>
      <c r="BF649" s="265"/>
      <c r="BG649" s="265"/>
      <c r="BH649" s="265"/>
      <c r="BI649" s="265"/>
      <c r="BJ649" s="265"/>
      <c r="BK649" s="265"/>
      <c r="BL649" s="265"/>
      <c r="BM649" s="265"/>
      <c r="BN649" s="265"/>
      <c r="BO649" s="265"/>
      <c r="BP649" s="265"/>
      <c r="BQ649" s="265"/>
      <c r="BR649" s="265"/>
      <c r="BS649" s="265"/>
      <c r="BT649" s="265"/>
      <c r="BU649" s="265"/>
      <c r="BV649" s="265"/>
      <c r="BW649" s="265"/>
      <c r="BX649" s="265"/>
      <c r="BY649" s="265"/>
      <c r="BZ649" s="266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0"/>
      <c r="C650" s="281"/>
      <c r="D650" s="281"/>
      <c r="E650" s="281"/>
      <c r="F650" s="281"/>
      <c r="G650" s="281"/>
      <c r="H650" s="281"/>
      <c r="I650" s="281"/>
      <c r="J650" s="281"/>
      <c r="K650" s="281"/>
      <c r="L650" s="281"/>
      <c r="M650" s="281"/>
      <c r="N650" s="281"/>
      <c r="O650" s="281"/>
      <c r="P650" s="281"/>
      <c r="Q650" s="281"/>
      <c r="R650" s="281"/>
      <c r="S650" s="281"/>
      <c r="T650" s="281"/>
      <c r="U650" s="281"/>
      <c r="V650" s="281"/>
      <c r="W650" s="281"/>
      <c r="X650" s="281"/>
      <c r="Y650" s="281"/>
      <c r="Z650" s="281"/>
      <c r="AA650" s="281"/>
      <c r="AB650" s="281"/>
      <c r="AC650" s="281"/>
      <c r="AD650" s="281"/>
      <c r="AE650" s="281"/>
      <c r="AF650" s="281"/>
      <c r="AG650" s="281"/>
      <c r="AH650" s="281"/>
      <c r="AI650" s="281"/>
      <c r="AJ650" s="281"/>
      <c r="AK650" s="292"/>
      <c r="AL650" s="292"/>
      <c r="AM650" s="292"/>
      <c r="AN650" s="292"/>
      <c r="AO650" s="292"/>
      <c r="AP650" s="292"/>
      <c r="AQ650" s="292"/>
      <c r="AR650" s="292"/>
      <c r="AS650" s="292"/>
      <c r="AT650" s="292"/>
      <c r="AU650" s="292"/>
      <c r="AV650" s="292"/>
      <c r="AW650" s="292"/>
      <c r="AX650" s="292"/>
      <c r="AY650" s="292"/>
      <c r="AZ650" s="292"/>
      <c r="BA650" s="292"/>
      <c r="BB650" s="292"/>
      <c r="BC650" s="292"/>
      <c r="BD650" s="292"/>
      <c r="BE650" s="292"/>
      <c r="BF650" s="292"/>
      <c r="BG650" s="292"/>
      <c r="BH650" s="292"/>
      <c r="BI650" s="292"/>
      <c r="BJ650" s="292"/>
      <c r="BK650" s="292"/>
      <c r="BL650" s="292"/>
      <c r="BM650" s="292"/>
      <c r="BN650" s="292"/>
      <c r="BO650" s="292"/>
      <c r="BP650" s="292"/>
      <c r="BQ650" s="292"/>
      <c r="BR650" s="292"/>
      <c r="BS650" s="292"/>
      <c r="BT650" s="292"/>
      <c r="BU650" s="292"/>
      <c r="BV650" s="292"/>
      <c r="BW650" s="292"/>
      <c r="BX650" s="292"/>
      <c r="BY650" s="292"/>
      <c r="BZ650" s="293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82" t="s">
        <v>109</v>
      </c>
      <c r="C651" s="283"/>
      <c r="D651" s="283"/>
      <c r="E651" s="283"/>
      <c r="F651" s="283"/>
      <c r="G651" s="283"/>
      <c r="H651" s="283"/>
      <c r="I651" s="283"/>
      <c r="J651" s="283"/>
      <c r="K651" s="283"/>
      <c r="L651" s="283"/>
      <c r="M651" s="283"/>
      <c r="N651" s="283"/>
      <c r="O651" s="283"/>
      <c r="P651" s="283"/>
      <c r="Q651" s="283"/>
      <c r="R651" s="283"/>
      <c r="S651" s="283"/>
      <c r="T651" s="283"/>
      <c r="U651" s="283"/>
      <c r="V651" s="283"/>
      <c r="W651" s="283"/>
      <c r="X651" s="283"/>
      <c r="Y651" s="283"/>
      <c r="Z651" s="283"/>
      <c r="AA651" s="284" t="s">
        <v>54</v>
      </c>
      <c r="AB651" s="284"/>
      <c r="AC651" s="284"/>
      <c r="AD651" s="284"/>
      <c r="AE651" s="284"/>
      <c r="AF651" s="284"/>
      <c r="AG651" s="284"/>
      <c r="AH651" s="284"/>
      <c r="AI651" s="284"/>
      <c r="AJ651" s="285"/>
      <c r="AK651" s="286">
        <f>+SUM(AK652:AX654)</f>
        <v>0</v>
      </c>
      <c r="AL651" s="286"/>
      <c r="AM651" s="286"/>
      <c r="AN651" s="286"/>
      <c r="AO651" s="286"/>
      <c r="AP651" s="286"/>
      <c r="AQ651" s="286"/>
      <c r="AR651" s="286"/>
      <c r="AS651" s="286"/>
      <c r="AT651" s="286"/>
      <c r="AU651" s="286"/>
      <c r="AV651" s="286"/>
      <c r="AW651" s="286"/>
      <c r="AX651" s="286"/>
      <c r="AY651" s="286">
        <f>+SUM(AY652:BL654)</f>
        <v>0</v>
      </c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J651" s="286"/>
      <c r="BK651" s="286"/>
      <c r="BL651" s="286"/>
      <c r="BM651" s="286">
        <f>+SUM(BM652:BZ654)</f>
        <v>0</v>
      </c>
      <c r="BN651" s="286"/>
      <c r="BO651" s="286"/>
      <c r="BP651" s="286"/>
      <c r="BQ651" s="286"/>
      <c r="BR651" s="286"/>
      <c r="BS651" s="286"/>
      <c r="BT651" s="286"/>
      <c r="BU651" s="286"/>
      <c r="BV651" s="286"/>
      <c r="BW651" s="286"/>
      <c r="BX651" s="286"/>
      <c r="BY651" s="286"/>
      <c r="BZ651" s="291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198" t="s">
        <v>107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198" t="s">
        <v>108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198" t="s">
        <v>110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210" t="s">
        <v>112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198" t="s">
        <v>113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198" t="s">
        <v>117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198" t="s">
        <v>114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198" t="s">
        <v>115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2" t="s">
        <v>116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58"/>
      <c r="BN660" s="158"/>
      <c r="BO660" s="158"/>
      <c r="BP660" s="158"/>
      <c r="BQ660" s="158"/>
      <c r="BR660" s="158"/>
      <c r="BS660" s="158"/>
      <c r="BT660" s="158"/>
      <c r="BU660" s="158"/>
      <c r="BV660" s="158"/>
      <c r="BW660" s="158"/>
      <c r="BX660" s="158"/>
      <c r="BY660" s="158"/>
      <c r="BZ660" s="159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94" t="s">
        <v>111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160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161</v>
      </c>
      <c r="K665" s="217" t="s">
        <v>162</v>
      </c>
      <c r="L665" s="217"/>
      <c r="M665" s="217"/>
      <c r="N665" s="217"/>
      <c r="O665" s="217"/>
      <c r="P665" s="2" t="s">
        <v>165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164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1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>Spoločnosť uvádza nasledujúce informácie:</v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1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166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98"/>
      <c r="C670" s="398"/>
      <c r="D670" s="398"/>
      <c r="E670" s="398"/>
      <c r="F670" s="398"/>
      <c r="G670" s="398"/>
      <c r="H670" s="398"/>
      <c r="I670" s="398"/>
      <c r="J670" s="398"/>
      <c r="K670" s="398"/>
      <c r="L670" s="398"/>
      <c r="M670" s="398"/>
      <c r="N670" s="398"/>
      <c r="O670" s="398"/>
      <c r="P670" s="398"/>
      <c r="Q670" s="398"/>
      <c r="R670" s="398"/>
      <c r="S670" s="398"/>
      <c r="T670" s="398"/>
      <c r="U670" s="398"/>
      <c r="V670" s="398"/>
      <c r="W670" s="398"/>
      <c r="X670" s="398"/>
      <c r="Y670" s="398"/>
      <c r="Z670" s="398"/>
      <c r="AA670" s="398"/>
      <c r="AB670" s="398"/>
      <c r="AC670" s="398"/>
      <c r="AD670" s="398"/>
      <c r="AE670" s="398"/>
      <c r="AF670" s="398"/>
      <c r="AG670" s="398"/>
      <c r="AH670" s="398"/>
      <c r="AI670" s="398"/>
      <c r="AJ670" s="398"/>
      <c r="AK670" s="398"/>
      <c r="AL670" s="398"/>
      <c r="AM670" s="398"/>
      <c r="AN670" s="398"/>
      <c r="AO670" s="398"/>
      <c r="AP670" s="398"/>
      <c r="AQ670" s="398"/>
      <c r="AR670" s="398"/>
      <c r="AS670" s="398"/>
      <c r="AT670" s="398"/>
      <c r="AU670" s="398"/>
      <c r="AV670" s="398"/>
      <c r="AW670" s="398"/>
      <c r="AX670" s="398"/>
      <c r="AY670" s="398"/>
      <c r="AZ670" s="398"/>
      <c r="BA670" s="398"/>
      <c r="BB670" s="398"/>
      <c r="BC670" s="398"/>
      <c r="BD670" s="398"/>
      <c r="BE670" s="398"/>
      <c r="BF670" s="398"/>
      <c r="BG670" s="398"/>
      <c r="BH670" s="398"/>
      <c r="BI670" s="398"/>
      <c r="BJ670" s="398"/>
      <c r="BK670" s="398"/>
      <c r="BL670" s="398"/>
      <c r="BM670" s="398"/>
      <c r="BN670" s="398"/>
      <c r="BO670" s="398"/>
      <c r="BP670" s="398"/>
      <c r="BQ670" s="398"/>
      <c r="BR670" s="398"/>
      <c r="BS670" s="398"/>
      <c r="BT670" s="398"/>
      <c r="BU670" s="398"/>
      <c r="BV670" s="398"/>
      <c r="BW670" s="398"/>
      <c r="BX670" s="398"/>
      <c r="BY670" s="398"/>
      <c r="BZ670" s="398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98"/>
      <c r="C671" s="398"/>
      <c r="D671" s="398"/>
      <c r="E671" s="398"/>
      <c r="F671" s="398"/>
      <c r="G671" s="398"/>
      <c r="H671" s="398"/>
      <c r="I671" s="398"/>
      <c r="J671" s="398"/>
      <c r="K671" s="398"/>
      <c r="L671" s="398"/>
      <c r="M671" s="398"/>
      <c r="N671" s="398"/>
      <c r="O671" s="398"/>
      <c r="P671" s="398"/>
      <c r="Q671" s="398"/>
      <c r="R671" s="398"/>
      <c r="S671" s="398"/>
      <c r="T671" s="398"/>
      <c r="U671" s="398"/>
      <c r="V671" s="398"/>
      <c r="W671" s="398"/>
      <c r="X671" s="398"/>
      <c r="Y671" s="398"/>
      <c r="Z671" s="398"/>
      <c r="AA671" s="398"/>
      <c r="AB671" s="398"/>
      <c r="AC671" s="398"/>
      <c r="AD671" s="398"/>
      <c r="AE671" s="398"/>
      <c r="AF671" s="398"/>
      <c r="AG671" s="398"/>
      <c r="AH671" s="398"/>
      <c r="AI671" s="398"/>
      <c r="AJ671" s="398"/>
      <c r="AK671" s="398"/>
      <c r="AL671" s="398"/>
      <c r="AM671" s="398"/>
      <c r="AN671" s="398"/>
      <c r="AO671" s="398"/>
      <c r="AP671" s="398"/>
      <c r="AQ671" s="398"/>
      <c r="AR671" s="398"/>
      <c r="AS671" s="398"/>
      <c r="AT671" s="398"/>
      <c r="AU671" s="398"/>
      <c r="AV671" s="398"/>
      <c r="AW671" s="398"/>
      <c r="AX671" s="398"/>
      <c r="AY671" s="398"/>
      <c r="AZ671" s="398"/>
      <c r="BA671" s="398"/>
      <c r="BB671" s="398"/>
      <c r="BC671" s="398"/>
      <c r="BD671" s="398"/>
      <c r="BE671" s="398"/>
      <c r="BF671" s="398"/>
      <c r="BG671" s="398"/>
      <c r="BH671" s="398"/>
      <c r="BI671" s="398"/>
      <c r="BJ671" s="398"/>
      <c r="BK671" s="398"/>
      <c r="BL671" s="398"/>
      <c r="BM671" s="398"/>
      <c r="BN671" s="398"/>
      <c r="BO671" s="398"/>
      <c r="BP671" s="398"/>
      <c r="BQ671" s="398"/>
      <c r="BR671" s="398"/>
      <c r="BS671" s="398"/>
      <c r="BT671" s="398"/>
      <c r="BU671" s="398"/>
      <c r="BV671" s="398"/>
      <c r="BW671" s="398"/>
      <c r="BX671" s="398"/>
      <c r="BY671" s="398"/>
      <c r="BZ671" s="398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98"/>
      <c r="C672" s="398"/>
      <c r="D672" s="398"/>
      <c r="E672" s="398"/>
      <c r="F672" s="398"/>
      <c r="G672" s="398"/>
      <c r="H672" s="398"/>
      <c r="I672" s="398"/>
      <c r="J672" s="398"/>
      <c r="K672" s="398"/>
      <c r="L672" s="398"/>
      <c r="M672" s="398"/>
      <c r="N672" s="398"/>
      <c r="O672" s="398"/>
      <c r="P672" s="398"/>
      <c r="Q672" s="398"/>
      <c r="R672" s="398"/>
      <c r="S672" s="398"/>
      <c r="T672" s="398"/>
      <c r="U672" s="398"/>
      <c r="V672" s="398"/>
      <c r="W672" s="398"/>
      <c r="X672" s="398"/>
      <c r="Y672" s="398"/>
      <c r="Z672" s="398"/>
      <c r="AA672" s="398"/>
      <c r="AB672" s="398"/>
      <c r="AC672" s="398"/>
      <c r="AD672" s="398"/>
      <c r="AE672" s="398"/>
      <c r="AF672" s="398"/>
      <c r="AG672" s="398"/>
      <c r="AH672" s="398"/>
      <c r="AI672" s="398"/>
      <c r="AJ672" s="398"/>
      <c r="AK672" s="398"/>
      <c r="AL672" s="398"/>
      <c r="AM672" s="398"/>
      <c r="AN672" s="398"/>
      <c r="AO672" s="398"/>
      <c r="AP672" s="398"/>
      <c r="AQ672" s="398"/>
      <c r="AR672" s="398"/>
      <c r="AS672" s="398"/>
      <c r="AT672" s="398"/>
      <c r="AU672" s="398"/>
      <c r="AV672" s="398"/>
      <c r="AW672" s="398"/>
      <c r="AX672" s="398"/>
      <c r="AY672" s="398"/>
      <c r="AZ672" s="398"/>
      <c r="BA672" s="398"/>
      <c r="BB672" s="398"/>
      <c r="BC672" s="398"/>
      <c r="BD672" s="398"/>
      <c r="BE672" s="398"/>
      <c r="BF672" s="398"/>
      <c r="BG672" s="398"/>
      <c r="BH672" s="398"/>
      <c r="BI672" s="398"/>
      <c r="BJ672" s="398"/>
      <c r="BK672" s="398"/>
      <c r="BL672" s="398"/>
      <c r="BM672" s="398"/>
      <c r="BN672" s="398"/>
      <c r="BO672" s="398"/>
      <c r="BP672" s="398"/>
      <c r="BQ672" s="398"/>
      <c r="BR672" s="398"/>
      <c r="BS672" s="398"/>
      <c r="BT672" s="398"/>
      <c r="BU672" s="398"/>
      <c r="BV672" s="398"/>
      <c r="BW672" s="398"/>
      <c r="BX672" s="398"/>
      <c r="BY672" s="398"/>
      <c r="BZ672" s="398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98"/>
      <c r="C673" s="398"/>
      <c r="D673" s="398"/>
      <c r="E673" s="398"/>
      <c r="F673" s="398"/>
      <c r="G673" s="398"/>
      <c r="H673" s="398"/>
      <c r="I673" s="398"/>
      <c r="J673" s="398"/>
      <c r="K673" s="398"/>
      <c r="L673" s="398"/>
      <c r="M673" s="398"/>
      <c r="N673" s="398"/>
      <c r="O673" s="398"/>
      <c r="P673" s="398"/>
      <c r="Q673" s="398"/>
      <c r="R673" s="398"/>
      <c r="S673" s="398"/>
      <c r="T673" s="398"/>
      <c r="U673" s="398"/>
      <c r="V673" s="398"/>
      <c r="W673" s="398"/>
      <c r="X673" s="398"/>
      <c r="Y673" s="398"/>
      <c r="Z673" s="398"/>
      <c r="AA673" s="398"/>
      <c r="AB673" s="398"/>
      <c r="AC673" s="398"/>
      <c r="AD673" s="398"/>
      <c r="AE673" s="398"/>
      <c r="AF673" s="398"/>
      <c r="AG673" s="398"/>
      <c r="AH673" s="398"/>
      <c r="AI673" s="398"/>
      <c r="AJ673" s="398"/>
      <c r="AK673" s="398"/>
      <c r="AL673" s="398"/>
      <c r="AM673" s="398"/>
      <c r="AN673" s="398"/>
      <c r="AO673" s="398"/>
      <c r="AP673" s="398"/>
      <c r="AQ673" s="398"/>
      <c r="AR673" s="398"/>
      <c r="AS673" s="398"/>
      <c r="AT673" s="398"/>
      <c r="AU673" s="398"/>
      <c r="AV673" s="398"/>
      <c r="AW673" s="398"/>
      <c r="AX673" s="398"/>
      <c r="AY673" s="398"/>
      <c r="AZ673" s="398"/>
      <c r="BA673" s="398"/>
      <c r="BB673" s="398"/>
      <c r="BC673" s="398"/>
      <c r="BD673" s="398"/>
      <c r="BE673" s="398"/>
      <c r="BF673" s="398"/>
      <c r="BG673" s="398"/>
      <c r="BH673" s="398"/>
      <c r="BI673" s="398"/>
      <c r="BJ673" s="398"/>
      <c r="BK673" s="398"/>
      <c r="BL673" s="398"/>
      <c r="BM673" s="398"/>
      <c r="BN673" s="398"/>
      <c r="BO673" s="398"/>
      <c r="BP673" s="398"/>
      <c r="BQ673" s="398"/>
      <c r="BR673" s="398"/>
      <c r="BS673" s="398"/>
      <c r="BT673" s="398"/>
      <c r="BU673" s="398"/>
      <c r="BV673" s="398"/>
      <c r="BW673" s="398"/>
      <c r="BX673" s="398"/>
      <c r="BY673" s="398"/>
      <c r="BZ673" s="398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98"/>
      <c r="C674" s="398"/>
      <c r="D674" s="398"/>
      <c r="E674" s="398"/>
      <c r="F674" s="398"/>
      <c r="G674" s="398"/>
      <c r="H674" s="398"/>
      <c r="I674" s="398"/>
      <c r="J674" s="398"/>
      <c r="K674" s="398"/>
      <c r="L674" s="398"/>
      <c r="M674" s="398"/>
      <c r="N674" s="398"/>
      <c r="O674" s="398"/>
      <c r="P674" s="398"/>
      <c r="Q674" s="398"/>
      <c r="R674" s="398"/>
      <c r="S674" s="398"/>
      <c r="T674" s="398"/>
      <c r="U674" s="398"/>
      <c r="V674" s="398"/>
      <c r="W674" s="398"/>
      <c r="X674" s="398"/>
      <c r="Y674" s="398"/>
      <c r="Z674" s="398"/>
      <c r="AA674" s="398"/>
      <c r="AB674" s="398"/>
      <c r="AC674" s="398"/>
      <c r="AD674" s="398"/>
      <c r="AE674" s="398"/>
      <c r="AF674" s="398"/>
      <c r="AG674" s="398"/>
      <c r="AH674" s="398"/>
      <c r="AI674" s="398"/>
      <c r="AJ674" s="398"/>
      <c r="AK674" s="398"/>
      <c r="AL674" s="398"/>
      <c r="AM674" s="398"/>
      <c r="AN674" s="398"/>
      <c r="AO674" s="398"/>
      <c r="AP674" s="398"/>
      <c r="AQ674" s="398"/>
      <c r="AR674" s="398"/>
      <c r="AS674" s="398"/>
      <c r="AT674" s="398"/>
      <c r="AU674" s="398"/>
      <c r="AV674" s="398"/>
      <c r="AW674" s="398"/>
      <c r="AX674" s="398"/>
      <c r="AY674" s="398"/>
      <c r="AZ674" s="398"/>
      <c r="BA674" s="398"/>
      <c r="BB674" s="398"/>
      <c r="BC674" s="398"/>
      <c r="BD674" s="398"/>
      <c r="BE674" s="398"/>
      <c r="BF674" s="398"/>
      <c r="BG674" s="398"/>
      <c r="BH674" s="398"/>
      <c r="BI674" s="398"/>
      <c r="BJ674" s="398"/>
      <c r="BK674" s="398"/>
      <c r="BL674" s="398"/>
      <c r="BM674" s="398"/>
      <c r="BN674" s="398"/>
      <c r="BO674" s="398"/>
      <c r="BP674" s="398"/>
      <c r="BQ674" s="398"/>
      <c r="BR674" s="398"/>
      <c r="BS674" s="398"/>
      <c r="BT674" s="398"/>
      <c r="BU674" s="398"/>
      <c r="BV674" s="398"/>
      <c r="BW674" s="398"/>
      <c r="BX674" s="398"/>
      <c r="BY674" s="398"/>
      <c r="BZ674" s="398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98"/>
      <c r="C675" s="398"/>
      <c r="D675" s="398"/>
      <c r="E675" s="398"/>
      <c r="F675" s="398"/>
      <c r="G675" s="398"/>
      <c r="H675" s="398"/>
      <c r="I675" s="398"/>
      <c r="J675" s="398"/>
      <c r="K675" s="398"/>
      <c r="L675" s="398"/>
      <c r="M675" s="398"/>
      <c r="N675" s="398"/>
      <c r="O675" s="398"/>
      <c r="P675" s="398"/>
      <c r="Q675" s="398"/>
      <c r="R675" s="398"/>
      <c r="S675" s="398"/>
      <c r="T675" s="398"/>
      <c r="U675" s="398"/>
      <c r="V675" s="398"/>
      <c r="W675" s="398"/>
      <c r="X675" s="398"/>
      <c r="Y675" s="398"/>
      <c r="Z675" s="398"/>
      <c r="AA675" s="398"/>
      <c r="AB675" s="398"/>
      <c r="AC675" s="398"/>
      <c r="AD675" s="398"/>
      <c r="AE675" s="398"/>
      <c r="AF675" s="398"/>
      <c r="AG675" s="398"/>
      <c r="AH675" s="398"/>
      <c r="AI675" s="398"/>
      <c r="AJ675" s="398"/>
      <c r="AK675" s="398"/>
      <c r="AL675" s="398"/>
      <c r="AM675" s="398"/>
      <c r="AN675" s="398"/>
      <c r="AO675" s="398"/>
      <c r="AP675" s="398"/>
      <c r="AQ675" s="398"/>
      <c r="AR675" s="398"/>
      <c r="AS675" s="398"/>
      <c r="AT675" s="398"/>
      <c r="AU675" s="398"/>
      <c r="AV675" s="398"/>
      <c r="AW675" s="398"/>
      <c r="AX675" s="398"/>
      <c r="AY675" s="398"/>
      <c r="AZ675" s="398"/>
      <c r="BA675" s="398"/>
      <c r="BB675" s="398"/>
      <c r="BC675" s="398"/>
      <c r="BD675" s="398"/>
      <c r="BE675" s="398"/>
      <c r="BF675" s="398"/>
      <c r="BG675" s="398"/>
      <c r="BH675" s="398"/>
      <c r="BI675" s="398"/>
      <c r="BJ675" s="398"/>
      <c r="BK675" s="398"/>
      <c r="BL675" s="398"/>
      <c r="BM675" s="398"/>
      <c r="BN675" s="398"/>
      <c r="BO675" s="398"/>
      <c r="BP675" s="398"/>
      <c r="BQ675" s="398"/>
      <c r="BR675" s="398"/>
      <c r="BS675" s="398"/>
      <c r="BT675" s="398"/>
      <c r="BU675" s="398"/>
      <c r="BV675" s="398"/>
      <c r="BW675" s="398"/>
      <c r="BX675" s="398"/>
      <c r="BY675" s="398"/>
      <c r="BZ675" s="398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98"/>
      <c r="C676" s="398"/>
      <c r="D676" s="398"/>
      <c r="E676" s="398"/>
      <c r="F676" s="398"/>
      <c r="G676" s="398"/>
      <c r="H676" s="398"/>
      <c r="I676" s="398"/>
      <c r="J676" s="398"/>
      <c r="K676" s="398"/>
      <c r="L676" s="398"/>
      <c r="M676" s="398"/>
      <c r="N676" s="398"/>
      <c r="O676" s="398"/>
      <c r="P676" s="398"/>
      <c r="Q676" s="398"/>
      <c r="R676" s="398"/>
      <c r="S676" s="398"/>
      <c r="T676" s="398"/>
      <c r="U676" s="398"/>
      <c r="V676" s="398"/>
      <c r="W676" s="398"/>
      <c r="X676" s="398"/>
      <c r="Y676" s="398"/>
      <c r="Z676" s="398"/>
      <c r="AA676" s="398"/>
      <c r="AB676" s="398"/>
      <c r="AC676" s="398"/>
      <c r="AD676" s="398"/>
      <c r="AE676" s="398"/>
      <c r="AF676" s="398"/>
      <c r="AG676" s="398"/>
      <c r="AH676" s="398"/>
      <c r="AI676" s="398"/>
      <c r="AJ676" s="398"/>
      <c r="AK676" s="398"/>
      <c r="AL676" s="398"/>
      <c r="AM676" s="398"/>
      <c r="AN676" s="398"/>
      <c r="AO676" s="398"/>
      <c r="AP676" s="398"/>
      <c r="AQ676" s="398"/>
      <c r="AR676" s="398"/>
      <c r="AS676" s="398"/>
      <c r="AT676" s="398"/>
      <c r="AU676" s="398"/>
      <c r="AV676" s="398"/>
      <c r="AW676" s="398"/>
      <c r="AX676" s="398"/>
      <c r="AY676" s="398"/>
      <c r="AZ676" s="398"/>
      <c r="BA676" s="398"/>
      <c r="BB676" s="398"/>
      <c r="BC676" s="398"/>
      <c r="BD676" s="398"/>
      <c r="BE676" s="398"/>
      <c r="BF676" s="398"/>
      <c r="BG676" s="398"/>
      <c r="BH676" s="398"/>
      <c r="BI676" s="398"/>
      <c r="BJ676" s="398"/>
      <c r="BK676" s="398"/>
      <c r="BL676" s="398"/>
      <c r="BM676" s="398"/>
      <c r="BN676" s="398"/>
      <c r="BO676" s="398"/>
      <c r="BP676" s="398"/>
      <c r="BQ676" s="398"/>
      <c r="BR676" s="398"/>
      <c r="BS676" s="398"/>
      <c r="BT676" s="398"/>
      <c r="BU676" s="398"/>
      <c r="BV676" s="398"/>
      <c r="BW676" s="398"/>
      <c r="BX676" s="398"/>
      <c r="BY676" s="398"/>
      <c r="BZ676" s="398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163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1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98"/>
      <c r="C678" s="398"/>
      <c r="D678" s="398"/>
      <c r="E678" s="398"/>
      <c r="F678" s="398"/>
      <c r="G678" s="398"/>
      <c r="H678" s="398"/>
      <c r="I678" s="398"/>
      <c r="J678" s="398"/>
      <c r="K678" s="398"/>
      <c r="L678" s="398"/>
      <c r="M678" s="398"/>
      <c r="N678" s="398"/>
      <c r="O678" s="398"/>
      <c r="P678" s="398"/>
      <c r="Q678" s="398"/>
      <c r="R678" s="398"/>
      <c r="S678" s="398"/>
      <c r="T678" s="398"/>
      <c r="U678" s="398"/>
      <c r="V678" s="398"/>
      <c r="W678" s="398"/>
      <c r="X678" s="398"/>
      <c r="Y678" s="398"/>
      <c r="Z678" s="398"/>
      <c r="AA678" s="398"/>
      <c r="AB678" s="398"/>
      <c r="AC678" s="398"/>
      <c r="AD678" s="398"/>
      <c r="AE678" s="398"/>
      <c r="AF678" s="398"/>
      <c r="AG678" s="398"/>
      <c r="AH678" s="398"/>
      <c r="AI678" s="398"/>
      <c r="AJ678" s="398"/>
      <c r="AK678" s="398"/>
      <c r="AL678" s="398"/>
      <c r="AM678" s="398"/>
      <c r="AN678" s="398"/>
      <c r="AO678" s="398"/>
      <c r="AP678" s="398"/>
      <c r="AQ678" s="398"/>
      <c r="AR678" s="398"/>
      <c r="AS678" s="398"/>
      <c r="AT678" s="398"/>
      <c r="AU678" s="398"/>
      <c r="AV678" s="398"/>
      <c r="AW678" s="398"/>
      <c r="AX678" s="398"/>
      <c r="AY678" s="398"/>
      <c r="AZ678" s="398"/>
      <c r="BA678" s="398"/>
      <c r="BB678" s="398"/>
      <c r="BC678" s="398"/>
      <c r="BD678" s="398"/>
      <c r="BE678" s="398"/>
      <c r="BF678" s="398"/>
      <c r="BG678" s="398"/>
      <c r="BH678" s="398"/>
      <c r="BI678" s="398"/>
      <c r="BJ678" s="398"/>
      <c r="BK678" s="398"/>
      <c r="BL678" s="398"/>
      <c r="BM678" s="398"/>
      <c r="BN678" s="398"/>
      <c r="BO678" s="398"/>
      <c r="BP678" s="398"/>
      <c r="BQ678" s="398"/>
      <c r="BR678" s="398"/>
      <c r="BS678" s="398"/>
      <c r="BT678" s="398"/>
      <c r="BU678" s="398"/>
      <c r="BV678" s="398"/>
      <c r="BW678" s="398"/>
      <c r="BX678" s="398"/>
      <c r="BY678" s="398"/>
      <c r="BZ678" s="398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1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98"/>
      <c r="C679" s="398"/>
      <c r="D679" s="398"/>
      <c r="E679" s="398"/>
      <c r="F679" s="398"/>
      <c r="G679" s="398"/>
      <c r="H679" s="398"/>
      <c r="I679" s="398"/>
      <c r="J679" s="398"/>
      <c r="K679" s="398"/>
      <c r="L679" s="398"/>
      <c r="M679" s="398"/>
      <c r="N679" s="398"/>
      <c r="O679" s="398"/>
      <c r="P679" s="398"/>
      <c r="Q679" s="398"/>
      <c r="R679" s="398"/>
      <c r="S679" s="398"/>
      <c r="T679" s="398"/>
      <c r="U679" s="398"/>
      <c r="V679" s="398"/>
      <c r="W679" s="398"/>
      <c r="X679" s="398"/>
      <c r="Y679" s="398"/>
      <c r="Z679" s="398"/>
      <c r="AA679" s="398"/>
      <c r="AB679" s="398"/>
      <c r="AC679" s="398"/>
      <c r="AD679" s="398"/>
      <c r="AE679" s="398"/>
      <c r="AF679" s="398"/>
      <c r="AG679" s="398"/>
      <c r="AH679" s="398"/>
      <c r="AI679" s="398"/>
      <c r="AJ679" s="398"/>
      <c r="AK679" s="398"/>
      <c r="AL679" s="398"/>
      <c r="AM679" s="398"/>
      <c r="AN679" s="398"/>
      <c r="AO679" s="398"/>
      <c r="AP679" s="398"/>
      <c r="AQ679" s="398"/>
      <c r="AR679" s="398"/>
      <c r="AS679" s="398"/>
      <c r="AT679" s="398"/>
      <c r="AU679" s="398"/>
      <c r="AV679" s="398"/>
      <c r="AW679" s="398"/>
      <c r="AX679" s="398"/>
      <c r="AY679" s="398"/>
      <c r="AZ679" s="398"/>
      <c r="BA679" s="398"/>
      <c r="BB679" s="398"/>
      <c r="BC679" s="398"/>
      <c r="BD679" s="398"/>
      <c r="BE679" s="398"/>
      <c r="BF679" s="398"/>
      <c r="BG679" s="398"/>
      <c r="BH679" s="398"/>
      <c r="BI679" s="398"/>
      <c r="BJ679" s="398"/>
      <c r="BK679" s="398"/>
      <c r="BL679" s="398"/>
      <c r="BM679" s="398"/>
      <c r="BN679" s="398"/>
      <c r="BO679" s="398"/>
      <c r="BP679" s="398"/>
      <c r="BQ679" s="398"/>
      <c r="BR679" s="398"/>
      <c r="BS679" s="398"/>
      <c r="BT679" s="398"/>
      <c r="BU679" s="398"/>
      <c r="BV679" s="398"/>
      <c r="BW679" s="398"/>
      <c r="BX679" s="398"/>
      <c r="BY679" s="398"/>
      <c r="BZ679" s="398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98"/>
      <c r="C680" s="398"/>
      <c r="D680" s="398"/>
      <c r="E680" s="398"/>
      <c r="F680" s="398"/>
      <c r="G680" s="398"/>
      <c r="H680" s="398"/>
      <c r="I680" s="398"/>
      <c r="J680" s="398"/>
      <c r="K680" s="398"/>
      <c r="L680" s="398"/>
      <c r="M680" s="398"/>
      <c r="N680" s="398"/>
      <c r="O680" s="398"/>
      <c r="P680" s="398"/>
      <c r="Q680" s="398"/>
      <c r="R680" s="398"/>
      <c r="S680" s="398"/>
      <c r="T680" s="398"/>
      <c r="U680" s="398"/>
      <c r="V680" s="398"/>
      <c r="W680" s="398"/>
      <c r="X680" s="398"/>
      <c r="Y680" s="398"/>
      <c r="Z680" s="398"/>
      <c r="AA680" s="398"/>
      <c r="AB680" s="398"/>
      <c r="AC680" s="398"/>
      <c r="AD680" s="398"/>
      <c r="AE680" s="398"/>
      <c r="AF680" s="398"/>
      <c r="AG680" s="398"/>
      <c r="AH680" s="398"/>
      <c r="AI680" s="398"/>
      <c r="AJ680" s="398"/>
      <c r="AK680" s="398"/>
      <c r="AL680" s="398"/>
      <c r="AM680" s="398"/>
      <c r="AN680" s="398"/>
      <c r="AO680" s="398"/>
      <c r="AP680" s="398"/>
      <c r="AQ680" s="398"/>
      <c r="AR680" s="398"/>
      <c r="AS680" s="398"/>
      <c r="AT680" s="398"/>
      <c r="AU680" s="398"/>
      <c r="AV680" s="398"/>
      <c r="AW680" s="398"/>
      <c r="AX680" s="398"/>
      <c r="AY680" s="398"/>
      <c r="AZ680" s="398"/>
      <c r="BA680" s="398"/>
      <c r="BB680" s="398"/>
      <c r="BC680" s="398"/>
      <c r="BD680" s="398"/>
      <c r="BE680" s="398"/>
      <c r="BF680" s="398"/>
      <c r="BG680" s="398"/>
      <c r="BH680" s="398"/>
      <c r="BI680" s="398"/>
      <c r="BJ680" s="398"/>
      <c r="BK680" s="398"/>
      <c r="BL680" s="398"/>
      <c r="BM680" s="398"/>
      <c r="BN680" s="398"/>
      <c r="BO680" s="398"/>
      <c r="BP680" s="398"/>
      <c r="BQ680" s="398"/>
      <c r="BR680" s="398"/>
      <c r="BS680" s="398"/>
      <c r="BT680" s="398"/>
      <c r="BU680" s="398"/>
      <c r="BV680" s="398"/>
      <c r="BW680" s="398"/>
      <c r="BX680" s="398"/>
      <c r="BY680" s="398"/>
      <c r="BZ680" s="398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98"/>
      <c r="C681" s="398"/>
      <c r="D681" s="398"/>
      <c r="E681" s="398"/>
      <c r="F681" s="398"/>
      <c r="G681" s="398"/>
      <c r="H681" s="398"/>
      <c r="I681" s="398"/>
      <c r="J681" s="398"/>
      <c r="K681" s="398"/>
      <c r="L681" s="398"/>
      <c r="M681" s="398"/>
      <c r="N681" s="398"/>
      <c r="O681" s="398"/>
      <c r="P681" s="398"/>
      <c r="Q681" s="398"/>
      <c r="R681" s="398"/>
      <c r="S681" s="398"/>
      <c r="T681" s="398"/>
      <c r="U681" s="398"/>
      <c r="V681" s="398"/>
      <c r="W681" s="398"/>
      <c r="X681" s="398"/>
      <c r="Y681" s="398"/>
      <c r="Z681" s="398"/>
      <c r="AA681" s="398"/>
      <c r="AB681" s="398"/>
      <c r="AC681" s="398"/>
      <c r="AD681" s="398"/>
      <c r="AE681" s="398"/>
      <c r="AF681" s="398"/>
      <c r="AG681" s="398"/>
      <c r="AH681" s="398"/>
      <c r="AI681" s="398"/>
      <c r="AJ681" s="398"/>
      <c r="AK681" s="398"/>
      <c r="AL681" s="398"/>
      <c r="AM681" s="398"/>
      <c r="AN681" s="398"/>
      <c r="AO681" s="398"/>
      <c r="AP681" s="398"/>
      <c r="AQ681" s="398"/>
      <c r="AR681" s="398"/>
      <c r="AS681" s="398"/>
      <c r="AT681" s="398"/>
      <c r="AU681" s="398"/>
      <c r="AV681" s="398"/>
      <c r="AW681" s="398"/>
      <c r="AX681" s="398"/>
      <c r="AY681" s="398"/>
      <c r="AZ681" s="398"/>
      <c r="BA681" s="398"/>
      <c r="BB681" s="398"/>
      <c r="BC681" s="398"/>
      <c r="BD681" s="398"/>
      <c r="BE681" s="398"/>
      <c r="BF681" s="398"/>
      <c r="BG681" s="398"/>
      <c r="BH681" s="398"/>
      <c r="BI681" s="398"/>
      <c r="BJ681" s="398"/>
      <c r="BK681" s="398"/>
      <c r="BL681" s="398"/>
      <c r="BM681" s="398"/>
      <c r="BN681" s="398"/>
      <c r="BO681" s="398"/>
      <c r="BP681" s="398"/>
      <c r="BQ681" s="398"/>
      <c r="BR681" s="398"/>
      <c r="BS681" s="398"/>
      <c r="BT681" s="398"/>
      <c r="BU681" s="398"/>
      <c r="BV681" s="398"/>
      <c r="BW681" s="398"/>
      <c r="BX681" s="398"/>
      <c r="BY681" s="398"/>
      <c r="BZ681" s="398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98"/>
      <c r="C682" s="398"/>
      <c r="D682" s="398"/>
      <c r="E682" s="398"/>
      <c r="F682" s="398"/>
      <c r="G682" s="398"/>
      <c r="H682" s="398"/>
      <c r="I682" s="398"/>
      <c r="J682" s="398"/>
      <c r="K682" s="398"/>
      <c r="L682" s="398"/>
      <c r="M682" s="398"/>
      <c r="N682" s="398"/>
      <c r="O682" s="398"/>
      <c r="P682" s="398"/>
      <c r="Q682" s="398"/>
      <c r="R682" s="398"/>
      <c r="S682" s="398"/>
      <c r="T682" s="398"/>
      <c r="U682" s="398"/>
      <c r="V682" s="398"/>
      <c r="W682" s="398"/>
      <c r="X682" s="398"/>
      <c r="Y682" s="398"/>
      <c r="Z682" s="398"/>
      <c r="AA682" s="398"/>
      <c r="AB682" s="398"/>
      <c r="AC682" s="398"/>
      <c r="AD682" s="398"/>
      <c r="AE682" s="398"/>
      <c r="AF682" s="398"/>
      <c r="AG682" s="398"/>
      <c r="AH682" s="398"/>
      <c r="AI682" s="398"/>
      <c r="AJ682" s="398"/>
      <c r="AK682" s="398"/>
      <c r="AL682" s="398"/>
      <c r="AM682" s="398"/>
      <c r="AN682" s="398"/>
      <c r="AO682" s="398"/>
      <c r="AP682" s="398"/>
      <c r="AQ682" s="398"/>
      <c r="AR682" s="398"/>
      <c r="AS682" s="398"/>
      <c r="AT682" s="398"/>
      <c r="AU682" s="398"/>
      <c r="AV682" s="398"/>
      <c r="AW682" s="398"/>
      <c r="AX682" s="398"/>
      <c r="AY682" s="398"/>
      <c r="AZ682" s="398"/>
      <c r="BA682" s="398"/>
      <c r="BB682" s="398"/>
      <c r="BC682" s="398"/>
      <c r="BD682" s="398"/>
      <c r="BE682" s="398"/>
      <c r="BF682" s="398"/>
      <c r="BG682" s="398"/>
      <c r="BH682" s="398"/>
      <c r="BI682" s="398"/>
      <c r="BJ682" s="398"/>
      <c r="BK682" s="398"/>
      <c r="BL682" s="398"/>
      <c r="BM682" s="398"/>
      <c r="BN682" s="398"/>
      <c r="BO682" s="398"/>
      <c r="BP682" s="398"/>
      <c r="BQ682" s="398"/>
      <c r="BR682" s="398"/>
      <c r="BS682" s="398"/>
      <c r="BT682" s="398"/>
      <c r="BU682" s="398"/>
      <c r="BV682" s="398"/>
      <c r="BW682" s="398"/>
      <c r="BX682" s="398"/>
      <c r="BY682" s="398"/>
      <c r="BZ682" s="398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98"/>
      <c r="C683" s="398"/>
      <c r="D683" s="398"/>
      <c r="E683" s="398"/>
      <c r="F683" s="398"/>
      <c r="G683" s="398"/>
      <c r="H683" s="398"/>
      <c r="I683" s="398"/>
      <c r="J683" s="398"/>
      <c r="K683" s="398"/>
      <c r="L683" s="398"/>
      <c r="M683" s="398"/>
      <c r="N683" s="398"/>
      <c r="O683" s="398"/>
      <c r="P683" s="398"/>
      <c r="Q683" s="398"/>
      <c r="R683" s="398"/>
      <c r="S683" s="398"/>
      <c r="T683" s="398"/>
      <c r="U683" s="398"/>
      <c r="V683" s="398"/>
      <c r="W683" s="398"/>
      <c r="X683" s="398"/>
      <c r="Y683" s="398"/>
      <c r="Z683" s="398"/>
      <c r="AA683" s="398"/>
      <c r="AB683" s="398"/>
      <c r="AC683" s="398"/>
      <c r="AD683" s="398"/>
      <c r="AE683" s="398"/>
      <c r="AF683" s="398"/>
      <c r="AG683" s="398"/>
      <c r="AH683" s="398"/>
      <c r="AI683" s="398"/>
      <c r="AJ683" s="398"/>
      <c r="AK683" s="398"/>
      <c r="AL683" s="398"/>
      <c r="AM683" s="398"/>
      <c r="AN683" s="398"/>
      <c r="AO683" s="398"/>
      <c r="AP683" s="398"/>
      <c r="AQ683" s="398"/>
      <c r="AR683" s="398"/>
      <c r="AS683" s="398"/>
      <c r="AT683" s="398"/>
      <c r="AU683" s="398"/>
      <c r="AV683" s="398"/>
      <c r="AW683" s="398"/>
      <c r="AX683" s="398"/>
      <c r="AY683" s="398"/>
      <c r="AZ683" s="398"/>
      <c r="BA683" s="398"/>
      <c r="BB683" s="398"/>
      <c r="BC683" s="398"/>
      <c r="BD683" s="398"/>
      <c r="BE683" s="398"/>
      <c r="BF683" s="398"/>
      <c r="BG683" s="398"/>
      <c r="BH683" s="398"/>
      <c r="BI683" s="398"/>
      <c r="BJ683" s="398"/>
      <c r="BK683" s="398"/>
      <c r="BL683" s="398"/>
      <c r="BM683" s="398"/>
      <c r="BN683" s="398"/>
      <c r="BO683" s="398"/>
      <c r="BP683" s="398"/>
      <c r="BQ683" s="398"/>
      <c r="BR683" s="398"/>
      <c r="BS683" s="398"/>
      <c r="BT683" s="398"/>
      <c r="BU683" s="398"/>
      <c r="BV683" s="398"/>
      <c r="BW683" s="398"/>
      <c r="BX683" s="398"/>
      <c r="BY683" s="398"/>
      <c r="BZ683" s="398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98"/>
      <c r="C684" s="398"/>
      <c r="D684" s="398"/>
      <c r="E684" s="398"/>
      <c r="F684" s="398"/>
      <c r="G684" s="398"/>
      <c r="H684" s="398"/>
      <c r="I684" s="398"/>
      <c r="J684" s="398"/>
      <c r="K684" s="398"/>
      <c r="L684" s="398"/>
      <c r="M684" s="398"/>
      <c r="N684" s="398"/>
      <c r="O684" s="398"/>
      <c r="P684" s="398"/>
      <c r="Q684" s="398"/>
      <c r="R684" s="398"/>
      <c r="S684" s="398"/>
      <c r="T684" s="398"/>
      <c r="U684" s="398"/>
      <c r="V684" s="398"/>
      <c r="W684" s="398"/>
      <c r="X684" s="398"/>
      <c r="Y684" s="398"/>
      <c r="Z684" s="398"/>
      <c r="AA684" s="398"/>
      <c r="AB684" s="398"/>
      <c r="AC684" s="398"/>
      <c r="AD684" s="398"/>
      <c r="AE684" s="398"/>
      <c r="AF684" s="398"/>
      <c r="AG684" s="398"/>
      <c r="AH684" s="398"/>
      <c r="AI684" s="398"/>
      <c r="AJ684" s="398"/>
      <c r="AK684" s="398"/>
      <c r="AL684" s="398"/>
      <c r="AM684" s="398"/>
      <c r="AN684" s="398"/>
      <c r="AO684" s="398"/>
      <c r="AP684" s="398"/>
      <c r="AQ684" s="398"/>
      <c r="AR684" s="398"/>
      <c r="AS684" s="398"/>
      <c r="AT684" s="398"/>
      <c r="AU684" s="398"/>
      <c r="AV684" s="398"/>
      <c r="AW684" s="398"/>
      <c r="AX684" s="398"/>
      <c r="AY684" s="398"/>
      <c r="AZ684" s="398"/>
      <c r="BA684" s="398"/>
      <c r="BB684" s="398"/>
      <c r="BC684" s="398"/>
      <c r="BD684" s="398"/>
      <c r="BE684" s="398"/>
      <c r="BF684" s="398"/>
      <c r="BG684" s="398"/>
      <c r="BH684" s="398"/>
      <c r="BI684" s="398"/>
      <c r="BJ684" s="398"/>
      <c r="BK684" s="398"/>
      <c r="BL684" s="398"/>
      <c r="BM684" s="398"/>
      <c r="BN684" s="398"/>
      <c r="BO684" s="398"/>
      <c r="BP684" s="398"/>
      <c r="BQ684" s="398"/>
      <c r="BR684" s="398"/>
      <c r="BS684" s="398"/>
      <c r="BT684" s="398"/>
      <c r="BU684" s="398"/>
      <c r="BV684" s="398"/>
      <c r="BW684" s="398"/>
      <c r="BX684" s="398"/>
      <c r="BY684" s="398"/>
      <c r="BZ684" s="398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167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1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98"/>
      <c r="C686" s="398"/>
      <c r="D686" s="398"/>
      <c r="E686" s="398"/>
      <c r="F686" s="398"/>
      <c r="G686" s="398"/>
      <c r="H686" s="398"/>
      <c r="I686" s="398"/>
      <c r="J686" s="398"/>
      <c r="K686" s="398"/>
      <c r="L686" s="398"/>
      <c r="M686" s="398"/>
      <c r="N686" s="398"/>
      <c r="O686" s="398"/>
      <c r="P686" s="398"/>
      <c r="Q686" s="398"/>
      <c r="R686" s="398"/>
      <c r="S686" s="398"/>
      <c r="T686" s="398"/>
      <c r="U686" s="398"/>
      <c r="V686" s="398"/>
      <c r="W686" s="398"/>
      <c r="X686" s="398"/>
      <c r="Y686" s="398"/>
      <c r="Z686" s="398"/>
      <c r="AA686" s="398"/>
      <c r="AB686" s="398"/>
      <c r="AC686" s="398"/>
      <c r="AD686" s="398"/>
      <c r="AE686" s="398"/>
      <c r="AF686" s="398"/>
      <c r="AG686" s="398"/>
      <c r="AH686" s="398"/>
      <c r="AI686" s="398"/>
      <c r="AJ686" s="398"/>
      <c r="AK686" s="398"/>
      <c r="AL686" s="398"/>
      <c r="AM686" s="398"/>
      <c r="AN686" s="398"/>
      <c r="AO686" s="398"/>
      <c r="AP686" s="398"/>
      <c r="AQ686" s="398"/>
      <c r="AR686" s="398"/>
      <c r="AS686" s="398"/>
      <c r="AT686" s="398"/>
      <c r="AU686" s="398"/>
      <c r="AV686" s="398"/>
      <c r="AW686" s="398"/>
      <c r="AX686" s="398"/>
      <c r="AY686" s="398"/>
      <c r="AZ686" s="398"/>
      <c r="BA686" s="398"/>
      <c r="BB686" s="398"/>
      <c r="BC686" s="398"/>
      <c r="BD686" s="398"/>
      <c r="BE686" s="398"/>
      <c r="BF686" s="398"/>
      <c r="BG686" s="398"/>
      <c r="BH686" s="398"/>
      <c r="BI686" s="398"/>
      <c r="BJ686" s="398"/>
      <c r="BK686" s="398"/>
      <c r="BL686" s="398"/>
      <c r="BM686" s="398"/>
      <c r="BN686" s="398"/>
      <c r="BO686" s="398"/>
      <c r="BP686" s="398"/>
      <c r="BQ686" s="398"/>
      <c r="BR686" s="398"/>
      <c r="BS686" s="398"/>
      <c r="BT686" s="398"/>
      <c r="BU686" s="398"/>
      <c r="BV686" s="398"/>
      <c r="BW686" s="398"/>
      <c r="BX686" s="398"/>
      <c r="BY686" s="398"/>
      <c r="BZ686" s="398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1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98"/>
      <c r="C687" s="398"/>
      <c r="D687" s="398"/>
      <c r="E687" s="398"/>
      <c r="F687" s="398"/>
      <c r="G687" s="398"/>
      <c r="H687" s="398"/>
      <c r="I687" s="398"/>
      <c r="J687" s="398"/>
      <c r="K687" s="398"/>
      <c r="L687" s="398"/>
      <c r="M687" s="398"/>
      <c r="N687" s="398"/>
      <c r="O687" s="398"/>
      <c r="P687" s="398"/>
      <c r="Q687" s="398"/>
      <c r="R687" s="398"/>
      <c r="S687" s="398"/>
      <c r="T687" s="398"/>
      <c r="U687" s="398"/>
      <c r="V687" s="398"/>
      <c r="W687" s="398"/>
      <c r="X687" s="398"/>
      <c r="Y687" s="398"/>
      <c r="Z687" s="398"/>
      <c r="AA687" s="398"/>
      <c r="AB687" s="398"/>
      <c r="AC687" s="398"/>
      <c r="AD687" s="398"/>
      <c r="AE687" s="398"/>
      <c r="AF687" s="398"/>
      <c r="AG687" s="398"/>
      <c r="AH687" s="398"/>
      <c r="AI687" s="398"/>
      <c r="AJ687" s="398"/>
      <c r="AK687" s="398"/>
      <c r="AL687" s="398"/>
      <c r="AM687" s="398"/>
      <c r="AN687" s="398"/>
      <c r="AO687" s="398"/>
      <c r="AP687" s="398"/>
      <c r="AQ687" s="398"/>
      <c r="AR687" s="398"/>
      <c r="AS687" s="398"/>
      <c r="AT687" s="398"/>
      <c r="AU687" s="398"/>
      <c r="AV687" s="398"/>
      <c r="AW687" s="398"/>
      <c r="AX687" s="398"/>
      <c r="AY687" s="398"/>
      <c r="AZ687" s="398"/>
      <c r="BA687" s="398"/>
      <c r="BB687" s="398"/>
      <c r="BC687" s="398"/>
      <c r="BD687" s="398"/>
      <c r="BE687" s="398"/>
      <c r="BF687" s="398"/>
      <c r="BG687" s="398"/>
      <c r="BH687" s="398"/>
      <c r="BI687" s="398"/>
      <c r="BJ687" s="398"/>
      <c r="BK687" s="398"/>
      <c r="BL687" s="398"/>
      <c r="BM687" s="398"/>
      <c r="BN687" s="398"/>
      <c r="BO687" s="398"/>
      <c r="BP687" s="398"/>
      <c r="BQ687" s="398"/>
      <c r="BR687" s="398"/>
      <c r="BS687" s="398"/>
      <c r="BT687" s="398"/>
      <c r="BU687" s="398"/>
      <c r="BV687" s="398"/>
      <c r="BW687" s="398"/>
      <c r="BX687" s="398"/>
      <c r="BY687" s="398"/>
      <c r="BZ687" s="398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98"/>
      <c r="C688" s="398"/>
      <c r="D688" s="398"/>
      <c r="E688" s="398"/>
      <c r="F688" s="398"/>
      <c r="G688" s="398"/>
      <c r="H688" s="398"/>
      <c r="I688" s="398"/>
      <c r="J688" s="398"/>
      <c r="K688" s="398"/>
      <c r="L688" s="398"/>
      <c r="M688" s="398"/>
      <c r="N688" s="398"/>
      <c r="O688" s="398"/>
      <c r="P688" s="398"/>
      <c r="Q688" s="398"/>
      <c r="R688" s="398"/>
      <c r="S688" s="398"/>
      <c r="T688" s="398"/>
      <c r="U688" s="398"/>
      <c r="V688" s="398"/>
      <c r="W688" s="398"/>
      <c r="X688" s="398"/>
      <c r="Y688" s="398"/>
      <c r="Z688" s="398"/>
      <c r="AA688" s="398"/>
      <c r="AB688" s="398"/>
      <c r="AC688" s="398"/>
      <c r="AD688" s="398"/>
      <c r="AE688" s="398"/>
      <c r="AF688" s="398"/>
      <c r="AG688" s="398"/>
      <c r="AH688" s="398"/>
      <c r="AI688" s="398"/>
      <c r="AJ688" s="398"/>
      <c r="AK688" s="398"/>
      <c r="AL688" s="398"/>
      <c r="AM688" s="398"/>
      <c r="AN688" s="398"/>
      <c r="AO688" s="398"/>
      <c r="AP688" s="398"/>
      <c r="AQ688" s="398"/>
      <c r="AR688" s="398"/>
      <c r="AS688" s="398"/>
      <c r="AT688" s="398"/>
      <c r="AU688" s="398"/>
      <c r="AV688" s="398"/>
      <c r="AW688" s="398"/>
      <c r="AX688" s="398"/>
      <c r="AY688" s="398"/>
      <c r="AZ688" s="398"/>
      <c r="BA688" s="398"/>
      <c r="BB688" s="398"/>
      <c r="BC688" s="398"/>
      <c r="BD688" s="398"/>
      <c r="BE688" s="398"/>
      <c r="BF688" s="398"/>
      <c r="BG688" s="398"/>
      <c r="BH688" s="398"/>
      <c r="BI688" s="398"/>
      <c r="BJ688" s="398"/>
      <c r="BK688" s="398"/>
      <c r="BL688" s="398"/>
      <c r="BM688" s="398"/>
      <c r="BN688" s="398"/>
      <c r="BO688" s="398"/>
      <c r="BP688" s="398"/>
      <c r="BQ688" s="398"/>
      <c r="BR688" s="398"/>
      <c r="BS688" s="398"/>
      <c r="BT688" s="398"/>
      <c r="BU688" s="398"/>
      <c r="BV688" s="398"/>
      <c r="BW688" s="398"/>
      <c r="BX688" s="398"/>
      <c r="BY688" s="398"/>
      <c r="BZ688" s="398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98"/>
      <c r="C689" s="398"/>
      <c r="D689" s="398"/>
      <c r="E689" s="398"/>
      <c r="F689" s="398"/>
      <c r="G689" s="398"/>
      <c r="H689" s="398"/>
      <c r="I689" s="398"/>
      <c r="J689" s="398"/>
      <c r="K689" s="398"/>
      <c r="L689" s="398"/>
      <c r="M689" s="398"/>
      <c r="N689" s="398"/>
      <c r="O689" s="398"/>
      <c r="P689" s="398"/>
      <c r="Q689" s="398"/>
      <c r="R689" s="398"/>
      <c r="S689" s="398"/>
      <c r="T689" s="398"/>
      <c r="U689" s="398"/>
      <c r="V689" s="398"/>
      <c r="W689" s="398"/>
      <c r="X689" s="398"/>
      <c r="Y689" s="398"/>
      <c r="Z689" s="398"/>
      <c r="AA689" s="398"/>
      <c r="AB689" s="398"/>
      <c r="AC689" s="398"/>
      <c r="AD689" s="398"/>
      <c r="AE689" s="398"/>
      <c r="AF689" s="398"/>
      <c r="AG689" s="398"/>
      <c r="AH689" s="398"/>
      <c r="AI689" s="398"/>
      <c r="AJ689" s="398"/>
      <c r="AK689" s="398"/>
      <c r="AL689" s="398"/>
      <c r="AM689" s="398"/>
      <c r="AN689" s="398"/>
      <c r="AO689" s="398"/>
      <c r="AP689" s="398"/>
      <c r="AQ689" s="398"/>
      <c r="AR689" s="398"/>
      <c r="AS689" s="398"/>
      <c r="AT689" s="398"/>
      <c r="AU689" s="398"/>
      <c r="AV689" s="398"/>
      <c r="AW689" s="398"/>
      <c r="AX689" s="398"/>
      <c r="AY689" s="398"/>
      <c r="AZ689" s="398"/>
      <c r="BA689" s="398"/>
      <c r="BB689" s="398"/>
      <c r="BC689" s="398"/>
      <c r="BD689" s="398"/>
      <c r="BE689" s="398"/>
      <c r="BF689" s="398"/>
      <c r="BG689" s="398"/>
      <c r="BH689" s="398"/>
      <c r="BI689" s="398"/>
      <c r="BJ689" s="398"/>
      <c r="BK689" s="398"/>
      <c r="BL689" s="398"/>
      <c r="BM689" s="398"/>
      <c r="BN689" s="398"/>
      <c r="BO689" s="398"/>
      <c r="BP689" s="398"/>
      <c r="BQ689" s="398"/>
      <c r="BR689" s="398"/>
      <c r="BS689" s="398"/>
      <c r="BT689" s="398"/>
      <c r="BU689" s="398"/>
      <c r="BV689" s="398"/>
      <c r="BW689" s="398"/>
      <c r="BX689" s="398"/>
      <c r="BY689" s="398"/>
      <c r="BZ689" s="398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98"/>
      <c r="C690" s="398"/>
      <c r="D690" s="398"/>
      <c r="E690" s="398"/>
      <c r="F690" s="398"/>
      <c r="G690" s="398"/>
      <c r="H690" s="398"/>
      <c r="I690" s="398"/>
      <c r="J690" s="398"/>
      <c r="K690" s="398"/>
      <c r="L690" s="398"/>
      <c r="M690" s="398"/>
      <c r="N690" s="398"/>
      <c r="O690" s="398"/>
      <c r="P690" s="398"/>
      <c r="Q690" s="398"/>
      <c r="R690" s="398"/>
      <c r="S690" s="398"/>
      <c r="T690" s="398"/>
      <c r="U690" s="398"/>
      <c r="V690" s="398"/>
      <c r="W690" s="398"/>
      <c r="X690" s="398"/>
      <c r="Y690" s="398"/>
      <c r="Z690" s="398"/>
      <c r="AA690" s="398"/>
      <c r="AB690" s="398"/>
      <c r="AC690" s="398"/>
      <c r="AD690" s="398"/>
      <c r="AE690" s="398"/>
      <c r="AF690" s="398"/>
      <c r="AG690" s="398"/>
      <c r="AH690" s="398"/>
      <c r="AI690" s="398"/>
      <c r="AJ690" s="398"/>
      <c r="AK690" s="398"/>
      <c r="AL690" s="398"/>
      <c r="AM690" s="398"/>
      <c r="AN690" s="398"/>
      <c r="AO690" s="398"/>
      <c r="AP690" s="398"/>
      <c r="AQ690" s="398"/>
      <c r="AR690" s="398"/>
      <c r="AS690" s="398"/>
      <c r="AT690" s="398"/>
      <c r="AU690" s="398"/>
      <c r="AV690" s="398"/>
      <c r="AW690" s="398"/>
      <c r="AX690" s="398"/>
      <c r="AY690" s="398"/>
      <c r="AZ690" s="398"/>
      <c r="BA690" s="398"/>
      <c r="BB690" s="398"/>
      <c r="BC690" s="398"/>
      <c r="BD690" s="398"/>
      <c r="BE690" s="398"/>
      <c r="BF690" s="398"/>
      <c r="BG690" s="398"/>
      <c r="BH690" s="398"/>
      <c r="BI690" s="398"/>
      <c r="BJ690" s="398"/>
      <c r="BK690" s="398"/>
      <c r="BL690" s="398"/>
      <c r="BM690" s="398"/>
      <c r="BN690" s="398"/>
      <c r="BO690" s="398"/>
      <c r="BP690" s="398"/>
      <c r="BQ690" s="398"/>
      <c r="BR690" s="398"/>
      <c r="BS690" s="398"/>
      <c r="BT690" s="398"/>
      <c r="BU690" s="398"/>
      <c r="BV690" s="398"/>
      <c r="BW690" s="398"/>
      <c r="BX690" s="398"/>
      <c r="BY690" s="398"/>
      <c r="BZ690" s="398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98"/>
      <c r="C691" s="398"/>
      <c r="D691" s="398"/>
      <c r="E691" s="398"/>
      <c r="F691" s="398"/>
      <c r="G691" s="398"/>
      <c r="H691" s="398"/>
      <c r="I691" s="398"/>
      <c r="J691" s="398"/>
      <c r="K691" s="398"/>
      <c r="L691" s="398"/>
      <c r="M691" s="398"/>
      <c r="N691" s="398"/>
      <c r="O691" s="398"/>
      <c r="P691" s="398"/>
      <c r="Q691" s="398"/>
      <c r="R691" s="398"/>
      <c r="S691" s="398"/>
      <c r="T691" s="398"/>
      <c r="U691" s="398"/>
      <c r="V691" s="398"/>
      <c r="W691" s="398"/>
      <c r="X691" s="398"/>
      <c r="Y691" s="398"/>
      <c r="Z691" s="398"/>
      <c r="AA691" s="398"/>
      <c r="AB691" s="398"/>
      <c r="AC691" s="398"/>
      <c r="AD691" s="398"/>
      <c r="AE691" s="398"/>
      <c r="AF691" s="398"/>
      <c r="AG691" s="398"/>
      <c r="AH691" s="398"/>
      <c r="AI691" s="398"/>
      <c r="AJ691" s="398"/>
      <c r="AK691" s="398"/>
      <c r="AL691" s="398"/>
      <c r="AM691" s="398"/>
      <c r="AN691" s="398"/>
      <c r="AO691" s="398"/>
      <c r="AP691" s="398"/>
      <c r="AQ691" s="398"/>
      <c r="AR691" s="398"/>
      <c r="AS691" s="398"/>
      <c r="AT691" s="398"/>
      <c r="AU691" s="398"/>
      <c r="AV691" s="398"/>
      <c r="AW691" s="398"/>
      <c r="AX691" s="398"/>
      <c r="AY691" s="398"/>
      <c r="AZ691" s="398"/>
      <c r="BA691" s="398"/>
      <c r="BB691" s="398"/>
      <c r="BC691" s="398"/>
      <c r="BD691" s="398"/>
      <c r="BE691" s="398"/>
      <c r="BF691" s="398"/>
      <c r="BG691" s="398"/>
      <c r="BH691" s="398"/>
      <c r="BI691" s="398"/>
      <c r="BJ691" s="398"/>
      <c r="BK691" s="398"/>
      <c r="BL691" s="398"/>
      <c r="BM691" s="398"/>
      <c r="BN691" s="398"/>
      <c r="BO691" s="398"/>
      <c r="BP691" s="398"/>
      <c r="BQ691" s="398"/>
      <c r="BR691" s="398"/>
      <c r="BS691" s="398"/>
      <c r="BT691" s="398"/>
      <c r="BU691" s="398"/>
      <c r="BV691" s="398"/>
      <c r="BW691" s="398"/>
      <c r="BX691" s="398"/>
      <c r="BY691" s="398"/>
      <c r="BZ691" s="398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98"/>
      <c r="C692" s="398"/>
      <c r="D692" s="398"/>
      <c r="E692" s="398"/>
      <c r="F692" s="398"/>
      <c r="G692" s="398"/>
      <c r="H692" s="398"/>
      <c r="I692" s="398"/>
      <c r="J692" s="398"/>
      <c r="K692" s="398"/>
      <c r="L692" s="398"/>
      <c r="M692" s="398"/>
      <c r="N692" s="398"/>
      <c r="O692" s="398"/>
      <c r="P692" s="398"/>
      <c r="Q692" s="398"/>
      <c r="R692" s="398"/>
      <c r="S692" s="398"/>
      <c r="T692" s="398"/>
      <c r="U692" s="398"/>
      <c r="V692" s="398"/>
      <c r="W692" s="398"/>
      <c r="X692" s="398"/>
      <c r="Y692" s="398"/>
      <c r="Z692" s="398"/>
      <c r="AA692" s="398"/>
      <c r="AB692" s="398"/>
      <c r="AC692" s="398"/>
      <c r="AD692" s="398"/>
      <c r="AE692" s="398"/>
      <c r="AF692" s="398"/>
      <c r="AG692" s="398"/>
      <c r="AH692" s="398"/>
      <c r="AI692" s="398"/>
      <c r="AJ692" s="398"/>
      <c r="AK692" s="398"/>
      <c r="AL692" s="398"/>
      <c r="AM692" s="398"/>
      <c r="AN692" s="398"/>
      <c r="AO692" s="398"/>
      <c r="AP692" s="398"/>
      <c r="AQ692" s="398"/>
      <c r="AR692" s="398"/>
      <c r="AS692" s="398"/>
      <c r="AT692" s="398"/>
      <c r="AU692" s="398"/>
      <c r="AV692" s="398"/>
      <c r="AW692" s="398"/>
      <c r="AX692" s="398"/>
      <c r="AY692" s="398"/>
      <c r="AZ692" s="398"/>
      <c r="BA692" s="398"/>
      <c r="BB692" s="398"/>
      <c r="BC692" s="398"/>
      <c r="BD692" s="398"/>
      <c r="BE692" s="398"/>
      <c r="BF692" s="398"/>
      <c r="BG692" s="398"/>
      <c r="BH692" s="398"/>
      <c r="BI692" s="398"/>
      <c r="BJ692" s="398"/>
      <c r="BK692" s="398"/>
      <c r="BL692" s="398"/>
      <c r="BM692" s="398"/>
      <c r="BN692" s="398"/>
      <c r="BO692" s="398"/>
      <c r="BP692" s="398"/>
      <c r="BQ692" s="398"/>
      <c r="BR692" s="398"/>
      <c r="BS692" s="398"/>
      <c r="BT692" s="398"/>
      <c r="BU692" s="398"/>
      <c r="BV692" s="398"/>
      <c r="BW692" s="398"/>
      <c r="BX692" s="398"/>
      <c r="BY692" s="398"/>
      <c r="BZ692" s="398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takacova</cp:lastModifiedBy>
  <cp:lastPrinted>2019-03-31T08:36:05Z</cp:lastPrinted>
  <dcterms:created xsi:type="dcterms:W3CDTF">2012-01-12T21:00:01Z</dcterms:created>
  <dcterms:modified xsi:type="dcterms:W3CDTF">2019-03-31T14:12:20Z</dcterms:modified>
</cp:coreProperties>
</file>