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EEG\"/>
    </mc:Choice>
  </mc:AlternateContent>
  <xr:revisionPtr revIDLastSave="0" documentId="8_{48AE161D-CB84-42B1-A980-B35E9F26C7D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 s="1"/>
  <c r="CW571" i="3"/>
  <c r="CW570" i="3"/>
  <c r="CW569" i="3"/>
  <c r="CW568" i="3"/>
  <c r="DA568" i="3" s="1"/>
  <c r="CB568" i="3" s="1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DA666" i="3" s="1"/>
  <c r="CB666" i="3" s="1"/>
  <c r="CZ665" i="3"/>
  <c r="CZ664" i="3"/>
  <c r="CZ663" i="3"/>
  <c r="CW692" i="3"/>
  <c r="DA692" i="3" s="1"/>
  <c r="CB692" i="3" s="1"/>
  <c r="CW691" i="3"/>
  <c r="CW690" i="3"/>
  <c r="CW689" i="3"/>
  <c r="CW688" i="3"/>
  <c r="CW687" i="3"/>
  <c r="DA687" i="3" s="1"/>
  <c r="CB687" i="3" s="1"/>
  <c r="CW686" i="3"/>
  <c r="CW685" i="3"/>
  <c r="CW684" i="3"/>
  <c r="DA684" i="3" s="1"/>
  <c r="CB684" i="3" s="1"/>
  <c r="CW683" i="3"/>
  <c r="CW682" i="3"/>
  <c r="CW681" i="3"/>
  <c r="CW680" i="3"/>
  <c r="DA680" i="3" s="1"/>
  <c r="CB680" i="3" s="1"/>
  <c r="CW679" i="3"/>
  <c r="CW678" i="3"/>
  <c r="CW677" i="3"/>
  <c r="CW676" i="3"/>
  <c r="DA676" i="3" s="1"/>
  <c r="CB676" i="3" s="1"/>
  <c r="CW675" i="3"/>
  <c r="CW674" i="3"/>
  <c r="CW673" i="3"/>
  <c r="CW672" i="3"/>
  <c r="DA672" i="3" s="1"/>
  <c r="CW671" i="3"/>
  <c r="CW670" i="3"/>
  <c r="CW669" i="3"/>
  <c r="CW668" i="3"/>
  <c r="CW667" i="3"/>
  <c r="CW666" i="3"/>
  <c r="CW665" i="3"/>
  <c r="CW664" i="3"/>
  <c r="CW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DA565" i="3" s="1"/>
  <c r="CB565" i="3" s="1"/>
  <c r="CX564" i="3"/>
  <c r="CX563" i="3"/>
  <c r="CX562" i="3"/>
  <c r="CX561" i="3"/>
  <c r="DA561" i="3" s="1"/>
  <c r="CB561" i="3" s="1"/>
  <c r="CX560" i="3"/>
  <c r="CX559" i="3"/>
  <c r="CX558" i="3"/>
  <c r="DA558" i="3"/>
  <c r="CB558" i="3" s="1"/>
  <c r="CX557" i="3"/>
  <c r="CX556" i="3"/>
  <c r="CX548" i="3"/>
  <c r="DA548" i="3" s="1"/>
  <c r="CB548" i="3" s="1"/>
  <c r="CX547" i="3"/>
  <c r="CX546" i="3"/>
  <c r="CX545" i="3"/>
  <c r="CX544" i="3"/>
  <c r="DA544" i="3" s="1"/>
  <c r="CB544" i="3" s="1"/>
  <c r="CX543" i="3"/>
  <c r="CX542" i="3"/>
  <c r="CX541" i="3"/>
  <c r="CX540" i="3"/>
  <c r="CW512" i="3"/>
  <c r="DA512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DA495" i="3" s="1"/>
  <c r="CB495" i="3" s="1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DA429" i="3" s="1"/>
  <c r="CB429" i="3" s="1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CW46" i="3"/>
  <c r="DA46" i="3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CZ40" i="3"/>
  <c r="CZ39" i="3"/>
  <c r="CW39" i="3"/>
  <c r="CZ38" i="3"/>
  <c r="CW38" i="3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Z661" i="3"/>
  <c r="CW661" i="3"/>
  <c r="CZ660" i="3"/>
  <c r="CW660" i="3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DA636" i="3" s="1"/>
  <c r="CB636" i="3" s="1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DA630" i="3" s="1"/>
  <c r="CB630" i="3" s="1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X620" i="3" s="1"/>
  <c r="DA620" i="3" s="1"/>
  <c r="CZ621" i="3"/>
  <c r="CX621" i="3"/>
  <c r="CW640" i="3"/>
  <c r="CW639" i="3"/>
  <c r="DA639" i="3" s="1"/>
  <c r="CB639" i="3" s="1"/>
  <c r="CW638" i="3"/>
  <c r="CW637" i="3"/>
  <c r="CW636" i="3"/>
  <c r="CW635" i="3"/>
  <c r="DA635" i="3" s="1"/>
  <c r="CB635" i="3" s="1"/>
  <c r="CW634" i="3"/>
  <c r="CW633" i="3"/>
  <c r="DA633" i="3" s="1"/>
  <c r="CB633" i="3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DA623" i="3" s="1"/>
  <c r="CB623" i="3" s="1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DA520" i="3" s="1"/>
  <c r="CB520" i="3" s="1"/>
  <c r="CW519" i="3"/>
  <c r="CW518" i="3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CW494" i="3"/>
  <c r="CW493" i="3"/>
  <c r="DA493" i="3" s="1"/>
  <c r="CB493" i="3" s="1"/>
  <c r="CW492" i="3"/>
  <c r="CW491" i="3"/>
  <c r="CW490" i="3"/>
  <c r="DA490" i="3" s="1"/>
  <c r="CB490" i="3" s="1"/>
  <c r="CW489" i="3"/>
  <c r="DA489" i="3" s="1"/>
  <c r="CB489" i="3" s="1"/>
  <c r="CW488" i="3"/>
  <c r="DA488" i="3" s="1"/>
  <c r="CB488" i="3" s="1"/>
  <c r="CW487" i="3"/>
  <c r="CW486" i="3"/>
  <c r="CW485" i="3"/>
  <c r="CW484" i="3"/>
  <c r="CW483" i="3"/>
  <c r="CW482" i="3"/>
  <c r="DA482" i="3" s="1"/>
  <c r="CB482" i="3"/>
  <c r="CW481" i="3"/>
  <c r="DA481" i="3" s="1"/>
  <c r="CB481" i="3" s="1"/>
  <c r="CW480" i="3"/>
  <c r="CW479" i="3"/>
  <c r="CW478" i="3"/>
  <c r="DA478" i="3" s="1"/>
  <c r="CB478" i="3" s="1"/>
  <c r="CW477" i="3"/>
  <c r="CW476" i="3"/>
  <c r="CW475" i="3"/>
  <c r="CW474" i="3"/>
  <c r="CW473" i="3"/>
  <c r="CW472" i="3"/>
  <c r="CW471" i="3"/>
  <c r="DA471" i="3" s="1"/>
  <c r="CW470" i="3"/>
  <c r="DA470" i="3" s="1"/>
  <c r="CB470" i="3" s="1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DA441" i="3" s="1"/>
  <c r="CB441" i="3" s="1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DA410" i="3" s="1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DA342" i="3" s="1"/>
  <c r="CB342" i="3" s="1"/>
  <c r="CX341" i="3"/>
  <c r="CW350" i="3"/>
  <c r="DA350" i="3" s="1"/>
  <c r="CB350" i="3" s="1"/>
  <c r="CW349" i="3"/>
  <c r="CW348" i="3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DA25" i="3" s="1"/>
  <c r="CB25" i="3" s="1"/>
  <c r="CW24" i="3"/>
  <c r="CW23" i="3"/>
  <c r="CW22" i="3"/>
  <c r="DA22" i="3" s="1"/>
  <c r="CB22" i="3" s="1"/>
  <c r="BH14" i="3"/>
  <c r="CW21" i="3"/>
  <c r="CW20" i="3"/>
  <c r="CW19" i="3"/>
  <c r="CW18" i="3"/>
  <c r="DA18" i="3" s="1"/>
  <c r="CB18" i="3" s="1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DA431" i="3" s="1"/>
  <c r="CX430" i="3"/>
  <c r="CX429" i="3"/>
  <c r="CX428" i="3"/>
  <c r="DA428" i="3" s="1"/>
  <c r="CB428" i="3" s="1"/>
  <c r="CX427" i="3"/>
  <c r="DA427" i="3" s="1"/>
  <c r="CB427" i="3" s="1"/>
  <c r="CX426" i="3"/>
  <c r="CX425" i="3"/>
  <c r="CX424" i="3"/>
  <c r="DA424" i="3" s="1"/>
  <c r="CB424" i="3" s="1"/>
  <c r="CW157" i="3"/>
  <c r="DA157" i="3" s="1"/>
  <c r="CB157" i="3" s="1"/>
  <c r="CW156" i="3"/>
  <c r="DA156" i="3" s="1"/>
  <c r="CB156" i="3" s="1"/>
  <c r="CW155" i="3"/>
  <c r="DA155" i="3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/>
  <c r="CB151" i="3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/>
  <c r="CW118" i="3"/>
  <c r="DA118" i="3" s="1"/>
  <c r="CB118" i="3" s="1"/>
  <c r="CW117" i="3"/>
  <c r="DA117" i="3" s="1"/>
  <c r="CB117" i="3" s="1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DA317" i="3" s="1"/>
  <c r="CB317" i="3" s="1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DA229" i="3" s="1"/>
  <c r="CB229" i="3" s="1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DA205" i="3" s="1"/>
  <c r="CB205" i="3" s="1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DA94" i="3" s="1"/>
  <c r="CB94" i="3" s="1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DA74" i="3" s="1"/>
  <c r="CB74" i="3" s="1"/>
  <c r="CZ73" i="3"/>
  <c r="CZ72" i="3"/>
  <c r="DA72" i="3"/>
  <c r="CB72" i="3" s="1"/>
  <c r="CZ71" i="3"/>
  <c r="DA71" i="3" s="1"/>
  <c r="CB71" i="3" s="1"/>
  <c r="CZ70" i="3"/>
  <c r="DA70" i="3"/>
  <c r="CB70" i="3"/>
  <c r="CZ69" i="3"/>
  <c r="CZ68" i="3"/>
  <c r="DA68" i="3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DA614" i="3" s="1"/>
  <c r="CB614" i="3" s="1"/>
  <c r="CW613" i="3"/>
  <c r="CW612" i="3"/>
  <c r="CW611" i="3"/>
  <c r="CW610" i="3"/>
  <c r="DA610" i="3" s="1"/>
  <c r="CB610" i="3" s="1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DA598" i="3" s="1"/>
  <c r="CB598" i="3" s="1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7" i="3" s="1"/>
  <c r="DA437" i="3" s="1"/>
  <c r="CB437" i="3" s="1"/>
  <c r="CX439" i="3"/>
  <c r="CX438" i="3"/>
  <c r="CX418" i="3"/>
  <c r="CX417" i="3"/>
  <c r="DA417" i="3" s="1"/>
  <c r="CB417" i="3" s="1"/>
  <c r="CX416" i="3"/>
  <c r="CX415" i="3"/>
  <c r="CX414" i="3"/>
  <c r="CX413" i="3"/>
  <c r="DA413" i="3" s="1"/>
  <c r="CB413" i="3" s="1"/>
  <c r="CX412" i="3"/>
  <c r="CX411" i="3"/>
  <c r="CX410" i="3"/>
  <c r="CX409" i="3"/>
  <c r="CX408" i="3"/>
  <c r="CX407" i="3"/>
  <c r="CX406" i="3"/>
  <c r="CX405" i="3"/>
  <c r="DA405" i="3" s="1"/>
  <c r="CX404" i="3"/>
  <c r="CX403" i="3"/>
  <c r="CX402" i="3"/>
  <c r="CX401" i="3"/>
  <c r="DA401" i="3" s="1"/>
  <c r="CB401" i="3" s="1"/>
  <c r="CX400" i="3"/>
  <c r="CX399" i="3"/>
  <c r="CW383" i="3"/>
  <c r="CW382" i="3"/>
  <c r="DA382" i="3" s="1"/>
  <c r="CB382" i="3" s="1"/>
  <c r="CW381" i="3"/>
  <c r="CW380" i="3"/>
  <c r="CW379" i="3"/>
  <c r="CW378" i="3"/>
  <c r="CW377" i="3"/>
  <c r="CW376" i="3"/>
  <c r="CW375" i="3"/>
  <c r="CW374" i="3"/>
  <c r="DA374" i="3" s="1"/>
  <c r="CB374" i="3" s="1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DA362" i="3" s="1"/>
  <c r="CB362" i="3" s="1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/>
  <c r="CB323" i="3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/>
  <c r="CB295" i="3"/>
  <c r="CW285" i="3"/>
  <c r="DA285" i="3" s="1"/>
  <c r="CB285" i="3" s="1"/>
  <c r="CW284" i="3"/>
  <c r="DA284" i="3"/>
  <c r="CB284" i="3" s="1"/>
  <c r="CW283" i="3"/>
  <c r="DA283" i="3" s="1"/>
  <c r="CB283" i="3" s="1"/>
  <c r="CW282" i="3"/>
  <c r="DA282" i="3"/>
  <c r="CB282" i="3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/>
  <c r="CB259" i="3"/>
  <c r="CW258" i="3"/>
  <c r="DA258" i="3" s="1"/>
  <c r="CB258" i="3" s="1"/>
  <c r="CW257" i="3"/>
  <c r="DA257" i="3"/>
  <c r="CB257" i="3" s="1"/>
  <c r="CW256" i="3"/>
  <c r="DA256" i="3" s="1"/>
  <c r="CB256" i="3" s="1"/>
  <c r="CW255" i="3"/>
  <c r="DA255" i="3"/>
  <c r="CB255" i="3"/>
  <c r="CW254" i="3"/>
  <c r="DA254" i="3" s="1"/>
  <c r="CB254" i="3" s="1"/>
  <c r="CW253" i="3"/>
  <c r="DA253" i="3"/>
  <c r="CB253" i="3" s="1"/>
  <c r="CW252" i="3"/>
  <c r="DA252" i="3" s="1"/>
  <c r="CB252" i="3" s="1"/>
  <c r="CW251" i="3"/>
  <c r="CW240" i="3"/>
  <c r="DA240" i="3" s="1"/>
  <c r="CB240" i="3" s="1"/>
  <c r="CW239" i="3"/>
  <c r="DA239" i="3"/>
  <c r="CB239" i="3" s="1"/>
  <c r="CW238" i="3"/>
  <c r="DA238" i="3" s="1"/>
  <c r="CB238" i="3" s="1"/>
  <c r="CW237" i="3"/>
  <c r="DA237" i="3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 s="1"/>
  <c r="CB216" i="3" s="1"/>
  <c r="CW215" i="3"/>
  <c r="DA215" i="3"/>
  <c r="CB215" i="3" s="1"/>
  <c r="CW214" i="3"/>
  <c r="DA214" i="3" s="1"/>
  <c r="CB214" i="3" s="1"/>
  <c r="CW213" i="3"/>
  <c r="DA213" i="3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/>
  <c r="CW171" i="3"/>
  <c r="DA171" i="3" s="1"/>
  <c r="CB171" i="3" s="1"/>
  <c r="CW170" i="3"/>
  <c r="DA170" i="3" s="1"/>
  <c r="CB170" i="3" s="1"/>
  <c r="CW169" i="3"/>
  <c r="DA169" i="3"/>
  <c r="CB169" i="3" s="1"/>
  <c r="CW168" i="3"/>
  <c r="DA168" i="3"/>
  <c r="CB168" i="3"/>
  <c r="CW167" i="3"/>
  <c r="DA167" i="3" s="1"/>
  <c r="CB167" i="3" s="1"/>
  <c r="CW166" i="3"/>
  <c r="DA166" i="3"/>
  <c r="CB166" i="3" s="1"/>
  <c r="CW165" i="3"/>
  <c r="DA165" i="3"/>
  <c r="CB165" i="3" s="1"/>
  <c r="CW164" i="3"/>
  <c r="DA164" i="3"/>
  <c r="CB164" i="3"/>
  <c r="CW139" i="3"/>
  <c r="DA139" i="3" s="1"/>
  <c r="CB139" i="3" s="1"/>
  <c r="CW138" i="3"/>
  <c r="DA138" i="3"/>
  <c r="CB138" i="3" s="1"/>
  <c r="CW137" i="3"/>
  <c r="DA137" i="3"/>
  <c r="CB137" i="3" s="1"/>
  <c r="CW136" i="3"/>
  <c r="DA136" i="3"/>
  <c r="CB136" i="3"/>
  <c r="CW135" i="3"/>
  <c r="DA135" i="3" s="1"/>
  <c r="CB135" i="3" s="1"/>
  <c r="CW134" i="3"/>
  <c r="DA134" i="3" s="1"/>
  <c r="CB134" i="3" s="1"/>
  <c r="CW133" i="3"/>
  <c r="DA133" i="3"/>
  <c r="CB133" i="3" s="1"/>
  <c r="CW132" i="3"/>
  <c r="DA132" i="3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/>
  <c r="CB128" i="3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/>
  <c r="CB102" i="3"/>
  <c r="CW101" i="3"/>
  <c r="DA101" i="3" s="1"/>
  <c r="CB101" i="3" s="1"/>
  <c r="CW100" i="3"/>
  <c r="DA100" i="3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/>
  <c r="CB331" i="3"/>
  <c r="CW330" i="3"/>
  <c r="DA330" i="3" s="1"/>
  <c r="CB330" i="3" s="1"/>
  <c r="CW329" i="3"/>
  <c r="DA329" i="3" s="1"/>
  <c r="CB329" i="3" s="1"/>
  <c r="CW310" i="3"/>
  <c r="DA310" i="3"/>
  <c r="CB310" i="3" s="1"/>
  <c r="CW309" i="3"/>
  <c r="DA309" i="3"/>
  <c r="CB309" i="3"/>
  <c r="CW308" i="3"/>
  <c r="DA308" i="3" s="1"/>
  <c r="CB308" i="3" s="1"/>
  <c r="CW307" i="3"/>
  <c r="DA307" i="3"/>
  <c r="CB307" i="3" s="1"/>
  <c r="CW294" i="3"/>
  <c r="CW293" i="3"/>
  <c r="CW288" i="3"/>
  <c r="DA288" i="3" s="1"/>
  <c r="CB288" i="3" s="1"/>
  <c r="CW287" i="3"/>
  <c r="DA287" i="3"/>
  <c r="CB287" i="3" s="1"/>
  <c r="CW286" i="3"/>
  <c r="DA286" i="3" s="1"/>
  <c r="CB286" i="3" s="1"/>
  <c r="CW274" i="3"/>
  <c r="CW273" i="3"/>
  <c r="CW266" i="3"/>
  <c r="DA266" i="3"/>
  <c r="CB266" i="3" s="1"/>
  <c r="CW265" i="3"/>
  <c r="DA265" i="3" s="1"/>
  <c r="CB265" i="3" s="1"/>
  <c r="CW264" i="3"/>
  <c r="DA264" i="3"/>
  <c r="CB264" i="3"/>
  <c r="CW250" i="3"/>
  <c r="CW244" i="3"/>
  <c r="DA244" i="3"/>
  <c r="CB244" i="3"/>
  <c r="CW243" i="3"/>
  <c r="DA243" i="3" s="1"/>
  <c r="CB243" i="3" s="1"/>
  <c r="CW242" i="3"/>
  <c r="DA242" i="3"/>
  <c r="CB242" i="3" s="1"/>
  <c r="CW241" i="3"/>
  <c r="DA241" i="3" s="1"/>
  <c r="CB241" i="3" s="1"/>
  <c r="CW229" i="3"/>
  <c r="CW222" i="3"/>
  <c r="DA222" i="3" s="1"/>
  <c r="CB222" i="3" s="1"/>
  <c r="CW221" i="3"/>
  <c r="DA221" i="3"/>
  <c r="CB221" i="3"/>
  <c r="CW220" i="3"/>
  <c r="DA220" i="3" s="1"/>
  <c r="CB220" i="3" s="1"/>
  <c r="CW219" i="3"/>
  <c r="DA219" i="3" s="1"/>
  <c r="CB219" i="3" s="1"/>
  <c r="CW218" i="3"/>
  <c r="DA218" i="3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/>
  <c r="CB197" i="3"/>
  <c r="CW186" i="3"/>
  <c r="DA186" i="3" s="1"/>
  <c r="CB186" i="3" s="1"/>
  <c r="CW140" i="3"/>
  <c r="DA140" i="3"/>
  <c r="CB140" i="3" s="1"/>
  <c r="CW121" i="3"/>
  <c r="DA121" i="3"/>
  <c r="CB121" i="3" s="1"/>
  <c r="CW69" i="3"/>
  <c r="DA69" i="3"/>
  <c r="CB69" i="3"/>
  <c r="CW73" i="3"/>
  <c r="DA73" i="3" s="1"/>
  <c r="CB73" i="3" s="1"/>
  <c r="CW74" i="3"/>
  <c r="CW75" i="3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DA80" i="3" s="1"/>
  <c r="CB80" i="3" s="1"/>
  <c r="CX79" i="3"/>
  <c r="CX78" i="3"/>
  <c r="CX77" i="3"/>
  <c r="DA77" i="3" s="1"/>
  <c r="CB77" i="3" s="1"/>
  <c r="CX76" i="3"/>
  <c r="DA76" i="3" s="1"/>
  <c r="CB76" i="3" s="1"/>
  <c r="CX81" i="3"/>
  <c r="CW333" i="3"/>
  <c r="DA333" i="3"/>
  <c r="CB333" i="3" s="1"/>
  <c r="CW316" i="3"/>
  <c r="CW315" i="3"/>
  <c r="CW314" i="3"/>
  <c r="CW311" i="3"/>
  <c r="DA311" i="3" s="1"/>
  <c r="CB311" i="3" s="1"/>
  <c r="CW292" i="3"/>
  <c r="CW289" i="3"/>
  <c r="DA289" i="3"/>
  <c r="CB289" i="3" s="1"/>
  <c r="CW272" i="3"/>
  <c r="DA272" i="3" s="1"/>
  <c r="CB272" i="3" s="1"/>
  <c r="CW271" i="3"/>
  <c r="CW270" i="3"/>
  <c r="CW267" i="3"/>
  <c r="DA267" i="3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CW226" i="3"/>
  <c r="CW223" i="3"/>
  <c r="DA223" i="3" s="1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/>
  <c r="CW175" i="3"/>
  <c r="DA175" i="3" s="1"/>
  <c r="CB175" i="3" s="1"/>
  <c r="CW174" i="3"/>
  <c r="DA174" i="3" s="1"/>
  <c r="CB174" i="3" s="1"/>
  <c r="CW163" i="3"/>
  <c r="DA163" i="3"/>
  <c r="CB163" i="3"/>
  <c r="CW162" i="3"/>
  <c r="DA162" i="3"/>
  <c r="CB162" i="3"/>
  <c r="CW161" i="3"/>
  <c r="DA161" i="3" s="1"/>
  <c r="CB161" i="3" s="1"/>
  <c r="CW160" i="3"/>
  <c r="CW126" i="3"/>
  <c r="CW125" i="3"/>
  <c r="DA125" i="3" s="1"/>
  <c r="CB125" i="3" s="1"/>
  <c r="CW124" i="3"/>
  <c r="DA124" i="3" s="1"/>
  <c r="CB124" i="3" s="1"/>
  <c r="CW123" i="3"/>
  <c r="CW95" i="3"/>
  <c r="CW94" i="3"/>
  <c r="CW93" i="3"/>
  <c r="DA93" i="3" s="1"/>
  <c r="CB93" i="3" s="1"/>
  <c r="CW92" i="3"/>
  <c r="DA92" i="3" s="1"/>
  <c r="CB92" i="3" s="1"/>
  <c r="CW91" i="3"/>
  <c r="CW90" i="3"/>
  <c r="CW89" i="3"/>
  <c r="CW86" i="3" s="1"/>
  <c r="DA86" i="3" s="1"/>
  <c r="CB86" i="3" s="1"/>
  <c r="CW88" i="3"/>
  <c r="DA88" i="3" s="1"/>
  <c r="CB88" i="3" s="1"/>
  <c r="CW87" i="3"/>
  <c r="CX83" i="3"/>
  <c r="CX82" i="3"/>
  <c r="B72" i="3"/>
  <c r="B69" i="3"/>
  <c r="B552" i="3"/>
  <c r="DA521" i="3"/>
  <c r="CB521" i="3" s="1"/>
  <c r="CB471" i="3"/>
  <c r="DA336" i="3"/>
  <c r="CB336" i="3" s="1"/>
  <c r="AB382" i="3"/>
  <c r="DA402" i="3"/>
  <c r="CB402" i="3" s="1"/>
  <c r="CB410" i="3"/>
  <c r="DA418" i="3"/>
  <c r="CB418" i="3" s="1"/>
  <c r="DA84" i="3"/>
  <c r="CB84" i="3" s="1"/>
  <c r="DA370" i="3"/>
  <c r="CB370" i="3" s="1"/>
  <c r="DA435" i="3"/>
  <c r="CB435" i="3" s="1"/>
  <c r="DA522" i="3"/>
  <c r="CB522" i="3"/>
  <c r="DA397" i="3"/>
  <c r="CB397" i="3" s="1"/>
  <c r="DA17" i="3"/>
  <c r="CB17" i="3" s="1"/>
  <c r="DA494" i="3"/>
  <c r="CB494" i="3" s="1"/>
  <c r="DA640" i="3"/>
  <c r="CB640" i="3" s="1"/>
  <c r="DA384" i="3"/>
  <c r="CB384" i="3"/>
  <c r="DA618" i="3"/>
  <c r="CB618" i="3" s="1"/>
  <c r="DA319" i="3"/>
  <c r="CB319" i="3" s="1"/>
  <c r="DA679" i="3"/>
  <c r="CB679" i="3"/>
  <c r="DA377" i="3"/>
  <c r="CB377" i="3" s="1"/>
  <c r="DA26" i="3"/>
  <c r="CB26" i="3" s="1"/>
  <c r="DA345" i="3"/>
  <c r="CB345" i="3"/>
  <c r="DA463" i="3"/>
  <c r="CB463" i="3" s="1"/>
  <c r="DA531" i="3"/>
  <c r="CB531" i="3"/>
  <c r="DA517" i="3"/>
  <c r="CB517" i="3" s="1"/>
  <c r="DA631" i="3"/>
  <c r="CB631" i="3" s="1"/>
  <c r="DA475" i="3"/>
  <c r="CB475" i="3" s="1"/>
  <c r="DA483" i="3"/>
  <c r="CB483" i="3" s="1"/>
  <c r="DA557" i="3"/>
  <c r="CB557" i="3" s="1"/>
  <c r="DA682" i="3"/>
  <c r="CB682" i="3" s="1"/>
  <c r="DA126" i="3"/>
  <c r="CB126" i="3" s="1"/>
  <c r="DA480" i="3"/>
  <c r="CB480" i="3"/>
  <c r="DA504" i="3"/>
  <c r="CB504" i="3" s="1"/>
  <c r="CB672" i="3"/>
  <c r="DA563" i="3"/>
  <c r="CB563" i="3" s="1"/>
  <c r="DA30" i="3"/>
  <c r="CB30" i="3"/>
  <c r="DA450" i="3"/>
  <c r="CB450" i="3" s="1"/>
  <c r="CX382" i="3"/>
  <c r="DA505" i="3"/>
  <c r="CB505" i="3"/>
  <c r="CW573" i="3"/>
  <c r="DA573" i="3" s="1"/>
  <c r="CB573" i="3" s="1"/>
  <c r="DA292" i="3"/>
  <c r="CB292" i="3" s="1"/>
  <c r="DA394" i="3"/>
  <c r="CB394" i="3" s="1"/>
  <c r="DA393" i="3"/>
  <c r="CB393" i="3"/>
  <c r="DA392" i="3"/>
  <c r="CB392" i="3" s="1"/>
  <c r="DA467" i="3"/>
  <c r="CB467" i="3"/>
  <c r="DA560" i="3"/>
  <c r="CB560" i="3" s="1"/>
  <c r="DA678" i="3"/>
  <c r="CB678" i="3"/>
  <c r="CW577" i="3"/>
  <c r="DA577" i="3" s="1"/>
  <c r="CB577" i="3" s="1"/>
  <c r="DA371" i="3"/>
  <c r="CB371" i="3" s="1"/>
  <c r="DA366" i="3"/>
  <c r="CB366" i="3" s="1"/>
  <c r="DA439" i="3"/>
  <c r="CB439" i="3" s="1"/>
  <c r="DA455" i="3"/>
  <c r="CB455" i="3" s="1"/>
  <c r="DA619" i="3"/>
  <c r="CB619" i="3" s="1"/>
  <c r="CB662" i="3"/>
  <c r="DA617" i="3"/>
  <c r="CB617" i="3" s="1"/>
  <c r="DA691" i="3"/>
  <c r="CB691" i="3" s="1"/>
  <c r="DA541" i="3"/>
  <c r="CB541" i="3" s="1"/>
  <c r="DA564" i="3"/>
  <c r="CB564" i="3" s="1"/>
  <c r="DA596" i="3"/>
  <c r="CB596" i="3" s="1"/>
  <c r="DA359" i="3"/>
  <c r="CB359" i="3" s="1"/>
  <c r="DA375" i="3"/>
  <c r="CB375" i="3"/>
  <c r="DA448" i="3"/>
  <c r="CB448" i="3" s="1"/>
  <c r="DA501" i="3"/>
  <c r="CB501" i="3" s="1"/>
  <c r="DA629" i="3"/>
  <c r="CB629" i="3" s="1"/>
  <c r="DA637" i="3"/>
  <c r="CB637" i="3" s="1"/>
  <c r="DA95" i="3"/>
  <c r="CB95" i="3" s="1"/>
  <c r="DA688" i="3"/>
  <c r="CB688" i="3" s="1"/>
  <c r="DA35" i="3"/>
  <c r="CB35" i="3" s="1"/>
  <c r="DA12" i="3"/>
  <c r="CB12" i="3" s="1"/>
  <c r="DA664" i="3"/>
  <c r="CB664" i="3"/>
  <c r="DA273" i="3"/>
  <c r="CB273" i="3" s="1"/>
  <c r="DA414" i="3"/>
  <c r="CB414" i="3" s="1"/>
  <c r="DA506" i="3"/>
  <c r="CB506" i="3"/>
  <c r="DA683" i="3"/>
  <c r="CB683" i="3" s="1"/>
  <c r="DA542" i="3"/>
  <c r="CB542" i="3"/>
  <c r="DA28" i="3"/>
  <c r="CB28" i="3" s="1"/>
  <c r="DA436" i="3"/>
  <c r="CB436" i="3" s="1"/>
  <c r="CB512" i="3"/>
  <c r="DA341" i="3"/>
  <c r="CB341" i="3" s="1"/>
  <c r="DA349" i="3"/>
  <c r="CB349" i="3" s="1"/>
  <c r="DA423" i="3"/>
  <c r="CB423" i="3" s="1"/>
  <c r="CB431" i="3"/>
  <c r="DA547" i="3"/>
  <c r="CB547" i="3" s="1"/>
  <c r="CX379" i="3"/>
  <c r="DA379" i="3" s="1"/>
  <c r="CB379" i="3" s="1"/>
  <c r="DA363" i="3"/>
  <c r="CB363" i="3" s="1"/>
  <c r="DA600" i="3"/>
  <c r="CB600" i="3" s="1"/>
  <c r="DA604" i="3"/>
  <c r="CB604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/>
  <c r="DA500" i="3"/>
  <c r="CB500" i="3" s="1"/>
  <c r="CB620" i="3"/>
  <c r="DA654" i="3"/>
  <c r="CB654" i="3" s="1"/>
  <c r="DA78" i="3"/>
  <c r="CB78" i="3" s="1"/>
  <c r="DA372" i="3"/>
  <c r="CB372" i="3" s="1"/>
  <c r="DA411" i="3"/>
  <c r="CB411" i="3" s="1"/>
  <c r="DA446" i="3"/>
  <c r="CB446" i="3" s="1"/>
  <c r="DA454" i="3"/>
  <c r="CB454" i="3" s="1"/>
  <c r="DA79" i="3"/>
  <c r="CB79" i="3" s="1"/>
  <c r="DA606" i="3"/>
  <c r="CB606" i="3" s="1"/>
  <c r="DA123" i="3"/>
  <c r="CB123" i="3" s="1"/>
  <c r="DA502" i="3"/>
  <c r="CB502" i="3" s="1"/>
  <c r="DA567" i="3"/>
  <c r="CB567" i="3" s="1"/>
  <c r="AC390" i="3"/>
  <c r="DA673" i="3"/>
  <c r="CB673" i="3" s="1"/>
  <c r="DA184" i="3"/>
  <c r="CB184" i="3" s="1"/>
  <c r="DA148" i="3"/>
  <c r="CB148" i="3" s="1"/>
  <c r="DA453" i="3"/>
  <c r="CB453" i="3" s="1"/>
  <c r="CX380" i="3"/>
  <c r="DA434" i="3"/>
  <c r="CB434" i="3" s="1"/>
  <c r="DA681" i="3"/>
  <c r="CB681" i="3" s="1"/>
  <c r="CW582" i="3"/>
  <c r="DA582" i="3" s="1"/>
  <c r="CB582" i="3"/>
  <c r="CW589" i="3"/>
  <c r="DA589" i="3" s="1"/>
  <c r="CB589" i="3" s="1"/>
  <c r="CW581" i="3"/>
  <c r="DA581" i="3" s="1"/>
  <c r="CB581" i="3" s="1"/>
  <c r="CW586" i="3"/>
  <c r="DA586" i="3" s="1"/>
  <c r="CB586" i="3" s="1"/>
  <c r="AK646" i="3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DA444" i="3"/>
  <c r="CB444" i="3" s="1"/>
  <c r="DA388" i="3"/>
  <c r="CB388" i="3" s="1"/>
  <c r="DA395" i="3"/>
  <c r="CB395" i="3"/>
  <c r="DA89" i="3"/>
  <c r="CB89" i="3" s="1"/>
  <c r="DA367" i="3"/>
  <c r="CB367" i="3" s="1"/>
  <c r="DA412" i="3"/>
  <c r="CB412" i="3"/>
  <c r="DA492" i="3"/>
  <c r="CB492" i="3" s="1"/>
  <c r="DA627" i="3"/>
  <c r="CB627" i="3" s="1"/>
  <c r="DA396" i="3"/>
  <c r="CB396" i="3" s="1"/>
  <c r="DA369" i="3"/>
  <c r="CB369" i="3" s="1"/>
  <c r="DA415" i="3"/>
  <c r="CB415" i="3" s="1"/>
  <c r="DA389" i="3"/>
  <c r="CB389" i="3" s="1"/>
  <c r="DA408" i="3"/>
  <c r="CB408" i="3" s="1"/>
  <c r="DA449" i="3"/>
  <c r="CB449" i="3" s="1"/>
  <c r="DA466" i="3"/>
  <c r="CB466" i="3" s="1"/>
  <c r="DA451" i="3"/>
  <c r="CB451" i="3"/>
  <c r="DA315" i="3"/>
  <c r="CB315" i="3"/>
  <c r="DA594" i="3"/>
  <c r="CB594" i="3" s="1"/>
  <c r="DA346" i="3"/>
  <c r="CB346" i="3" s="1"/>
  <c r="DA409" i="3"/>
  <c r="CB409" i="3" s="1"/>
  <c r="DA433" i="3"/>
  <c r="CB433" i="3" s="1"/>
  <c r="DA487" i="3"/>
  <c r="CB487" i="3"/>
  <c r="DA674" i="3"/>
  <c r="CB674" i="3" s="1"/>
  <c r="CW584" i="3"/>
  <c r="DA584" i="3" s="1"/>
  <c r="CB584" i="3" s="1"/>
  <c r="CW122" i="3"/>
  <c r="DA122" i="3" s="1"/>
  <c r="CB122" i="3" s="1"/>
  <c r="CW591" i="3"/>
  <c r="DA591" i="3"/>
  <c r="CB591" i="3"/>
  <c r="CW579" i="3"/>
  <c r="DA579" i="3" s="1"/>
  <c r="CB579" i="3" s="1"/>
  <c r="DA601" i="3"/>
  <c r="CB601" i="3" s="1"/>
  <c r="CW147" i="3"/>
  <c r="DA147" i="3" s="1"/>
  <c r="CB147" i="3" s="1"/>
  <c r="DA149" i="3"/>
  <c r="CB149" i="3" s="1"/>
  <c r="CX641" i="3"/>
  <c r="DA641" i="3" s="1"/>
  <c r="CB641" i="3" s="1"/>
  <c r="CW181" i="3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CW313" i="3"/>
  <c r="DA313" i="3" s="1"/>
  <c r="CB313" i="3" s="1"/>
  <c r="DA204" i="3"/>
  <c r="CB204" i="3" s="1"/>
  <c r="DA658" i="3"/>
  <c r="CB658" i="3"/>
  <c r="DA661" i="3"/>
  <c r="CB661" i="3" s="1"/>
  <c r="DA403" i="3"/>
  <c r="CB403" i="3"/>
  <c r="DA622" i="3"/>
  <c r="CB622" i="3" s="1"/>
  <c r="DA182" i="3"/>
  <c r="CB182" i="3" s="1"/>
  <c r="DA516" i="3"/>
  <c r="CB516" i="3"/>
  <c r="DA524" i="3"/>
  <c r="CB524" i="3" s="1"/>
  <c r="DA343" i="3"/>
  <c r="CB343" i="3" s="1"/>
  <c r="DA354" i="3"/>
  <c r="CB354" i="3" s="1"/>
  <c r="DA87" i="3"/>
  <c r="CB87" i="3" s="1"/>
  <c r="DA365" i="3"/>
  <c r="CB365" i="3" s="1"/>
  <c r="DA21" i="3"/>
  <c r="CB21" i="3" s="1"/>
  <c r="CB405" i="3"/>
  <c r="DA464" i="3"/>
  <c r="CB464" i="3" s="1"/>
  <c r="DA670" i="3"/>
  <c r="CB670" i="3"/>
  <c r="CW510" i="3"/>
  <c r="DA510" i="3" s="1"/>
  <c r="CB510" i="3" s="1"/>
  <c r="CW509" i="3"/>
  <c r="DA509" i="3" s="1"/>
  <c r="CB509" i="3" s="1"/>
  <c r="DA440" i="3" l="1"/>
  <c r="CB440" i="3" s="1"/>
  <c r="DA185" i="3"/>
  <c r="CB185" i="3" s="1"/>
  <c r="DA628" i="3"/>
  <c r="CB628" i="3" s="1"/>
  <c r="DA632" i="3"/>
  <c r="CB632" i="3" s="1"/>
  <c r="DA634" i="3"/>
  <c r="CB634" i="3" s="1"/>
  <c r="DA638" i="3"/>
  <c r="CB638" i="3" s="1"/>
  <c r="DA546" i="3"/>
  <c r="CB546" i="3" s="1"/>
  <c r="DA569" i="3"/>
  <c r="CB569" i="3" s="1"/>
  <c r="DA181" i="3"/>
  <c r="CB181" i="3" s="1"/>
  <c r="CW144" i="3"/>
  <c r="CW146" i="3"/>
  <c r="DA146" i="3" s="1"/>
  <c r="CB146" i="3" s="1"/>
  <c r="CW111" i="3"/>
  <c r="DA111" i="3" s="1"/>
  <c r="CB111" i="3" s="1"/>
  <c r="CX571" i="3"/>
  <c r="DA571" i="3" s="1"/>
  <c r="CB571" i="3" s="1"/>
  <c r="DA358" i="3"/>
  <c r="CB358" i="3" s="1"/>
  <c r="DA675" i="3"/>
  <c r="CB675" i="3" s="1"/>
  <c r="CX677" i="3"/>
  <c r="DA677" i="3" s="1"/>
  <c r="CB677" i="3" s="1"/>
  <c r="DA543" i="3"/>
  <c r="CB543" i="3" s="1"/>
  <c r="CW145" i="3"/>
  <c r="DA145" i="3" s="1"/>
  <c r="CB145" i="3" s="1"/>
  <c r="DA82" i="3"/>
  <c r="CB82" i="3" s="1"/>
  <c r="DA613" i="3"/>
  <c r="CB613" i="3" s="1"/>
  <c r="DA24" i="3"/>
  <c r="CB24" i="3" s="1"/>
  <c r="DA491" i="3"/>
  <c r="CB491" i="3" s="1"/>
  <c r="DA514" i="3"/>
  <c r="CB514" i="3" s="1"/>
  <c r="DA529" i="3"/>
  <c r="CB529" i="3" s="1"/>
  <c r="CX398" i="3"/>
  <c r="DA398" i="3" s="1"/>
  <c r="CB398" i="3" s="1"/>
  <c r="DA406" i="3"/>
  <c r="CB406" i="3" s="1"/>
  <c r="DA452" i="3"/>
  <c r="CB452" i="3" s="1"/>
  <c r="DA456" i="3"/>
  <c r="CB456" i="3" s="1"/>
  <c r="DA605" i="3"/>
  <c r="CB605" i="3" s="1"/>
  <c r="DA609" i="3"/>
  <c r="CB609" i="3" s="1"/>
  <c r="DA599" i="3"/>
  <c r="CB599" i="3" s="1"/>
  <c r="DA603" i="3"/>
  <c r="CB603" i="3" s="1"/>
  <c r="DA607" i="3"/>
  <c r="CB607" i="3" s="1"/>
  <c r="DA611" i="3"/>
  <c r="CB611" i="3" s="1"/>
  <c r="DA75" i="3"/>
  <c r="CB75" i="3" s="1"/>
  <c r="DA206" i="3"/>
  <c r="CB206" i="3" s="1"/>
  <c r="DA226" i="3"/>
  <c r="CB226" i="3" s="1"/>
  <c r="DA250" i="3"/>
  <c r="CB250" i="3" s="1"/>
  <c r="DA270" i="3"/>
  <c r="CB270" i="3" s="1"/>
  <c r="DA274" i="3"/>
  <c r="CB274" i="3" s="1"/>
  <c r="DA294" i="3"/>
  <c r="CB294" i="3" s="1"/>
  <c r="DA314" i="3"/>
  <c r="CB314" i="3" s="1"/>
  <c r="DA318" i="3"/>
  <c r="CB318" i="3" s="1"/>
  <c r="DA19" i="3"/>
  <c r="CB19" i="3" s="1"/>
  <c r="DA400" i="3"/>
  <c r="CB400" i="3" s="1"/>
  <c r="DA442" i="3"/>
  <c r="CB442" i="3" s="1"/>
  <c r="DA479" i="3"/>
  <c r="CB479" i="3" s="1"/>
  <c r="DA527" i="3"/>
  <c r="CB527" i="3" s="1"/>
  <c r="DA525" i="3"/>
  <c r="CB525" i="3" s="1"/>
  <c r="DA526" i="3"/>
  <c r="CB526" i="3" s="1"/>
  <c r="DA530" i="3"/>
  <c r="CB530" i="3" s="1"/>
  <c r="DA385" i="3"/>
  <c r="CB385" i="3" s="1"/>
  <c r="DA426" i="3"/>
  <c r="CB426" i="3" s="1"/>
  <c r="DA430" i="3"/>
  <c r="CB430" i="3" s="1"/>
  <c r="DA477" i="3"/>
  <c r="CB477" i="3" s="1"/>
  <c r="DA503" i="3"/>
  <c r="CB503" i="3" s="1"/>
  <c r="DA665" i="3"/>
  <c r="CB665" i="3" s="1"/>
  <c r="DA690" i="3"/>
  <c r="CB690" i="3" s="1"/>
  <c r="DA562" i="3"/>
  <c r="CB562" i="3" s="1"/>
  <c r="DA316" i="3"/>
  <c r="CB316" i="3" s="1"/>
  <c r="DA83" i="3"/>
  <c r="CB83" i="3" s="1"/>
  <c r="DA445" i="3"/>
  <c r="CB445" i="3" s="1"/>
  <c r="DA602" i="3"/>
  <c r="CB602" i="3" s="1"/>
  <c r="DA608" i="3"/>
  <c r="CB608" i="3" s="1"/>
  <c r="DA612" i="3"/>
  <c r="CB612" i="3" s="1"/>
  <c r="DA251" i="3"/>
  <c r="CB251" i="3" s="1"/>
  <c r="DA271" i="3"/>
  <c r="CB271" i="3" s="1"/>
  <c r="DA20" i="3"/>
  <c r="CB20" i="3" s="1"/>
  <c r="DA27" i="3"/>
  <c r="CB27" i="3" s="1"/>
  <c r="DA404" i="3"/>
  <c r="CB404" i="3" s="1"/>
  <c r="DA447" i="3"/>
  <c r="CB447" i="3" s="1"/>
  <c r="DA468" i="3"/>
  <c r="CB468" i="3" s="1"/>
  <c r="DA532" i="3"/>
  <c r="CB532" i="3" s="1"/>
  <c r="DA518" i="3"/>
  <c r="CB518" i="3" s="1"/>
  <c r="DA659" i="3"/>
  <c r="CB659" i="3" s="1"/>
  <c r="DA38" i="3"/>
  <c r="CB38" i="3" s="1"/>
  <c r="DA355" i="3"/>
  <c r="CB355" i="3" s="1"/>
  <c r="DA386" i="3"/>
  <c r="CB386" i="3" s="1"/>
  <c r="DA545" i="3"/>
  <c r="CB545" i="3" s="1"/>
  <c r="DA556" i="3"/>
  <c r="CB556" i="3" s="1"/>
  <c r="CW224" i="3"/>
  <c r="DA224" i="3" s="1"/>
  <c r="CB224" i="3" s="1"/>
  <c r="DA227" i="3"/>
  <c r="CB227" i="3" s="1"/>
  <c r="CW225" i="3"/>
  <c r="DA225" i="3" s="1"/>
  <c r="CB225" i="3" s="1"/>
  <c r="CW268" i="3"/>
  <c r="DA268" i="3" s="1"/>
  <c r="CB268" i="3" s="1"/>
  <c r="CW269" i="3"/>
  <c r="DA269" i="3" s="1"/>
  <c r="CB269" i="3" s="1"/>
  <c r="DA276" i="3"/>
  <c r="CB276" i="3" s="1"/>
  <c r="DA528" i="3"/>
  <c r="CB528" i="3" s="1"/>
  <c r="CX513" i="3"/>
  <c r="DA513" i="3" s="1"/>
  <c r="CB513" i="3" s="1"/>
  <c r="CW41" i="3"/>
  <c r="DA41" i="3" s="1"/>
  <c r="CB41" i="3" s="1"/>
  <c r="DA47" i="3"/>
  <c r="CB47" i="3" s="1"/>
  <c r="DA656" i="3"/>
  <c r="CB656" i="3" s="1"/>
  <c r="CX655" i="3"/>
  <c r="DA655" i="3" s="1"/>
  <c r="CB655" i="3" s="1"/>
  <c r="DA671" i="3"/>
  <c r="CB671" i="3" s="1"/>
  <c r="CX669" i="3"/>
  <c r="DA689" i="3"/>
  <c r="CB689" i="3" s="1"/>
  <c r="CX685" i="3"/>
  <c r="DA685" i="3" s="1"/>
  <c r="CB685" i="3" s="1"/>
  <c r="CX570" i="3"/>
  <c r="CX554" i="3" s="1"/>
  <c r="DA554" i="3" s="1"/>
  <c r="CB554" i="3" s="1"/>
  <c r="CX644" i="3"/>
  <c r="CX646" i="3"/>
  <c r="DA646" i="3" s="1"/>
  <c r="CB646" i="3" s="1"/>
  <c r="CX650" i="3"/>
  <c r="DA650" i="3" s="1"/>
  <c r="CB650" i="3" s="1"/>
  <c r="CX649" i="3"/>
  <c r="DA649" i="3" s="1"/>
  <c r="CB649" i="3" s="1"/>
  <c r="CX642" i="3"/>
  <c r="DA642" i="3" s="1"/>
  <c r="CB642" i="3" s="1"/>
  <c r="CX643" i="3"/>
  <c r="DA643" i="3" s="1"/>
  <c r="CB643" i="3" s="1"/>
  <c r="CX648" i="3"/>
  <c r="DA648" i="3" s="1"/>
  <c r="CB648" i="3" s="1"/>
  <c r="DA160" i="3"/>
  <c r="CB160" i="3" s="1"/>
  <c r="CW158" i="3"/>
  <c r="DA158" i="3" s="1"/>
  <c r="CB158" i="3" s="1"/>
  <c r="CW159" i="3"/>
  <c r="DA159" i="3" s="1"/>
  <c r="CB159" i="3" s="1"/>
  <c r="CW203" i="3"/>
  <c r="DA203" i="3" s="1"/>
  <c r="CB203" i="3" s="1"/>
  <c r="CW202" i="3"/>
  <c r="DA202" i="3" s="1"/>
  <c r="CB202" i="3" s="1"/>
  <c r="DA597" i="3"/>
  <c r="CB597" i="3" s="1"/>
  <c r="CX595" i="3"/>
  <c r="DA595" i="3" s="1"/>
  <c r="CB595" i="3" s="1"/>
  <c r="CW291" i="3"/>
  <c r="DA291" i="3" s="1"/>
  <c r="CB291" i="3" s="1"/>
  <c r="CW290" i="3"/>
  <c r="DA290" i="3" s="1"/>
  <c r="CB290" i="3" s="1"/>
  <c r="CX645" i="3"/>
  <c r="DA645" i="3" s="1"/>
  <c r="CB645" i="3" s="1"/>
  <c r="CW180" i="3"/>
  <c r="DA180" i="3" s="1"/>
  <c r="CB180" i="3" s="1"/>
  <c r="DA360" i="3"/>
  <c r="CB360" i="3" s="1"/>
  <c r="DA364" i="3"/>
  <c r="CB364" i="3" s="1"/>
  <c r="DA368" i="3"/>
  <c r="CB368" i="3" s="1"/>
  <c r="DA376" i="3"/>
  <c r="CB376" i="3" s="1"/>
  <c r="DA380" i="3"/>
  <c r="CB380" i="3" s="1"/>
  <c r="DA615" i="3"/>
  <c r="CB615" i="3" s="1"/>
  <c r="DA644" i="3"/>
  <c r="CB644" i="3" s="1"/>
  <c r="DA660" i="3"/>
  <c r="CB660" i="3" s="1"/>
  <c r="CX508" i="3"/>
  <c r="DA508" i="3" s="1"/>
  <c r="CB508" i="3" s="1"/>
  <c r="CX383" i="3"/>
  <c r="DA383" i="3" s="1"/>
  <c r="CB383" i="3" s="1"/>
  <c r="CX378" i="3"/>
  <c r="DA378" i="3" s="1"/>
  <c r="CB378" i="3" s="1"/>
  <c r="CX484" i="3"/>
  <c r="DA484" i="3" s="1"/>
  <c r="CB484" i="3" s="1"/>
  <c r="DA476" i="3"/>
  <c r="CB476" i="3" s="1"/>
  <c r="CX496" i="3"/>
  <c r="CX485" i="3" s="1"/>
  <c r="DA485" i="3" s="1"/>
  <c r="CB485" i="3" s="1"/>
  <c r="CW585" i="3"/>
  <c r="DA585" i="3" s="1"/>
  <c r="CB585" i="3" s="1"/>
  <c r="CW578" i="3"/>
  <c r="DA578" i="3" s="1"/>
  <c r="CB578" i="3" s="1"/>
  <c r="DA29" i="3"/>
  <c r="CB29" i="3" s="1"/>
  <c r="DA624" i="3"/>
  <c r="CB624" i="3" s="1"/>
  <c r="DA39" i="3"/>
  <c r="CB39" i="3" s="1"/>
  <c r="DA566" i="3"/>
  <c r="CB566" i="3" s="1"/>
  <c r="DA572" i="3"/>
  <c r="CB572" i="3" s="1"/>
  <c r="DA293" i="3"/>
  <c r="CB293" i="3" s="1"/>
  <c r="CW312" i="3"/>
  <c r="DA312" i="3" s="1"/>
  <c r="CB312" i="3" s="1"/>
  <c r="CW246" i="3"/>
  <c r="DA246" i="3" s="1"/>
  <c r="CB246" i="3" s="1"/>
  <c r="DA499" i="3"/>
  <c r="CB499" i="3" s="1"/>
  <c r="CW110" i="3"/>
  <c r="DA110" i="3" s="1"/>
  <c r="CB110" i="3" s="1"/>
  <c r="CX472" i="3"/>
  <c r="CW109" i="3"/>
  <c r="CX549" i="3"/>
  <c r="CX537" i="3" s="1"/>
  <c r="DA537" i="3" s="1"/>
  <c r="CB537" i="3" s="1"/>
  <c r="DA32" i="3"/>
  <c r="CB32" i="3" s="1"/>
  <c r="DA347" i="3"/>
  <c r="CB347" i="3" s="1"/>
  <c r="DA399" i="3"/>
  <c r="CB399" i="3" s="1"/>
  <c r="DA507" i="3"/>
  <c r="CB507" i="3" s="1"/>
  <c r="DA519" i="3"/>
  <c r="CB519" i="3" s="1"/>
  <c r="DA647" i="3"/>
  <c r="CB647" i="3" s="1"/>
  <c r="DA42" i="3"/>
  <c r="CB42" i="3" s="1"/>
  <c r="DA40" i="3"/>
  <c r="CB40" i="3" s="1"/>
  <c r="DA391" i="3"/>
  <c r="CB391" i="3" s="1"/>
  <c r="DA652" i="3"/>
  <c r="CB652" i="3" s="1"/>
  <c r="CX651" i="3"/>
  <c r="DA651" i="3" s="1"/>
  <c r="CB651" i="3" s="1"/>
  <c r="DA91" i="3"/>
  <c r="CB91" i="3" s="1"/>
  <c r="DA33" i="3"/>
  <c r="CB33" i="3" s="1"/>
  <c r="CW247" i="3"/>
  <c r="DA247" i="3" s="1"/>
  <c r="CB247" i="3" s="1"/>
  <c r="CX357" i="3"/>
  <c r="DA357" i="3" s="1"/>
  <c r="CB357" i="3" s="1"/>
  <c r="CX432" i="3"/>
  <c r="DA432" i="3" s="1"/>
  <c r="CB432" i="3" s="1"/>
  <c r="DA81" i="3"/>
  <c r="CB81" i="3" s="1"/>
  <c r="DA361" i="3"/>
  <c r="CB361" i="3" s="1"/>
  <c r="DA373" i="3"/>
  <c r="CB373" i="3" s="1"/>
  <c r="DA31" i="3"/>
  <c r="CB31" i="3" s="1"/>
  <c r="DA407" i="3"/>
  <c r="CB407" i="3" s="1"/>
  <c r="DA626" i="3"/>
  <c r="CB626" i="3" s="1"/>
  <c r="DA390" i="3"/>
  <c r="CB390" i="3" s="1"/>
  <c r="DA540" i="3"/>
  <c r="CB540" i="3" s="1"/>
  <c r="DA663" i="3"/>
  <c r="CB663" i="3" s="1"/>
  <c r="CX474" i="3" l="1"/>
  <c r="DA474" i="3" s="1"/>
  <c r="CB474" i="3" s="1"/>
  <c r="CX420" i="3"/>
  <c r="DA420" i="3" s="1"/>
  <c r="CB420" i="3" s="1"/>
  <c r="CX473" i="3"/>
  <c r="DA473" i="3" s="1"/>
  <c r="CB473" i="3" s="1"/>
  <c r="CX419" i="3"/>
  <c r="DA419" i="3" s="1"/>
  <c r="CB419" i="3" s="1"/>
  <c r="DA144" i="3"/>
  <c r="CB144" i="3" s="1"/>
  <c r="CW143" i="3"/>
  <c r="DA143" i="3" s="1"/>
  <c r="CB143" i="3" s="1"/>
  <c r="CX497" i="3"/>
  <c r="DA497" i="3" s="1"/>
  <c r="CB497" i="3" s="1"/>
  <c r="CX536" i="3"/>
  <c r="DA536" i="3" s="1"/>
  <c r="CB536" i="3" s="1"/>
  <c r="DA549" i="3"/>
  <c r="CB549" i="3" s="1"/>
  <c r="CX539" i="3"/>
  <c r="DA539" i="3" s="1"/>
  <c r="CB539" i="3" s="1"/>
  <c r="DA472" i="3"/>
  <c r="CB472" i="3" s="1"/>
  <c r="CX461" i="3"/>
  <c r="CX421" i="3"/>
  <c r="DA421" i="3" s="1"/>
  <c r="CB421" i="3" s="1"/>
  <c r="CX462" i="3"/>
  <c r="DA462" i="3" s="1"/>
  <c r="CB462" i="3" s="1"/>
  <c r="DA570" i="3"/>
  <c r="CB570" i="3" s="1"/>
  <c r="CX553" i="3"/>
  <c r="DA553" i="3" s="1"/>
  <c r="CB553" i="3" s="1"/>
  <c r="DA496" i="3"/>
  <c r="CB496" i="3" s="1"/>
  <c r="CX486" i="3"/>
  <c r="DA486" i="3" s="1"/>
  <c r="CB486" i="3" s="1"/>
  <c r="DA109" i="3"/>
  <c r="CB109" i="3" s="1"/>
  <c r="CW108" i="3"/>
  <c r="CX667" i="3"/>
  <c r="DA667" i="3" s="1"/>
  <c r="CB667" i="3" s="1"/>
  <c r="CX668" i="3"/>
  <c r="DA668" i="3" s="1"/>
  <c r="CB668" i="3" s="1"/>
  <c r="DA669" i="3"/>
  <c r="CB669" i="3" s="1"/>
  <c r="CX534" i="3"/>
  <c r="DA534" i="3" s="1"/>
  <c r="CB534" i="3" s="1"/>
  <c r="CX535" i="3"/>
  <c r="DA535" i="3" s="1"/>
  <c r="CB535" i="3" s="1"/>
  <c r="CX422" i="3"/>
  <c r="DA422" i="3" s="1"/>
  <c r="CB422" i="3" s="1"/>
  <c r="CX555" i="3"/>
  <c r="DA555" i="3" s="1"/>
  <c r="CB555" i="3" s="1"/>
  <c r="CX498" i="3"/>
  <c r="DA498" i="3" s="1"/>
  <c r="CB498" i="3" s="1"/>
  <c r="CX538" i="3"/>
  <c r="DA538" i="3" s="1"/>
  <c r="CB538" i="3" s="1"/>
  <c r="CX552" i="3"/>
  <c r="DA552" i="3" s="1"/>
  <c r="CB552" i="3" s="1"/>
  <c r="CW107" i="3" l="1"/>
  <c r="DA107" i="3" s="1"/>
  <c r="CB107" i="3" s="1"/>
  <c r="DA108" i="3"/>
  <c r="CB108" i="3" s="1"/>
  <c r="CX460" i="3"/>
  <c r="DA460" i="3" s="1"/>
  <c r="CB460" i="3" s="1"/>
  <c r="DA461" i="3"/>
  <c r="CB461" i="3" s="1"/>
  <c r="CX459" i="3"/>
  <c r="DA459" i="3" s="1"/>
  <c r="CB459" i="3" s="1"/>
  <c r="CX458" i="3"/>
  <c r="DA458" i="3" s="1"/>
  <c r="CB458" i="3" s="1"/>
</calcChain>
</file>

<file path=xl/sharedStrings.xml><?xml version="1.0" encoding="utf-8"?>
<sst xmlns="http://schemas.openxmlformats.org/spreadsheetml/2006/main" count="967" uniqueCount="207">
  <si>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</si>
  <si>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</si>
  <si>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</si>
  <si>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</si>
  <si>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</si>
  <si>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</si>
  <si>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</si>
  <si>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</si>
  <si>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</si>
  <si>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</si>
  <si>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</si>
  <si>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</si>
  <si>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</si>
  <si>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</si>
  <si>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</si>
  <si>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</si>
  <si>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</si>
  <si>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</si>
  <si>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</si>
  <si>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</si>
  <si>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</si>
  <si>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</si>
  <si>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</si>
  <si>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</si>
  <si>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</si>
  <si>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</si>
  <si>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</si>
  <si>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</si>
  <si>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</si>
  <si>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</si>
  <si>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</si>
  <si>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</si>
  <si>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</si>
  <si>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</si>
  <si>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</si>
  <si>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</si>
  <si>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</si>
  <si>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</si>
  <si>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</si>
  <si>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</si>
  <si>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</si>
  <si>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</si>
  <si>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</si>
  <si>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</si>
  <si>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</si>
  <si>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</si>
  <si>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</si>
  <si>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</si>
  <si>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</si>
  <si>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</si>
  <si>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</si>
  <si>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</si>
  <si>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</si>
  <si>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</si>
  <si>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</si>
  <si>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</si>
  <si>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</si>
  <si>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</si>
  <si>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</si>
  <si>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</si>
  <si>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</si>
  <si>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</si>
  <si>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</si>
  <si>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</si>
  <si>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</si>
  <si>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</si>
  <si>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</si>
  <si>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</si>
  <si>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</si>
  <si>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</si>
  <si>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</si>
  <si>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</si>
  <si>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</si>
  <si>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</si>
  <si>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</si>
  <si>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</si>
  <si>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</si>
  <si>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</si>
  <si>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</si>
  <si>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</si>
  <si>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</si>
  <si>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</si>
  <si>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</si>
  <si>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</si>
  <si>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</si>
  <si>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</si>
  <si>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</si>
  <si>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</si>
  <si>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</si>
  <si>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</si>
  <si>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</si>
  <si>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</si>
  <si>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</si>
  <si>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</si>
  <si>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</si>
  <si>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</si>
  <si>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</si>
  <si>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</si>
  <si>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</si>
  <si>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</si>
  <si>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</si>
  <si>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</si>
  <si>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</si>
  <si>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</si>
  <si>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</si>
  <si>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</si>
  <si>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</si>
  <si>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</si>
  <si>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</si>
  <si>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</si>
  <si>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</si>
  <si>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</si>
  <si>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</si>
  <si>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</si>
  <si>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</si>
  <si>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</si>
  <si>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</si>
  <si>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</si>
  <si>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</si>
  <si>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</si>
  <si>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</si>
  <si>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</si>
  <si>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</si>
  <si>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</si>
  <si>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</si>
  <si>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</si>
  <si>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</si>
  <si>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</si>
  <si>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</si>
  <si>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</si>
  <si>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</si>
  <si>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</si>
  <si>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</si>
  <si>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</si>
  <si>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</si>
  <si>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</si>
  <si>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</si>
  <si>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</si>
  <si>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</si>
  <si>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</si>
  <si>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</si>
  <si>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</si>
  <si>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</si>
  <si>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</si>
  <si>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</si>
  <si>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</si>
  <si>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</si>
  <si>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</si>
  <si>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</si>
  <si>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</si>
  <si>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</si>
  <si>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</si>
  <si>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</si>
  <si>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</si>
  <si>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</si>
  <si>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</si>
  <si>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</si>
  <si>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</si>
  <si>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</si>
  <si>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</si>
  <si>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</si>
  <si>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</si>
  <si>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</si>
  <si>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</si>
  <si>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</si>
  <si>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</si>
  <si>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</si>
  <si>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</si>
  <si>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</si>
  <si>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</si>
  <si>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</si>
  <si>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</si>
  <si>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</si>
  <si>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</si>
  <si>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</si>
  <si>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</si>
  <si>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</si>
  <si>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</si>
  <si>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</si>
  <si>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</si>
  <si>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</si>
  <si>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</si>
  <si>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</si>
  <si>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</si>
  <si>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</si>
  <si>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</si>
  <si>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</si>
  <si>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</si>
  <si>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</si>
  <si>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</si>
  <si>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</si>
  <si>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</si>
  <si>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</si>
  <si>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</si>
  <si>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</si>
  <si>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</si>
  <si>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</si>
  <si>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</si>
  <si>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</si>
  <si>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</si>
  <si>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ENEENERGO GROUP, a.s.</t>
  </si>
  <si>
    <t>Mlynské Nivy 54, 821 05 Bratislava</t>
  </si>
  <si>
    <t>založenie spoločnosti 19.4.2011</t>
  </si>
  <si>
    <t>predseda predstavenstva: Peter Miksa</t>
  </si>
  <si>
    <t>členovia dozornej rady: Mgr.Martin Miksa, Radoslav Piovarči, Bc. Lucia Piovarči</t>
  </si>
  <si>
    <t>výška základného imania: 25 000,- eur</t>
  </si>
  <si>
    <t>ekonomické prepojenie s PM Garant,s.r.o. - Peter Miksa štatutár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</si>
</sst>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164" fontId="15" fillId="0" borderId="26" xfId="1" applyBorder="1" applyAlignment="1" applyProtection="1">
      <alignment horizontal="center" shrinkToFit="1"/>
      <protection hidden="1"/>
    </xf>
    <xf numFmtId="164" fontId="15" fillId="0" borderId="27" xfId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0" fillId="0" borderId="18" xfId="0" applyBorder="1" applyAlignment="1" applyProtection="1">
      <alignment horizontal="left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3" fontId="8" fillId="0" borderId="22" xfId="0" applyNumberFormat="1" applyFont="1" applyBorder="1" applyAlignment="1" applyProtection="1">
      <alignment horizontal="center" vertical="center" wrapText="1"/>
      <protection hidden="1"/>
    </xf>
    <xf numFmtId="3" fontId="8" fillId="0" borderId="4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0" fillId="0" borderId="44" xfId="0" applyFont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26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0" xfId="0" applyNumberFormat="1" applyFont="1" applyBorder="1" applyAlignment="1" applyProtection="1">
      <alignment horizontal="center" vertical="center"/>
      <protection locked="0" hidden="1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horizontal="center" vertical="center"/>
      <protection hidden="1"/>
    </xf>
    <xf numFmtId="0" fontId="30" fillId="0" borderId="16" xfId="0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workbookViewId="0">
      <pane xSplit="79" ySplit="1" topLeftCell="CB664" activePane="bottomRight" state="frozen"/>
      <selection pane="topRight" activeCell="AO1" sqref="AO1"/>
      <selection pane="bottomLeft" activeCell="A2" sqref="A2"/>
      <selection pane="bottomRight" activeCell="B686" sqref="B686:BZ686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346" t="s">
        <v>118</v>
      </c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8"/>
      <c r="X2" s="2" t="s">
        <v>0</v>
      </c>
      <c r="Z2" s="26"/>
      <c r="AA2" s="26"/>
      <c r="AB2" s="60">
        <v>4</v>
      </c>
      <c r="AC2" s="61"/>
      <c r="AD2" s="60">
        <v>6</v>
      </c>
      <c r="AE2" s="61"/>
      <c r="AF2" s="60">
        <v>0</v>
      </c>
      <c r="AG2" s="119"/>
      <c r="AH2" s="61"/>
      <c r="AI2" s="60">
        <v>9</v>
      </c>
      <c r="AJ2" s="61"/>
      <c r="AK2" s="60">
        <v>2</v>
      </c>
      <c r="AL2" s="61"/>
      <c r="AM2" s="60">
        <v>2</v>
      </c>
      <c r="AN2" s="61"/>
      <c r="AO2" s="60">
        <v>3</v>
      </c>
      <c r="AP2" s="61"/>
      <c r="AQ2" s="60">
        <v>4</v>
      </c>
      <c r="AR2" s="61"/>
      <c r="AW2" s="26"/>
      <c r="AX2" s="2" t="s">
        <v>92</v>
      </c>
      <c r="AZ2" s="26"/>
      <c r="BA2" s="26"/>
      <c r="BB2" s="60">
        <v>2</v>
      </c>
      <c r="BC2" s="61"/>
      <c r="BD2" s="60">
        <v>0</v>
      </c>
      <c r="BE2" s="61"/>
      <c r="BF2" s="60">
        <v>2</v>
      </c>
      <c r="BG2" s="119"/>
      <c r="BH2" s="61"/>
      <c r="BI2" s="60">
        <v>3</v>
      </c>
      <c r="BJ2" s="61"/>
      <c r="BK2" s="60">
        <v>2</v>
      </c>
      <c r="BL2" s="61"/>
      <c r="BM2" s="60">
        <v>5</v>
      </c>
      <c r="BN2" s="61"/>
      <c r="BO2" s="60">
        <v>4</v>
      </c>
      <c r="BP2" s="61"/>
      <c r="BQ2" s="60">
        <v>9</v>
      </c>
      <c r="BR2" s="61"/>
      <c r="BS2" s="60">
        <v>3</v>
      </c>
      <c r="BT2" s="61"/>
      <c r="BU2" s="60">
        <v>7</v>
      </c>
      <c r="BV2" s="61"/>
      <c r="CA2" s="23" t="s">
        <v>69</v>
      </c>
      <c r="CB2" s="47" t="s">
        <v>117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194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117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117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119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165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8" t="s">
        <v>200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8" t="s">
        <v>201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83</v>
      </c>
      <c r="J14" s="69" t="s">
        <v>193</v>
      </c>
      <c r="K14" s="69"/>
      <c r="L14" s="69"/>
      <c r="M14" s="69"/>
      <c r="N14" s="69"/>
      <c r="O14" s="2" t="s">
        <v>166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105" t="s">
        <v>85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7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4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1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105" t="s">
        <v>86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7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4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235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7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105" t="s">
        <v>84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7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228" t="s">
        <v>195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1" t="str">
        <f>+IF(B23="nie","","Spoločnosť uvádza nasledujúce informácie:")</f>
        <v/>
      </c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2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225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7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0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13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1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0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1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0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139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1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0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139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1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0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139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1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0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1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0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139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1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0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139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1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0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139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1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0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235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7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154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108" t="s">
        <v>35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382">
        <v>2018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3"/>
      <c r="AZ38" s="383"/>
      <c r="BA38" s="383"/>
      <c r="BB38" s="383"/>
      <c r="BC38" s="383"/>
      <c r="BD38" s="383"/>
      <c r="BE38" s="383"/>
      <c r="BF38" s="383"/>
      <c r="BG38" s="383"/>
      <c r="BH38" s="383"/>
      <c r="BI38" s="383"/>
      <c r="BJ38" s="383"/>
      <c r="BK38" s="383"/>
      <c r="BL38" s="383"/>
      <c r="BM38" s="383"/>
      <c r="BN38" s="383"/>
      <c r="BO38" s="383"/>
      <c r="BP38" s="383"/>
      <c r="BQ38" s="383"/>
      <c r="BR38" s="383"/>
      <c r="BS38" s="383"/>
      <c r="BT38" s="383"/>
      <c r="BU38" s="383"/>
      <c r="BV38" s="383"/>
      <c r="BW38" s="383"/>
      <c r="BX38" s="383"/>
      <c r="BY38" s="383"/>
      <c r="BZ38" s="384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23" t="s">
        <v>156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385">
        <v>0</v>
      </c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6"/>
      <c r="AZ39" s="386"/>
      <c r="BA39" s="386"/>
      <c r="BB39" s="386"/>
      <c r="BC39" s="386"/>
      <c r="BD39" s="386"/>
      <c r="BE39" s="386"/>
      <c r="BF39" s="386"/>
      <c r="BG39" s="386"/>
      <c r="BH39" s="386"/>
      <c r="BI39" s="386"/>
      <c r="BJ39" s="386"/>
      <c r="BK39" s="386"/>
      <c r="BL39" s="386"/>
      <c r="BM39" s="386"/>
      <c r="BN39" s="386"/>
      <c r="BO39" s="386"/>
      <c r="BP39" s="386"/>
      <c r="BQ39" s="386"/>
      <c r="BR39" s="386"/>
      <c r="BS39" s="386"/>
      <c r="BT39" s="386"/>
      <c r="BU39" s="386"/>
      <c r="BV39" s="386"/>
      <c r="BW39" s="386"/>
      <c r="BX39" s="386"/>
      <c r="BY39" s="386"/>
      <c r="BZ39" s="387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155</v>
      </c>
      <c r="CA41" s="22"/>
      <c r="CB41" s="35" t="str">
        <f t="shared" si="10"/>
        <v>Riadok bude vidieť.</v>
      </c>
      <c r="CC41" s="29" t="s">
        <v>78</v>
      </c>
      <c r="CW41" s="18">
        <f>+IF(SUM(CW42:CW61)=0,0,1)</f>
        <v>1</v>
      </c>
      <c r="CZ41" s="18">
        <f>IF(CC41="",1,IF(CC41="Chcem skryť riadok.",0,1))</f>
        <v>1</v>
      </c>
      <c r="DA41" s="18">
        <f>+IF(CW41+CX41+CY41=0,0,IF(CZ41=0,0,1))</f>
        <v>1</v>
      </c>
      <c r="DZ41" s="55"/>
    </row>
    <row r="42" spans="1:130" x14ac:dyDescent="0.25">
      <c r="A42" s="9"/>
      <c r="B42" s="68" t="s">
        <v>202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2"/>
      <c r="CB42" s="35" t="str">
        <f t="shared" si="10"/>
        <v>Riadok bude vidieť.</v>
      </c>
      <c r="CC42" s="29" t="s">
        <v>78</v>
      </c>
      <c r="CW42" s="18">
        <f>+IF(B42="",0,1)</f>
        <v>1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1</v>
      </c>
      <c r="DZ42" s="55"/>
    </row>
    <row r="43" spans="1:130" x14ac:dyDescent="0.25">
      <c r="A43" s="9"/>
      <c r="B43" s="68" t="s">
        <v>203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2"/>
      <c r="CB43" s="35" t="str">
        <f t="shared" si="10"/>
        <v>Riadok bude vidieť.</v>
      </c>
      <c r="CC43" s="29" t="s">
        <v>78</v>
      </c>
      <c r="CW43" s="18">
        <f t="shared" ref="CW43:CW61" si="13">+IF(B43="",0,1)</f>
        <v>1</v>
      </c>
      <c r="CZ43" s="18">
        <f t="shared" si="11"/>
        <v>1</v>
      </c>
      <c r="DA43" s="18">
        <f t="shared" si="12"/>
        <v>1</v>
      </c>
      <c r="DZ43" s="55"/>
    </row>
    <row r="44" spans="1:130" x14ac:dyDescent="0.25">
      <c r="A44" s="9"/>
      <c r="B44" s="68" t="s">
        <v>204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2"/>
      <c r="CB44" s="35" t="str">
        <f t="shared" si="10"/>
        <v>Riadok bude vidieť.</v>
      </c>
      <c r="CC44" s="29" t="s">
        <v>78</v>
      </c>
      <c r="CW44" s="18">
        <f t="shared" si="13"/>
        <v>1</v>
      </c>
      <c r="CZ44" s="18">
        <f t="shared" si="11"/>
        <v>1</v>
      </c>
      <c r="DA44" s="18">
        <f t="shared" si="12"/>
        <v>1</v>
      </c>
      <c r="DZ44" s="55"/>
    </row>
    <row r="45" spans="1:130" x14ac:dyDescent="0.25">
      <c r="A45" s="9"/>
      <c r="B45" s="68" t="s">
        <v>205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2"/>
      <c r="CB45" s="35" t="str">
        <f t="shared" si="10"/>
        <v>Riadok bude vidieť.</v>
      </c>
      <c r="CC45" s="29" t="s">
        <v>78</v>
      </c>
      <c r="CW45" s="18">
        <f t="shared" si="13"/>
        <v>1</v>
      </c>
      <c r="CZ45" s="18">
        <f t="shared" si="11"/>
        <v>1</v>
      </c>
      <c r="DA45" s="18">
        <f t="shared" si="12"/>
        <v>1</v>
      </c>
      <c r="DZ45" s="55"/>
    </row>
    <row r="46" spans="1:130" x14ac:dyDescent="0.25">
      <c r="A46" s="9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120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08" t="s">
        <v>2</v>
      </c>
      <c r="P68" s="208"/>
      <c r="Q68" s="208"/>
      <c r="R68" s="208"/>
      <c r="S68" s="208"/>
      <c r="T68" s="208"/>
      <c r="U68" s="2" t="s">
        <v>168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169</v>
      </c>
      <c r="AI71" s="238" t="s">
        <v>196</v>
      </c>
      <c r="AJ71" s="238"/>
      <c r="AK71" s="238"/>
      <c r="AL71" s="238"/>
      <c r="AM71" s="238"/>
      <c r="AN71" s="238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>Výnimky v konzistentnosti účtovania sú uvedené v tabuľke:</v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vidieť.</v>
      </c>
      <c r="CC73" s="29" t="s">
        <v>78</v>
      </c>
      <c r="CW73" s="18">
        <f>+IF(AI71="boli",0,1)</f>
        <v>1</v>
      </c>
      <c r="CZ73" s="18">
        <f t="shared" si="15"/>
        <v>1</v>
      </c>
      <c r="DA73" s="18">
        <f t="shared" si="6"/>
        <v>1</v>
      </c>
      <c r="DZ73" s="55"/>
    </row>
    <row r="74" spans="1:130" ht="21.75" customHeight="1" x14ac:dyDescent="0.25">
      <c r="A74" s="9"/>
      <c r="B74" s="218" t="s">
        <v>121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20"/>
      <c r="AB74" s="218" t="s">
        <v>70</v>
      </c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20"/>
      <c r="BD74" s="215" t="s">
        <v>75</v>
      </c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7"/>
      <c r="CA74" s="24"/>
      <c r="CB74" s="35" t="str">
        <f t="shared" si="14"/>
        <v>Riadok bude vidieť.</v>
      </c>
      <c r="CC74" s="29" t="s">
        <v>78</v>
      </c>
      <c r="CW74" s="19">
        <f t="shared" ref="CW74:CW84" si="16">+IF($AI$71="boli",0,1)</f>
        <v>1</v>
      </c>
      <c r="CZ74" s="18">
        <f t="shared" si="15"/>
        <v>1</v>
      </c>
      <c r="DA74" s="18">
        <f t="shared" si="6"/>
        <v>1</v>
      </c>
      <c r="DZ74" s="55"/>
    </row>
    <row r="75" spans="1:130" x14ac:dyDescent="0.25">
      <c r="A75" s="9"/>
      <c r="B75" s="242" t="s">
        <v>71</v>
      </c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4"/>
      <c r="AB75" s="209" t="s">
        <v>72</v>
      </c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1"/>
      <c r="BD75" s="209" t="s">
        <v>73</v>
      </c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1"/>
      <c r="CA75" s="24"/>
      <c r="CB75" s="35" t="str">
        <f t="shared" si="14"/>
        <v>Riadok bude vidieť.</v>
      </c>
      <c r="CC75" s="29" t="s">
        <v>78</v>
      </c>
      <c r="CW75" s="19">
        <f t="shared" si="16"/>
        <v>1</v>
      </c>
      <c r="CZ75" s="18">
        <f t="shared" si="15"/>
        <v>1</v>
      </c>
      <c r="DA75" s="18">
        <f t="shared" si="6"/>
        <v>1</v>
      </c>
      <c r="DZ75" s="55"/>
    </row>
    <row r="76" spans="1:130" x14ac:dyDescent="0.25">
      <c r="A76" s="9"/>
      <c r="B76" s="139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1"/>
      <c r="AB76" s="124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6"/>
      <c r="BD76" s="124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6"/>
      <c r="CA76" s="24"/>
      <c r="CB76" s="35" t="str">
        <f t="shared" si="14"/>
        <v>Riadok bude skrytý.</v>
      </c>
      <c r="CC76" s="29" t="s">
        <v>78</v>
      </c>
      <c r="CW76" s="19">
        <f t="shared" si="16"/>
        <v>1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1"/>
      <c r="AB77" s="124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6"/>
      <c r="BD77" s="124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6"/>
      <c r="CA77" s="24"/>
      <c r="CB77" s="35" t="str">
        <f t="shared" si="14"/>
        <v>Riadok bude skrytý.</v>
      </c>
      <c r="CC77" s="29" t="s">
        <v>78</v>
      </c>
      <c r="CW77" s="19">
        <f t="shared" si="16"/>
        <v>1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139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1"/>
      <c r="AB78" s="124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6"/>
      <c r="BD78" s="124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6"/>
      <c r="CA78" s="24"/>
      <c r="CB78" s="35" t="str">
        <f t="shared" si="14"/>
        <v>Riadok bude skrytý.</v>
      </c>
      <c r="CC78" s="29" t="s">
        <v>78</v>
      </c>
      <c r="CW78" s="19">
        <f t="shared" si="16"/>
        <v>1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139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1"/>
      <c r="AB79" s="124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6"/>
      <c r="BD79" s="124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6"/>
      <c r="CA79" s="24"/>
      <c r="CB79" s="35" t="str">
        <f t="shared" si="14"/>
        <v>Riadok bude skrytý.</v>
      </c>
      <c r="CC79" s="29" t="s">
        <v>78</v>
      </c>
      <c r="CW79" s="19">
        <f t="shared" si="16"/>
        <v>1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139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1"/>
      <c r="AB80" s="124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6"/>
      <c r="BD80" s="124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6"/>
      <c r="CA80" s="24"/>
      <c r="CB80" s="35" t="str">
        <f t="shared" si="14"/>
        <v>Riadok bude skrytý.</v>
      </c>
      <c r="CC80" s="29" t="s">
        <v>78</v>
      </c>
      <c r="CW80" s="19">
        <f t="shared" si="16"/>
        <v>1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1"/>
      <c r="AB81" s="124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6"/>
      <c r="BD81" s="124"/>
      <c r="BE81" s="125"/>
      <c r="BF81" s="125"/>
      <c r="BG81" s="125"/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5"/>
      <c r="BW81" s="125"/>
      <c r="BX81" s="125"/>
      <c r="BY81" s="125"/>
      <c r="BZ81" s="126"/>
      <c r="CA81" s="24"/>
      <c r="CB81" s="35" t="str">
        <f t="shared" si="14"/>
        <v>Riadok bude skrytý.</v>
      </c>
      <c r="CC81" s="29" t="s">
        <v>78</v>
      </c>
      <c r="CW81" s="19">
        <f t="shared" si="16"/>
        <v>1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33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234"/>
      <c r="AB82" s="124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6"/>
      <c r="BD82" s="124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6"/>
      <c r="CA82" s="24"/>
      <c r="CB82" s="35" t="str">
        <f t="shared" si="14"/>
        <v>Riadok bude skrytý.</v>
      </c>
      <c r="CC82" s="29" t="s">
        <v>78</v>
      </c>
      <c r="CW82" s="19">
        <f t="shared" si="16"/>
        <v>1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139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1"/>
      <c r="AB83" s="124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6"/>
      <c r="BD83" s="124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6"/>
      <c r="CA83" s="24"/>
      <c r="CB83" s="35" t="str">
        <f t="shared" si="14"/>
        <v>Riadok bude skrytý.</v>
      </c>
      <c r="CC83" s="29" t="s">
        <v>78</v>
      </c>
      <c r="CW83" s="19">
        <f t="shared" si="16"/>
        <v>1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1"/>
      <c r="AB84" s="239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41"/>
      <c r="BD84" s="239"/>
      <c r="BE84" s="240"/>
      <c r="BF84" s="240"/>
      <c r="BG84" s="240"/>
      <c r="BH84" s="240"/>
      <c r="BI84" s="240"/>
      <c r="BJ84" s="240"/>
      <c r="BK84" s="240"/>
      <c r="BL84" s="240"/>
      <c r="BM84" s="240"/>
      <c r="BN84" s="240"/>
      <c r="BO84" s="240"/>
      <c r="BP84" s="240"/>
      <c r="BQ84" s="240"/>
      <c r="BR84" s="240"/>
      <c r="BS84" s="240"/>
      <c r="BT84" s="240"/>
      <c r="BU84" s="240"/>
      <c r="BV84" s="240"/>
      <c r="BW84" s="240"/>
      <c r="BX84" s="240"/>
      <c r="BY84" s="240"/>
      <c r="BZ84" s="241"/>
      <c r="CA84" s="24"/>
      <c r="CB84" s="35" t="str">
        <f t="shared" si="14"/>
        <v>Riadok bude vidieť.</v>
      </c>
      <c r="CC84" s="29" t="s">
        <v>78</v>
      </c>
      <c r="CW84" s="19">
        <f t="shared" si="16"/>
        <v>1</v>
      </c>
      <c r="CX84" s="18">
        <f>+IF(B84="",1,1)</f>
        <v>1</v>
      </c>
      <c r="CZ84" s="18">
        <f t="shared" si="15"/>
        <v>1</v>
      </c>
      <c r="DA84" s="33">
        <f t="shared" si="18"/>
        <v>1</v>
      </c>
      <c r="DZ84" s="55"/>
    </row>
    <row r="85" spans="1:130" x14ac:dyDescent="0.25">
      <c r="A85" s="9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4"/>
      <c r="CB85" s="35" t="str">
        <f t="shared" si="14"/>
        <v>Riadok bude vidieť.</v>
      </c>
      <c r="CC85" s="29" t="s">
        <v>78</v>
      </c>
      <c r="CW85" s="18">
        <f>+IF(AI71="boli",0,1)</f>
        <v>1</v>
      </c>
      <c r="CZ85" s="18">
        <f t="shared" si="15"/>
        <v>1</v>
      </c>
      <c r="DA85" s="18">
        <f t="shared" si="6"/>
        <v>1</v>
      </c>
      <c r="DZ85" s="55"/>
    </row>
    <row r="86" spans="1:130" x14ac:dyDescent="0.25">
      <c r="A86" s="9"/>
      <c r="B86" s="44" t="s">
        <v>82</v>
      </c>
      <c r="C86" s="335" t="s">
        <v>170</v>
      </c>
      <c r="D86" s="335"/>
      <c r="E86" s="335"/>
      <c r="F86" s="335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  <c r="AI86" s="335"/>
      <c r="AJ86" s="335"/>
      <c r="AK86" s="335"/>
      <c r="AL86" s="335"/>
      <c r="AM86" s="335"/>
      <c r="AN86" s="335"/>
      <c r="AO86" s="335"/>
      <c r="AP86" s="335"/>
      <c r="AQ86" s="335"/>
      <c r="AR86" s="335"/>
      <c r="AS86" s="335"/>
      <c r="AT86" s="335"/>
      <c r="AU86" s="335"/>
      <c r="AV86" s="335"/>
      <c r="AW86" s="335"/>
      <c r="AX86" s="335"/>
      <c r="AY86" s="335"/>
      <c r="AZ86" s="335"/>
      <c r="BA86" s="335"/>
      <c r="BB86" s="335"/>
      <c r="BC86" s="335"/>
      <c r="BD86" s="335"/>
      <c r="BE86" s="335"/>
      <c r="BF86" s="335"/>
      <c r="BG86" s="335"/>
      <c r="BH86" s="335"/>
      <c r="BI86" s="335"/>
      <c r="BJ86" s="335"/>
      <c r="BK86" s="335"/>
      <c r="BL86" s="335"/>
      <c r="BM86" s="335"/>
      <c r="BN86" s="335"/>
      <c r="BO86" s="335"/>
      <c r="BP86" s="335"/>
      <c r="BQ86" s="335"/>
      <c r="BR86" s="335"/>
      <c r="BS86" s="335"/>
      <c r="BT86" s="335"/>
      <c r="BU86" s="335"/>
      <c r="BV86" s="335"/>
      <c r="BW86" s="335"/>
      <c r="BX86" s="335"/>
      <c r="BY86" s="335"/>
      <c r="BZ86" s="335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94" t="s">
        <v>56</v>
      </c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4"/>
      <c r="BZ94" s="94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95" t="s">
        <v>88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171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260" t="s">
        <v>74</v>
      </c>
      <c r="C110" s="261"/>
      <c r="D110" s="261"/>
      <c r="E110" s="261"/>
      <c r="F110" s="261"/>
      <c r="G110" s="261"/>
      <c r="H110" s="261"/>
      <c r="I110" s="261"/>
      <c r="J110" s="261"/>
      <c r="K110" s="261"/>
      <c r="L110" s="261"/>
      <c r="M110" s="261"/>
      <c r="N110" s="261"/>
      <c r="O110" s="261"/>
      <c r="P110" s="261"/>
      <c r="Q110" s="261"/>
      <c r="R110" s="261"/>
      <c r="S110" s="261"/>
      <c r="T110" s="261"/>
      <c r="U110" s="261"/>
      <c r="V110" s="261"/>
      <c r="W110" s="261"/>
      <c r="X110" s="261"/>
      <c r="Y110" s="261"/>
      <c r="Z110" s="261"/>
      <c r="AA110" s="261"/>
      <c r="AB110" s="261"/>
      <c r="AC110" s="261"/>
      <c r="AD110" s="261"/>
      <c r="AE110" s="261"/>
      <c r="AF110" s="261"/>
      <c r="AG110" s="261"/>
      <c r="AH110" s="261"/>
      <c r="AI110" s="261"/>
      <c r="AJ110" s="261"/>
      <c r="AK110" s="261"/>
      <c r="AL110" s="261"/>
      <c r="AM110" s="261"/>
      <c r="AN110" s="261"/>
      <c r="AO110" s="261"/>
      <c r="AP110" s="261"/>
      <c r="AQ110" s="261"/>
      <c r="AR110" s="261"/>
      <c r="AS110" s="261"/>
      <c r="AT110" s="262"/>
      <c r="AU110" s="254" t="s">
        <v>11</v>
      </c>
      <c r="AV110" s="255"/>
      <c r="AW110" s="255"/>
      <c r="AX110" s="255"/>
      <c r="AY110" s="255"/>
      <c r="AZ110" s="255"/>
      <c r="BA110" s="255"/>
      <c r="BB110" s="255"/>
      <c r="BC110" s="255"/>
      <c r="BD110" s="255"/>
      <c r="BE110" s="256"/>
      <c r="BF110" s="254" t="s">
        <v>12</v>
      </c>
      <c r="BG110" s="255"/>
      <c r="BH110" s="255"/>
      <c r="BI110" s="255"/>
      <c r="BJ110" s="255"/>
      <c r="BK110" s="255"/>
      <c r="BL110" s="255"/>
      <c r="BM110" s="255"/>
      <c r="BN110" s="255"/>
      <c r="BO110" s="255"/>
      <c r="BP110" s="256"/>
      <c r="BQ110" s="254" t="s">
        <v>55</v>
      </c>
      <c r="BR110" s="255"/>
      <c r="BS110" s="255"/>
      <c r="BT110" s="255"/>
      <c r="BU110" s="255"/>
      <c r="BV110" s="255"/>
      <c r="BW110" s="255"/>
      <c r="BX110" s="255"/>
      <c r="BY110" s="255"/>
      <c r="BZ110" s="256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263"/>
      <c r="C111" s="264"/>
      <c r="D111" s="264"/>
      <c r="E111" s="264"/>
      <c r="F111" s="264"/>
      <c r="G111" s="264"/>
      <c r="H111" s="264"/>
      <c r="I111" s="264"/>
      <c r="J111" s="264"/>
      <c r="K111" s="264"/>
      <c r="L111" s="264"/>
      <c r="M111" s="264"/>
      <c r="N111" s="264"/>
      <c r="O111" s="264"/>
      <c r="P111" s="264"/>
      <c r="Q111" s="264"/>
      <c r="R111" s="264"/>
      <c r="S111" s="264"/>
      <c r="T111" s="264"/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I111" s="264"/>
      <c r="AJ111" s="264"/>
      <c r="AK111" s="264"/>
      <c r="AL111" s="264"/>
      <c r="AM111" s="264"/>
      <c r="AN111" s="264"/>
      <c r="AO111" s="264"/>
      <c r="AP111" s="264"/>
      <c r="AQ111" s="264"/>
      <c r="AR111" s="264"/>
      <c r="AS111" s="264"/>
      <c r="AT111" s="265"/>
      <c r="AU111" s="257"/>
      <c r="AV111" s="258"/>
      <c r="AW111" s="258"/>
      <c r="AX111" s="258"/>
      <c r="AY111" s="258"/>
      <c r="AZ111" s="258"/>
      <c r="BA111" s="258"/>
      <c r="BB111" s="258"/>
      <c r="BC111" s="258"/>
      <c r="BD111" s="258"/>
      <c r="BE111" s="259"/>
      <c r="BF111" s="257"/>
      <c r="BG111" s="258"/>
      <c r="BH111" s="258"/>
      <c r="BI111" s="258"/>
      <c r="BJ111" s="258"/>
      <c r="BK111" s="258"/>
      <c r="BL111" s="258"/>
      <c r="BM111" s="258"/>
      <c r="BN111" s="258"/>
      <c r="BO111" s="258"/>
      <c r="BP111" s="259"/>
      <c r="BQ111" s="257"/>
      <c r="BR111" s="258"/>
      <c r="BS111" s="258"/>
      <c r="BT111" s="258"/>
      <c r="BU111" s="258"/>
      <c r="BV111" s="258"/>
      <c r="BW111" s="258"/>
      <c r="BX111" s="258"/>
      <c r="BY111" s="258"/>
      <c r="BZ111" s="259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242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  <c r="AR112" s="243"/>
      <c r="AS112" s="243"/>
      <c r="AT112" s="244"/>
      <c r="AU112" s="96"/>
      <c r="AV112" s="97"/>
      <c r="AW112" s="97"/>
      <c r="AX112" s="97"/>
      <c r="AY112" s="97"/>
      <c r="AZ112" s="97"/>
      <c r="BA112" s="97"/>
      <c r="BB112" s="97"/>
      <c r="BC112" s="97"/>
      <c r="BD112" s="97"/>
      <c r="BE112" s="98"/>
      <c r="BF112" s="96"/>
      <c r="BG112" s="97"/>
      <c r="BH112" s="97"/>
      <c r="BI112" s="97"/>
      <c r="BJ112" s="97"/>
      <c r="BK112" s="97"/>
      <c r="BL112" s="97"/>
      <c r="BM112" s="97"/>
      <c r="BN112" s="97"/>
      <c r="BO112" s="97"/>
      <c r="BP112" s="98"/>
      <c r="BQ112" s="248"/>
      <c r="BR112" s="249"/>
      <c r="BS112" s="249"/>
      <c r="BT112" s="249"/>
      <c r="BU112" s="249"/>
      <c r="BV112" s="249"/>
      <c r="BW112" s="249"/>
      <c r="BX112" s="249"/>
      <c r="BY112" s="249"/>
      <c r="BZ112" s="250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102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  <c r="AR113" s="103"/>
      <c r="AS113" s="103"/>
      <c r="AT113" s="104"/>
      <c r="AU113" s="251"/>
      <c r="AV113" s="252"/>
      <c r="AW113" s="252"/>
      <c r="AX113" s="252"/>
      <c r="AY113" s="252"/>
      <c r="AZ113" s="252"/>
      <c r="BA113" s="252"/>
      <c r="BB113" s="252"/>
      <c r="BC113" s="252"/>
      <c r="BD113" s="252"/>
      <c r="BE113" s="253"/>
      <c r="BF113" s="245"/>
      <c r="BG113" s="246"/>
      <c r="BH113" s="246"/>
      <c r="BI113" s="246"/>
      <c r="BJ113" s="246"/>
      <c r="BK113" s="246"/>
      <c r="BL113" s="246"/>
      <c r="BM113" s="246"/>
      <c r="BN113" s="246"/>
      <c r="BO113" s="246"/>
      <c r="BP113" s="247"/>
      <c r="BQ113" s="230"/>
      <c r="BR113" s="231"/>
      <c r="BS113" s="231"/>
      <c r="BT113" s="231"/>
      <c r="BU113" s="231"/>
      <c r="BV113" s="231"/>
      <c r="BW113" s="231"/>
      <c r="BX113" s="231"/>
      <c r="BY113" s="231"/>
      <c r="BZ113" s="232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102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  <c r="AR114" s="103"/>
      <c r="AS114" s="103"/>
      <c r="AT114" s="104"/>
      <c r="AU114" s="251"/>
      <c r="AV114" s="252"/>
      <c r="AW114" s="252"/>
      <c r="AX114" s="252"/>
      <c r="AY114" s="252"/>
      <c r="AZ114" s="252"/>
      <c r="BA114" s="252"/>
      <c r="BB114" s="252"/>
      <c r="BC114" s="252"/>
      <c r="BD114" s="252"/>
      <c r="BE114" s="253"/>
      <c r="BF114" s="245"/>
      <c r="BG114" s="246"/>
      <c r="BH114" s="246"/>
      <c r="BI114" s="246"/>
      <c r="BJ114" s="246"/>
      <c r="BK114" s="246"/>
      <c r="BL114" s="246"/>
      <c r="BM114" s="246"/>
      <c r="BN114" s="246"/>
      <c r="BO114" s="246"/>
      <c r="BP114" s="247"/>
      <c r="BQ114" s="230"/>
      <c r="BR114" s="231"/>
      <c r="BS114" s="231"/>
      <c r="BT114" s="231"/>
      <c r="BU114" s="231"/>
      <c r="BV114" s="231"/>
      <c r="BW114" s="231"/>
      <c r="BX114" s="231"/>
      <c r="BY114" s="231"/>
      <c r="BZ114" s="232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4"/>
      <c r="AU115" s="251"/>
      <c r="AV115" s="252"/>
      <c r="AW115" s="252"/>
      <c r="AX115" s="252"/>
      <c r="AY115" s="252"/>
      <c r="AZ115" s="252"/>
      <c r="BA115" s="252"/>
      <c r="BB115" s="252"/>
      <c r="BC115" s="252"/>
      <c r="BD115" s="252"/>
      <c r="BE115" s="253"/>
      <c r="BF115" s="245"/>
      <c r="BG115" s="246"/>
      <c r="BH115" s="246"/>
      <c r="BI115" s="246"/>
      <c r="BJ115" s="246"/>
      <c r="BK115" s="246"/>
      <c r="BL115" s="246"/>
      <c r="BM115" s="246"/>
      <c r="BN115" s="246"/>
      <c r="BO115" s="246"/>
      <c r="BP115" s="247"/>
      <c r="BQ115" s="230"/>
      <c r="BR115" s="231"/>
      <c r="BS115" s="231"/>
      <c r="BT115" s="231"/>
      <c r="BU115" s="231"/>
      <c r="BV115" s="231"/>
      <c r="BW115" s="231"/>
      <c r="BX115" s="231"/>
      <c r="BY115" s="231"/>
      <c r="BZ115" s="232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102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251"/>
      <c r="AV116" s="252"/>
      <c r="AW116" s="252"/>
      <c r="AX116" s="252"/>
      <c r="AY116" s="252"/>
      <c r="AZ116" s="252"/>
      <c r="BA116" s="252"/>
      <c r="BB116" s="252"/>
      <c r="BC116" s="252"/>
      <c r="BD116" s="252"/>
      <c r="BE116" s="253"/>
      <c r="BF116" s="245"/>
      <c r="BG116" s="246"/>
      <c r="BH116" s="246"/>
      <c r="BI116" s="246"/>
      <c r="BJ116" s="246"/>
      <c r="BK116" s="246"/>
      <c r="BL116" s="246"/>
      <c r="BM116" s="246"/>
      <c r="BN116" s="246"/>
      <c r="BO116" s="246"/>
      <c r="BP116" s="247"/>
      <c r="BQ116" s="230"/>
      <c r="BR116" s="231"/>
      <c r="BS116" s="231"/>
      <c r="BT116" s="231"/>
      <c r="BU116" s="231"/>
      <c r="BV116" s="231"/>
      <c r="BW116" s="231"/>
      <c r="BX116" s="231"/>
      <c r="BY116" s="231"/>
      <c r="BZ116" s="232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251"/>
      <c r="AV117" s="252"/>
      <c r="AW117" s="252"/>
      <c r="AX117" s="252"/>
      <c r="AY117" s="252"/>
      <c r="AZ117" s="252"/>
      <c r="BA117" s="252"/>
      <c r="BB117" s="252"/>
      <c r="BC117" s="252"/>
      <c r="BD117" s="252"/>
      <c r="BE117" s="253"/>
      <c r="BF117" s="245"/>
      <c r="BG117" s="246"/>
      <c r="BH117" s="246"/>
      <c r="BI117" s="246"/>
      <c r="BJ117" s="246"/>
      <c r="BK117" s="246"/>
      <c r="BL117" s="246"/>
      <c r="BM117" s="246"/>
      <c r="BN117" s="246"/>
      <c r="BO117" s="246"/>
      <c r="BP117" s="247"/>
      <c r="BQ117" s="230"/>
      <c r="BR117" s="231"/>
      <c r="BS117" s="231"/>
      <c r="BT117" s="231"/>
      <c r="BU117" s="231"/>
      <c r="BV117" s="231"/>
      <c r="BW117" s="231"/>
      <c r="BX117" s="231"/>
      <c r="BY117" s="231"/>
      <c r="BZ117" s="232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102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4"/>
      <c r="AU118" s="251"/>
      <c r="AV118" s="252"/>
      <c r="AW118" s="252"/>
      <c r="AX118" s="252"/>
      <c r="AY118" s="252"/>
      <c r="AZ118" s="252"/>
      <c r="BA118" s="252"/>
      <c r="BB118" s="252"/>
      <c r="BC118" s="252"/>
      <c r="BD118" s="252"/>
      <c r="BE118" s="253"/>
      <c r="BF118" s="245"/>
      <c r="BG118" s="246"/>
      <c r="BH118" s="246"/>
      <c r="BI118" s="246"/>
      <c r="BJ118" s="246"/>
      <c r="BK118" s="246"/>
      <c r="BL118" s="246"/>
      <c r="BM118" s="246"/>
      <c r="BN118" s="246"/>
      <c r="BO118" s="246"/>
      <c r="BP118" s="247"/>
      <c r="BQ118" s="230"/>
      <c r="BR118" s="231"/>
      <c r="BS118" s="231"/>
      <c r="BT118" s="231"/>
      <c r="BU118" s="231"/>
      <c r="BV118" s="231"/>
      <c r="BW118" s="231"/>
      <c r="BX118" s="231"/>
      <c r="BY118" s="231"/>
      <c r="BZ118" s="232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251"/>
      <c r="AV119" s="252"/>
      <c r="AW119" s="252"/>
      <c r="AX119" s="252"/>
      <c r="AY119" s="252"/>
      <c r="AZ119" s="252"/>
      <c r="BA119" s="252"/>
      <c r="BB119" s="252"/>
      <c r="BC119" s="252"/>
      <c r="BD119" s="252"/>
      <c r="BE119" s="253"/>
      <c r="BF119" s="245"/>
      <c r="BG119" s="246"/>
      <c r="BH119" s="246"/>
      <c r="BI119" s="246"/>
      <c r="BJ119" s="246"/>
      <c r="BK119" s="246"/>
      <c r="BL119" s="246"/>
      <c r="BM119" s="246"/>
      <c r="BN119" s="246"/>
      <c r="BO119" s="246"/>
      <c r="BP119" s="247"/>
      <c r="BQ119" s="230"/>
      <c r="BR119" s="231"/>
      <c r="BS119" s="231"/>
      <c r="BT119" s="231"/>
      <c r="BU119" s="231"/>
      <c r="BV119" s="231"/>
      <c r="BW119" s="231"/>
      <c r="BX119" s="231"/>
      <c r="BY119" s="231"/>
      <c r="BZ119" s="232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102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4"/>
      <c r="AU120" s="251"/>
      <c r="AV120" s="252"/>
      <c r="AW120" s="252"/>
      <c r="AX120" s="252"/>
      <c r="AY120" s="252"/>
      <c r="AZ120" s="252"/>
      <c r="BA120" s="252"/>
      <c r="BB120" s="252"/>
      <c r="BC120" s="252"/>
      <c r="BD120" s="252"/>
      <c r="BE120" s="253"/>
      <c r="BF120" s="245"/>
      <c r="BG120" s="246"/>
      <c r="BH120" s="246"/>
      <c r="BI120" s="246"/>
      <c r="BJ120" s="246"/>
      <c r="BK120" s="246"/>
      <c r="BL120" s="246"/>
      <c r="BM120" s="246"/>
      <c r="BN120" s="246"/>
      <c r="BO120" s="246"/>
      <c r="BP120" s="247"/>
      <c r="BQ120" s="230"/>
      <c r="BR120" s="231"/>
      <c r="BS120" s="231"/>
      <c r="BT120" s="231"/>
      <c r="BU120" s="231"/>
      <c r="BV120" s="231"/>
      <c r="BW120" s="231"/>
      <c r="BX120" s="231"/>
      <c r="BY120" s="231"/>
      <c r="BZ120" s="232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99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1"/>
      <c r="AU121" s="142"/>
      <c r="AV121" s="143"/>
      <c r="AW121" s="143"/>
      <c r="AX121" s="143"/>
      <c r="AY121" s="143"/>
      <c r="AZ121" s="143"/>
      <c r="BA121" s="143"/>
      <c r="BB121" s="143"/>
      <c r="BC121" s="143"/>
      <c r="BD121" s="143"/>
      <c r="BE121" s="144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2"/>
      <c r="BR121" s="333"/>
      <c r="BS121" s="333"/>
      <c r="BT121" s="333"/>
      <c r="BU121" s="333"/>
      <c r="BV121" s="333"/>
      <c r="BW121" s="333"/>
      <c r="BX121" s="333"/>
      <c r="BY121" s="333"/>
      <c r="BZ121" s="334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95" t="s">
        <v>89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171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260" t="s">
        <v>74</v>
      </c>
      <c r="C146" s="261"/>
      <c r="D146" s="261"/>
      <c r="E146" s="261"/>
      <c r="F146" s="261"/>
      <c r="G146" s="261"/>
      <c r="H146" s="261"/>
      <c r="I146" s="261"/>
      <c r="J146" s="261"/>
      <c r="K146" s="261"/>
      <c r="L146" s="261"/>
      <c r="M146" s="261"/>
      <c r="N146" s="261"/>
      <c r="O146" s="261"/>
      <c r="P146" s="261"/>
      <c r="Q146" s="261"/>
      <c r="R146" s="261"/>
      <c r="S146" s="261"/>
      <c r="T146" s="261"/>
      <c r="U146" s="261"/>
      <c r="V146" s="261"/>
      <c r="W146" s="261"/>
      <c r="X146" s="261"/>
      <c r="Y146" s="261"/>
      <c r="Z146" s="261"/>
      <c r="AA146" s="261"/>
      <c r="AB146" s="261"/>
      <c r="AC146" s="261"/>
      <c r="AD146" s="261"/>
      <c r="AE146" s="261"/>
      <c r="AF146" s="261"/>
      <c r="AG146" s="261"/>
      <c r="AH146" s="261"/>
      <c r="AI146" s="261"/>
      <c r="AJ146" s="261"/>
      <c r="AK146" s="261"/>
      <c r="AL146" s="261"/>
      <c r="AM146" s="261"/>
      <c r="AN146" s="261"/>
      <c r="AO146" s="261"/>
      <c r="AP146" s="261"/>
      <c r="AQ146" s="261"/>
      <c r="AR146" s="261"/>
      <c r="AS146" s="261"/>
      <c r="AT146" s="262"/>
      <c r="AU146" s="254" t="s">
        <v>11</v>
      </c>
      <c r="AV146" s="255"/>
      <c r="AW146" s="255"/>
      <c r="AX146" s="255"/>
      <c r="AY146" s="255"/>
      <c r="AZ146" s="255"/>
      <c r="BA146" s="255"/>
      <c r="BB146" s="255"/>
      <c r="BC146" s="255"/>
      <c r="BD146" s="255"/>
      <c r="BE146" s="256"/>
      <c r="BF146" s="254" t="s">
        <v>12</v>
      </c>
      <c r="BG146" s="255"/>
      <c r="BH146" s="255"/>
      <c r="BI146" s="255"/>
      <c r="BJ146" s="255"/>
      <c r="BK146" s="255"/>
      <c r="BL146" s="255"/>
      <c r="BM146" s="255"/>
      <c r="BN146" s="255"/>
      <c r="BO146" s="255"/>
      <c r="BP146" s="256"/>
      <c r="BQ146" s="254" t="s">
        <v>55</v>
      </c>
      <c r="BR146" s="255"/>
      <c r="BS146" s="255"/>
      <c r="BT146" s="255"/>
      <c r="BU146" s="255"/>
      <c r="BV146" s="255"/>
      <c r="BW146" s="255"/>
      <c r="BX146" s="255"/>
      <c r="BY146" s="255"/>
      <c r="BZ146" s="256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263"/>
      <c r="C147" s="264"/>
      <c r="D147" s="264"/>
      <c r="E147" s="264"/>
      <c r="F147" s="264"/>
      <c r="G147" s="264"/>
      <c r="H147" s="264"/>
      <c r="I147" s="264"/>
      <c r="J147" s="264"/>
      <c r="K147" s="264"/>
      <c r="L147" s="264"/>
      <c r="M147" s="264"/>
      <c r="N147" s="264"/>
      <c r="O147" s="264"/>
      <c r="P147" s="264"/>
      <c r="Q147" s="264"/>
      <c r="R147" s="264"/>
      <c r="S147" s="264"/>
      <c r="T147" s="264"/>
      <c r="U147" s="264"/>
      <c r="V147" s="264"/>
      <c r="W147" s="264"/>
      <c r="X147" s="264"/>
      <c r="Y147" s="264"/>
      <c r="Z147" s="264"/>
      <c r="AA147" s="264"/>
      <c r="AB147" s="264"/>
      <c r="AC147" s="264"/>
      <c r="AD147" s="264"/>
      <c r="AE147" s="264"/>
      <c r="AF147" s="264"/>
      <c r="AG147" s="264"/>
      <c r="AH147" s="264"/>
      <c r="AI147" s="264"/>
      <c r="AJ147" s="264"/>
      <c r="AK147" s="264"/>
      <c r="AL147" s="264"/>
      <c r="AM147" s="264"/>
      <c r="AN147" s="264"/>
      <c r="AO147" s="264"/>
      <c r="AP147" s="264"/>
      <c r="AQ147" s="264"/>
      <c r="AR147" s="264"/>
      <c r="AS147" s="264"/>
      <c r="AT147" s="265"/>
      <c r="AU147" s="257"/>
      <c r="AV147" s="258"/>
      <c r="AW147" s="258"/>
      <c r="AX147" s="258"/>
      <c r="AY147" s="258"/>
      <c r="AZ147" s="258"/>
      <c r="BA147" s="258"/>
      <c r="BB147" s="258"/>
      <c r="BC147" s="258"/>
      <c r="BD147" s="258"/>
      <c r="BE147" s="259"/>
      <c r="BF147" s="257"/>
      <c r="BG147" s="258"/>
      <c r="BH147" s="258"/>
      <c r="BI147" s="258"/>
      <c r="BJ147" s="258"/>
      <c r="BK147" s="258"/>
      <c r="BL147" s="258"/>
      <c r="BM147" s="258"/>
      <c r="BN147" s="258"/>
      <c r="BO147" s="258"/>
      <c r="BP147" s="259"/>
      <c r="BQ147" s="257"/>
      <c r="BR147" s="258"/>
      <c r="BS147" s="258"/>
      <c r="BT147" s="258"/>
      <c r="BU147" s="258"/>
      <c r="BV147" s="258"/>
      <c r="BW147" s="258"/>
      <c r="BX147" s="258"/>
      <c r="BY147" s="258"/>
      <c r="BZ147" s="259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242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  <c r="AJ148" s="243"/>
      <c r="AK148" s="243"/>
      <c r="AL148" s="243"/>
      <c r="AM148" s="243"/>
      <c r="AN148" s="243"/>
      <c r="AO148" s="243"/>
      <c r="AP148" s="243"/>
      <c r="AQ148" s="243"/>
      <c r="AR148" s="243"/>
      <c r="AS148" s="243"/>
      <c r="AT148" s="244"/>
      <c r="AU148" s="96"/>
      <c r="AV148" s="97"/>
      <c r="AW148" s="97"/>
      <c r="AX148" s="97"/>
      <c r="AY148" s="97"/>
      <c r="AZ148" s="97"/>
      <c r="BA148" s="97"/>
      <c r="BB148" s="97"/>
      <c r="BC148" s="97"/>
      <c r="BD148" s="97"/>
      <c r="BE148" s="98"/>
      <c r="BF148" s="96"/>
      <c r="BG148" s="97"/>
      <c r="BH148" s="97"/>
      <c r="BI148" s="97"/>
      <c r="BJ148" s="97"/>
      <c r="BK148" s="97"/>
      <c r="BL148" s="97"/>
      <c r="BM148" s="97"/>
      <c r="BN148" s="97"/>
      <c r="BO148" s="97"/>
      <c r="BP148" s="98"/>
      <c r="BQ148" s="248"/>
      <c r="BR148" s="249"/>
      <c r="BS148" s="249"/>
      <c r="BT148" s="249"/>
      <c r="BU148" s="249"/>
      <c r="BV148" s="249"/>
      <c r="BW148" s="249"/>
      <c r="BX148" s="249"/>
      <c r="BY148" s="249"/>
      <c r="BZ148" s="250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102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4"/>
      <c r="AU149" s="251"/>
      <c r="AV149" s="252"/>
      <c r="AW149" s="252"/>
      <c r="AX149" s="252"/>
      <c r="AY149" s="252"/>
      <c r="AZ149" s="252"/>
      <c r="BA149" s="252"/>
      <c r="BB149" s="252"/>
      <c r="BC149" s="252"/>
      <c r="BD149" s="252"/>
      <c r="BE149" s="253"/>
      <c r="BF149" s="245"/>
      <c r="BG149" s="246"/>
      <c r="BH149" s="246"/>
      <c r="BI149" s="246"/>
      <c r="BJ149" s="246"/>
      <c r="BK149" s="246"/>
      <c r="BL149" s="246"/>
      <c r="BM149" s="246"/>
      <c r="BN149" s="246"/>
      <c r="BO149" s="246"/>
      <c r="BP149" s="247"/>
      <c r="BQ149" s="230"/>
      <c r="BR149" s="231"/>
      <c r="BS149" s="231"/>
      <c r="BT149" s="231"/>
      <c r="BU149" s="231"/>
      <c r="BV149" s="231"/>
      <c r="BW149" s="231"/>
      <c r="BX149" s="231"/>
      <c r="BY149" s="231"/>
      <c r="BZ149" s="232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02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4"/>
      <c r="AU150" s="251"/>
      <c r="AV150" s="252"/>
      <c r="AW150" s="252"/>
      <c r="AX150" s="252"/>
      <c r="AY150" s="252"/>
      <c r="AZ150" s="252"/>
      <c r="BA150" s="252"/>
      <c r="BB150" s="252"/>
      <c r="BC150" s="252"/>
      <c r="BD150" s="252"/>
      <c r="BE150" s="253"/>
      <c r="BF150" s="245"/>
      <c r="BG150" s="246"/>
      <c r="BH150" s="246"/>
      <c r="BI150" s="246"/>
      <c r="BJ150" s="246"/>
      <c r="BK150" s="246"/>
      <c r="BL150" s="246"/>
      <c r="BM150" s="246"/>
      <c r="BN150" s="246"/>
      <c r="BO150" s="246"/>
      <c r="BP150" s="247"/>
      <c r="BQ150" s="230"/>
      <c r="BR150" s="231"/>
      <c r="BS150" s="231"/>
      <c r="BT150" s="231"/>
      <c r="BU150" s="231"/>
      <c r="BV150" s="231"/>
      <c r="BW150" s="231"/>
      <c r="BX150" s="231"/>
      <c r="BY150" s="231"/>
      <c r="BZ150" s="232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102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4"/>
      <c r="AU151" s="251"/>
      <c r="AV151" s="252"/>
      <c r="AW151" s="252"/>
      <c r="AX151" s="252"/>
      <c r="AY151" s="252"/>
      <c r="AZ151" s="252"/>
      <c r="BA151" s="252"/>
      <c r="BB151" s="252"/>
      <c r="BC151" s="252"/>
      <c r="BD151" s="252"/>
      <c r="BE151" s="253"/>
      <c r="BF151" s="245"/>
      <c r="BG151" s="246"/>
      <c r="BH151" s="246"/>
      <c r="BI151" s="246"/>
      <c r="BJ151" s="246"/>
      <c r="BK151" s="246"/>
      <c r="BL151" s="246"/>
      <c r="BM151" s="246"/>
      <c r="BN151" s="246"/>
      <c r="BO151" s="246"/>
      <c r="BP151" s="247"/>
      <c r="BQ151" s="230"/>
      <c r="BR151" s="231"/>
      <c r="BS151" s="231"/>
      <c r="BT151" s="231"/>
      <c r="BU151" s="231"/>
      <c r="BV151" s="231"/>
      <c r="BW151" s="231"/>
      <c r="BX151" s="231"/>
      <c r="BY151" s="231"/>
      <c r="BZ151" s="232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102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4"/>
      <c r="AU152" s="251"/>
      <c r="AV152" s="252"/>
      <c r="AW152" s="252"/>
      <c r="AX152" s="252"/>
      <c r="AY152" s="252"/>
      <c r="AZ152" s="252"/>
      <c r="BA152" s="252"/>
      <c r="BB152" s="252"/>
      <c r="BC152" s="252"/>
      <c r="BD152" s="252"/>
      <c r="BE152" s="253"/>
      <c r="BF152" s="245"/>
      <c r="BG152" s="246"/>
      <c r="BH152" s="246"/>
      <c r="BI152" s="246"/>
      <c r="BJ152" s="246"/>
      <c r="BK152" s="246"/>
      <c r="BL152" s="246"/>
      <c r="BM152" s="246"/>
      <c r="BN152" s="246"/>
      <c r="BO152" s="246"/>
      <c r="BP152" s="247"/>
      <c r="BQ152" s="230"/>
      <c r="BR152" s="231"/>
      <c r="BS152" s="231"/>
      <c r="BT152" s="231"/>
      <c r="BU152" s="231"/>
      <c r="BV152" s="231"/>
      <c r="BW152" s="231"/>
      <c r="BX152" s="231"/>
      <c r="BY152" s="231"/>
      <c r="BZ152" s="232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102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4"/>
      <c r="AU153" s="251"/>
      <c r="AV153" s="252"/>
      <c r="AW153" s="252"/>
      <c r="AX153" s="252"/>
      <c r="AY153" s="252"/>
      <c r="AZ153" s="252"/>
      <c r="BA153" s="252"/>
      <c r="BB153" s="252"/>
      <c r="BC153" s="252"/>
      <c r="BD153" s="252"/>
      <c r="BE153" s="253"/>
      <c r="BF153" s="245"/>
      <c r="BG153" s="246"/>
      <c r="BH153" s="246"/>
      <c r="BI153" s="246"/>
      <c r="BJ153" s="246"/>
      <c r="BK153" s="246"/>
      <c r="BL153" s="246"/>
      <c r="BM153" s="246"/>
      <c r="BN153" s="246"/>
      <c r="BO153" s="246"/>
      <c r="BP153" s="247"/>
      <c r="BQ153" s="230"/>
      <c r="BR153" s="231"/>
      <c r="BS153" s="231"/>
      <c r="BT153" s="231"/>
      <c r="BU153" s="231"/>
      <c r="BV153" s="231"/>
      <c r="BW153" s="231"/>
      <c r="BX153" s="231"/>
      <c r="BY153" s="231"/>
      <c r="BZ153" s="232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102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4"/>
      <c r="AU154" s="251"/>
      <c r="AV154" s="252"/>
      <c r="AW154" s="252"/>
      <c r="AX154" s="252"/>
      <c r="AY154" s="252"/>
      <c r="AZ154" s="252"/>
      <c r="BA154" s="252"/>
      <c r="BB154" s="252"/>
      <c r="BC154" s="252"/>
      <c r="BD154" s="252"/>
      <c r="BE154" s="253"/>
      <c r="BF154" s="245"/>
      <c r="BG154" s="246"/>
      <c r="BH154" s="246"/>
      <c r="BI154" s="246"/>
      <c r="BJ154" s="246"/>
      <c r="BK154" s="246"/>
      <c r="BL154" s="246"/>
      <c r="BM154" s="246"/>
      <c r="BN154" s="246"/>
      <c r="BO154" s="246"/>
      <c r="BP154" s="247"/>
      <c r="BQ154" s="230"/>
      <c r="BR154" s="231"/>
      <c r="BS154" s="231"/>
      <c r="BT154" s="231"/>
      <c r="BU154" s="231"/>
      <c r="BV154" s="231"/>
      <c r="BW154" s="231"/>
      <c r="BX154" s="231"/>
      <c r="BY154" s="231"/>
      <c r="BZ154" s="232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102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4"/>
      <c r="AU155" s="251"/>
      <c r="AV155" s="252"/>
      <c r="AW155" s="252"/>
      <c r="AX155" s="252"/>
      <c r="AY155" s="252"/>
      <c r="AZ155" s="252"/>
      <c r="BA155" s="252"/>
      <c r="BB155" s="252"/>
      <c r="BC155" s="252"/>
      <c r="BD155" s="252"/>
      <c r="BE155" s="253"/>
      <c r="BF155" s="245"/>
      <c r="BG155" s="246"/>
      <c r="BH155" s="246"/>
      <c r="BI155" s="246"/>
      <c r="BJ155" s="246"/>
      <c r="BK155" s="246"/>
      <c r="BL155" s="246"/>
      <c r="BM155" s="246"/>
      <c r="BN155" s="246"/>
      <c r="BO155" s="246"/>
      <c r="BP155" s="247"/>
      <c r="BQ155" s="230"/>
      <c r="BR155" s="231"/>
      <c r="BS155" s="231"/>
      <c r="BT155" s="231"/>
      <c r="BU155" s="231"/>
      <c r="BV155" s="231"/>
      <c r="BW155" s="231"/>
      <c r="BX155" s="231"/>
      <c r="BY155" s="231"/>
      <c r="BZ155" s="232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102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4"/>
      <c r="AU156" s="251"/>
      <c r="AV156" s="252"/>
      <c r="AW156" s="252"/>
      <c r="AX156" s="252"/>
      <c r="AY156" s="252"/>
      <c r="AZ156" s="252"/>
      <c r="BA156" s="252"/>
      <c r="BB156" s="252"/>
      <c r="BC156" s="252"/>
      <c r="BD156" s="252"/>
      <c r="BE156" s="253"/>
      <c r="BF156" s="245"/>
      <c r="BG156" s="246"/>
      <c r="BH156" s="246"/>
      <c r="BI156" s="246"/>
      <c r="BJ156" s="246"/>
      <c r="BK156" s="246"/>
      <c r="BL156" s="246"/>
      <c r="BM156" s="246"/>
      <c r="BN156" s="246"/>
      <c r="BO156" s="246"/>
      <c r="BP156" s="247"/>
      <c r="BQ156" s="230"/>
      <c r="BR156" s="231"/>
      <c r="BS156" s="231"/>
      <c r="BT156" s="231"/>
      <c r="BU156" s="231"/>
      <c r="BV156" s="231"/>
      <c r="BW156" s="231"/>
      <c r="BX156" s="231"/>
      <c r="BY156" s="231"/>
      <c r="BZ156" s="232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99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1"/>
      <c r="AU157" s="142"/>
      <c r="AV157" s="143"/>
      <c r="AW157" s="143"/>
      <c r="AX157" s="143"/>
      <c r="AY157" s="143"/>
      <c r="AZ157" s="143"/>
      <c r="BA157" s="143"/>
      <c r="BB157" s="143"/>
      <c r="BC157" s="143"/>
      <c r="BD157" s="143"/>
      <c r="BE157" s="144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2"/>
      <c r="BR157" s="333"/>
      <c r="BS157" s="333"/>
      <c r="BT157" s="333"/>
      <c r="BU157" s="333"/>
      <c r="BV157" s="333"/>
      <c r="BW157" s="333"/>
      <c r="BX157" s="333"/>
      <c r="BY157" s="333"/>
      <c r="BZ157" s="334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172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173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335" t="s">
        <v>174</v>
      </c>
      <c r="D225" s="335"/>
      <c r="E225" s="335"/>
      <c r="F225" s="335"/>
      <c r="G225" s="335"/>
      <c r="H225" s="335"/>
      <c r="I225" s="335"/>
      <c r="J225" s="335"/>
      <c r="K225" s="335"/>
      <c r="L225" s="335"/>
      <c r="M225" s="335"/>
      <c r="N225" s="335"/>
      <c r="O225" s="335"/>
      <c r="P225" s="335"/>
      <c r="Q225" s="335"/>
      <c r="R225" s="335"/>
      <c r="S225" s="335"/>
      <c r="T225" s="335"/>
      <c r="U225" s="335"/>
      <c r="V225" s="335"/>
      <c r="W225" s="335"/>
      <c r="X225" s="335"/>
      <c r="Y225" s="335"/>
      <c r="Z225" s="335"/>
      <c r="AA225" s="335"/>
      <c r="AB225" s="335"/>
      <c r="AC225" s="335"/>
      <c r="AD225" s="335"/>
      <c r="AE225" s="335"/>
      <c r="AF225" s="335"/>
      <c r="AG225" s="335"/>
      <c r="AH225" s="335"/>
      <c r="AI225" s="335"/>
      <c r="AJ225" s="335"/>
      <c r="AK225" s="335"/>
      <c r="AL225" s="335"/>
      <c r="AM225" s="335"/>
      <c r="AN225" s="335"/>
      <c r="AO225" s="335"/>
      <c r="AP225" s="335"/>
      <c r="AQ225" s="335"/>
      <c r="AR225" s="335"/>
      <c r="AS225" s="335"/>
      <c r="AT225" s="335"/>
      <c r="AU225" s="335"/>
      <c r="AV225" s="335"/>
      <c r="AW225" s="335"/>
      <c r="AX225" s="335"/>
      <c r="AY225" s="335"/>
      <c r="AZ225" s="335"/>
      <c r="BA225" s="335"/>
      <c r="BB225" s="335"/>
      <c r="BC225" s="335"/>
      <c r="BD225" s="335"/>
      <c r="BE225" s="335"/>
      <c r="BF225" s="335"/>
      <c r="BG225" s="335"/>
      <c r="BH225" s="335"/>
      <c r="BI225" s="335"/>
      <c r="BJ225" s="335"/>
      <c r="BK225" s="335"/>
      <c r="BL225" s="335"/>
      <c r="BM225" s="335"/>
      <c r="BN225" s="335"/>
      <c r="BO225" s="335"/>
      <c r="BP225" s="335"/>
      <c r="BQ225" s="335"/>
      <c r="BR225" s="335"/>
      <c r="BS225" s="335"/>
      <c r="BT225" s="335"/>
      <c r="BU225" s="335"/>
      <c r="BV225" s="335"/>
      <c r="BW225" s="335"/>
      <c r="BX225" s="335"/>
      <c r="BY225" s="335"/>
      <c r="BZ225" s="335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95" t="s">
        <v>59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95" t="s">
        <v>60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95" t="s">
        <v>80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95" t="s">
        <v>81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175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82</v>
      </c>
      <c r="C269" s="5" t="s">
        <v>176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82</v>
      </c>
      <c r="C291" s="5" t="s">
        <v>177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82</v>
      </c>
      <c r="C313" s="5" t="s">
        <v>178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4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82</v>
      </c>
      <c r="C335" s="340" t="s">
        <v>93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94</v>
      </c>
      <c r="AE337" s="208" t="s">
        <v>192</v>
      </c>
      <c r="AF337" s="208"/>
      <c r="AG337" s="208"/>
      <c r="AH337" s="208"/>
      <c r="AI337" s="208"/>
      <c r="AJ337" s="208"/>
      <c r="AK337" s="208"/>
      <c r="AL337" s="208"/>
      <c r="AM337" s="208"/>
      <c r="AN337" s="2" t="s">
        <v>95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98" t="s">
        <v>96</v>
      </c>
      <c r="C340" s="399"/>
      <c r="D340" s="399"/>
      <c r="E340" s="399"/>
      <c r="F340" s="399"/>
      <c r="G340" s="399"/>
      <c r="H340" s="399"/>
      <c r="I340" s="399"/>
      <c r="J340" s="399"/>
      <c r="K340" s="399"/>
      <c r="L340" s="399"/>
      <c r="M340" s="399"/>
      <c r="N340" s="399"/>
      <c r="O340" s="399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  <c r="AA340" s="399"/>
      <c r="AB340" s="399"/>
      <c r="AC340" s="399"/>
      <c r="AD340" s="399"/>
      <c r="AE340" s="399"/>
      <c r="AF340" s="399"/>
      <c r="AG340" s="399"/>
      <c r="AH340" s="399"/>
      <c r="AI340" s="399"/>
      <c r="AJ340" s="399"/>
      <c r="AK340" s="399"/>
      <c r="AL340" s="399"/>
      <c r="AM340" s="399"/>
      <c r="AN340" s="399"/>
      <c r="AO340" s="399"/>
      <c r="AP340" s="399"/>
      <c r="AQ340" s="399"/>
      <c r="AR340" s="400"/>
      <c r="AS340" s="350" t="s">
        <v>97</v>
      </c>
      <c r="AT340" s="351"/>
      <c r="AU340" s="351"/>
      <c r="AV340" s="351"/>
      <c r="AW340" s="351"/>
      <c r="AX340" s="351"/>
      <c r="AY340" s="351"/>
      <c r="AZ340" s="351"/>
      <c r="BA340" s="351"/>
      <c r="BB340" s="351"/>
      <c r="BC340" s="351"/>
      <c r="BD340" s="351"/>
      <c r="BE340" s="351"/>
      <c r="BF340" s="351"/>
      <c r="BG340" s="351"/>
      <c r="BH340" s="351"/>
      <c r="BI340" s="351"/>
      <c r="BJ340" s="351"/>
      <c r="BK340" s="351"/>
      <c r="BL340" s="351"/>
      <c r="BM340" s="351"/>
      <c r="BN340" s="351"/>
      <c r="BO340" s="351"/>
      <c r="BP340" s="351"/>
      <c r="BQ340" s="351"/>
      <c r="BR340" s="351"/>
      <c r="BS340" s="351"/>
      <c r="BT340" s="351"/>
      <c r="BU340" s="351"/>
      <c r="BV340" s="351"/>
      <c r="BW340" s="351"/>
      <c r="BX340" s="351"/>
      <c r="BY340" s="351"/>
      <c r="BZ340" s="352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41"/>
      <c r="C341" s="342"/>
      <c r="D341" s="342"/>
      <c r="E341" s="342"/>
      <c r="F341" s="342"/>
      <c r="G341" s="342"/>
      <c r="H341" s="342"/>
      <c r="I341" s="342"/>
      <c r="J341" s="342"/>
      <c r="K341" s="342"/>
      <c r="L341" s="342"/>
      <c r="M341" s="342"/>
      <c r="N341" s="342"/>
      <c r="O341" s="342"/>
      <c r="P341" s="342"/>
      <c r="Q341" s="342"/>
      <c r="R341" s="342"/>
      <c r="S341" s="342"/>
      <c r="T341" s="342"/>
      <c r="U341" s="342"/>
      <c r="V341" s="342"/>
      <c r="W341" s="342"/>
      <c r="X341" s="342"/>
      <c r="Y341" s="342"/>
      <c r="Z341" s="342"/>
      <c r="AA341" s="342"/>
      <c r="AB341" s="342"/>
      <c r="AC341" s="342"/>
      <c r="AD341" s="342"/>
      <c r="AE341" s="342"/>
      <c r="AF341" s="342"/>
      <c r="AG341" s="342"/>
      <c r="AH341" s="342"/>
      <c r="AI341" s="342"/>
      <c r="AJ341" s="342"/>
      <c r="AK341" s="342"/>
      <c r="AL341" s="342"/>
      <c r="AM341" s="342"/>
      <c r="AN341" s="342"/>
      <c r="AO341" s="342"/>
      <c r="AP341" s="342"/>
      <c r="AQ341" s="342"/>
      <c r="AR341" s="353"/>
      <c r="AS341" s="341"/>
      <c r="AT341" s="342"/>
      <c r="AU341" s="342"/>
      <c r="AV341" s="342"/>
      <c r="AW341" s="342"/>
      <c r="AX341" s="342"/>
      <c r="AY341" s="342"/>
      <c r="AZ341" s="342"/>
      <c r="BA341" s="342"/>
      <c r="BB341" s="342"/>
      <c r="BC341" s="342"/>
      <c r="BD341" s="342"/>
      <c r="BE341" s="342"/>
      <c r="BF341" s="342"/>
      <c r="BG341" s="342"/>
      <c r="BH341" s="342"/>
      <c r="BI341" s="342"/>
      <c r="BJ341" s="342"/>
      <c r="BK341" s="342"/>
      <c r="BL341" s="342"/>
      <c r="BM341" s="342"/>
      <c r="BN341" s="342"/>
      <c r="BO341" s="342"/>
      <c r="BP341" s="342"/>
      <c r="BQ341" s="342"/>
      <c r="BR341" s="342"/>
      <c r="BS341" s="342"/>
      <c r="BT341" s="342"/>
      <c r="BU341" s="342"/>
      <c r="BV341" s="342"/>
      <c r="BW341" s="342"/>
      <c r="BX341" s="342"/>
      <c r="BY341" s="342"/>
      <c r="BZ341" s="343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272"/>
      <c r="C342" s="273"/>
      <c r="D342" s="273"/>
      <c r="E342" s="273"/>
      <c r="F342" s="273"/>
      <c r="G342" s="273"/>
      <c r="H342" s="273"/>
      <c r="I342" s="273"/>
      <c r="J342" s="273"/>
      <c r="K342" s="273"/>
      <c r="L342" s="273"/>
      <c r="M342" s="273"/>
      <c r="N342" s="273"/>
      <c r="O342" s="273"/>
      <c r="P342" s="273"/>
      <c r="Q342" s="273"/>
      <c r="R342" s="273"/>
      <c r="S342" s="273"/>
      <c r="T342" s="273"/>
      <c r="U342" s="273"/>
      <c r="V342" s="273"/>
      <c r="W342" s="273"/>
      <c r="X342" s="273"/>
      <c r="Y342" s="273"/>
      <c r="Z342" s="273"/>
      <c r="AA342" s="273"/>
      <c r="AB342" s="273"/>
      <c r="AC342" s="273"/>
      <c r="AD342" s="273"/>
      <c r="AE342" s="273"/>
      <c r="AF342" s="273"/>
      <c r="AG342" s="273"/>
      <c r="AH342" s="273"/>
      <c r="AI342" s="273"/>
      <c r="AJ342" s="273"/>
      <c r="AK342" s="273"/>
      <c r="AL342" s="273"/>
      <c r="AM342" s="273"/>
      <c r="AN342" s="273"/>
      <c r="AO342" s="273"/>
      <c r="AP342" s="273"/>
      <c r="AQ342" s="273"/>
      <c r="AR342" s="274"/>
      <c r="AS342" s="272"/>
      <c r="AT342" s="273"/>
      <c r="AU342" s="273"/>
      <c r="AV342" s="273"/>
      <c r="AW342" s="273"/>
      <c r="AX342" s="273"/>
      <c r="AY342" s="273"/>
      <c r="AZ342" s="273"/>
      <c r="BA342" s="273"/>
      <c r="BB342" s="273"/>
      <c r="BC342" s="273"/>
      <c r="BD342" s="273"/>
      <c r="BE342" s="273"/>
      <c r="BF342" s="273"/>
      <c r="BG342" s="273"/>
      <c r="BH342" s="273"/>
      <c r="BI342" s="273"/>
      <c r="BJ342" s="273"/>
      <c r="BK342" s="273"/>
      <c r="BL342" s="273"/>
      <c r="BM342" s="273"/>
      <c r="BN342" s="273"/>
      <c r="BO342" s="273"/>
      <c r="BP342" s="273"/>
      <c r="BQ342" s="273"/>
      <c r="BR342" s="273"/>
      <c r="BS342" s="273"/>
      <c r="BT342" s="273"/>
      <c r="BU342" s="273"/>
      <c r="BV342" s="273"/>
      <c r="BW342" s="273"/>
      <c r="BX342" s="273"/>
      <c r="BY342" s="273"/>
      <c r="BZ342" s="33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272"/>
      <c r="C343" s="273"/>
      <c r="D343" s="273"/>
      <c r="E343" s="273"/>
      <c r="F343" s="273"/>
      <c r="G343" s="273"/>
      <c r="H343" s="273"/>
      <c r="I343" s="273"/>
      <c r="J343" s="273"/>
      <c r="K343" s="273"/>
      <c r="L343" s="273"/>
      <c r="M343" s="273"/>
      <c r="N343" s="273"/>
      <c r="O343" s="273"/>
      <c r="P343" s="273"/>
      <c r="Q343" s="273"/>
      <c r="R343" s="273"/>
      <c r="S343" s="273"/>
      <c r="T343" s="273"/>
      <c r="U343" s="273"/>
      <c r="V343" s="273"/>
      <c r="W343" s="273"/>
      <c r="X343" s="273"/>
      <c r="Y343" s="273"/>
      <c r="Z343" s="273"/>
      <c r="AA343" s="273"/>
      <c r="AB343" s="273"/>
      <c r="AC343" s="273"/>
      <c r="AD343" s="273"/>
      <c r="AE343" s="273"/>
      <c r="AF343" s="273"/>
      <c r="AG343" s="273"/>
      <c r="AH343" s="273"/>
      <c r="AI343" s="273"/>
      <c r="AJ343" s="273"/>
      <c r="AK343" s="273"/>
      <c r="AL343" s="273"/>
      <c r="AM343" s="273"/>
      <c r="AN343" s="273"/>
      <c r="AO343" s="273"/>
      <c r="AP343" s="273"/>
      <c r="AQ343" s="273"/>
      <c r="AR343" s="274"/>
      <c r="AS343" s="272"/>
      <c r="AT343" s="273"/>
      <c r="AU343" s="273"/>
      <c r="AV343" s="273"/>
      <c r="AW343" s="273"/>
      <c r="AX343" s="273"/>
      <c r="AY343" s="273"/>
      <c r="AZ343" s="273"/>
      <c r="BA343" s="273"/>
      <c r="BB343" s="273"/>
      <c r="BC343" s="273"/>
      <c r="BD343" s="273"/>
      <c r="BE343" s="273"/>
      <c r="BF343" s="273"/>
      <c r="BG343" s="273"/>
      <c r="BH343" s="273"/>
      <c r="BI343" s="273"/>
      <c r="BJ343" s="273"/>
      <c r="BK343" s="273"/>
      <c r="BL343" s="273"/>
      <c r="BM343" s="273"/>
      <c r="BN343" s="273"/>
      <c r="BO343" s="273"/>
      <c r="BP343" s="273"/>
      <c r="BQ343" s="273"/>
      <c r="BR343" s="273"/>
      <c r="BS343" s="273"/>
      <c r="BT343" s="273"/>
      <c r="BU343" s="273"/>
      <c r="BV343" s="273"/>
      <c r="BW343" s="273"/>
      <c r="BX343" s="273"/>
      <c r="BY343" s="273"/>
      <c r="BZ343" s="33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272"/>
      <c r="C344" s="273"/>
      <c r="D344" s="273"/>
      <c r="E344" s="273"/>
      <c r="F344" s="273"/>
      <c r="G344" s="273"/>
      <c r="H344" s="273"/>
      <c r="I344" s="273"/>
      <c r="J344" s="273"/>
      <c r="K344" s="273"/>
      <c r="L344" s="273"/>
      <c r="M344" s="273"/>
      <c r="N344" s="273"/>
      <c r="O344" s="273"/>
      <c r="P344" s="273"/>
      <c r="Q344" s="273"/>
      <c r="R344" s="273"/>
      <c r="S344" s="273"/>
      <c r="T344" s="273"/>
      <c r="U344" s="273"/>
      <c r="V344" s="273"/>
      <c r="W344" s="273"/>
      <c r="X344" s="273"/>
      <c r="Y344" s="273"/>
      <c r="Z344" s="273"/>
      <c r="AA344" s="273"/>
      <c r="AB344" s="273"/>
      <c r="AC344" s="273"/>
      <c r="AD344" s="273"/>
      <c r="AE344" s="273"/>
      <c r="AF344" s="273"/>
      <c r="AG344" s="273"/>
      <c r="AH344" s="273"/>
      <c r="AI344" s="273"/>
      <c r="AJ344" s="273"/>
      <c r="AK344" s="273"/>
      <c r="AL344" s="273"/>
      <c r="AM344" s="273"/>
      <c r="AN344" s="273"/>
      <c r="AO344" s="273"/>
      <c r="AP344" s="273"/>
      <c r="AQ344" s="273"/>
      <c r="AR344" s="274"/>
      <c r="AS344" s="272"/>
      <c r="AT344" s="273"/>
      <c r="AU344" s="273"/>
      <c r="AV344" s="273"/>
      <c r="AW344" s="273"/>
      <c r="AX344" s="273"/>
      <c r="AY344" s="273"/>
      <c r="AZ344" s="273"/>
      <c r="BA344" s="273"/>
      <c r="BB344" s="273"/>
      <c r="BC344" s="273"/>
      <c r="BD344" s="273"/>
      <c r="BE344" s="273"/>
      <c r="BF344" s="273"/>
      <c r="BG344" s="273"/>
      <c r="BH344" s="273"/>
      <c r="BI344" s="273"/>
      <c r="BJ344" s="273"/>
      <c r="BK344" s="273"/>
      <c r="BL344" s="273"/>
      <c r="BM344" s="273"/>
      <c r="BN344" s="273"/>
      <c r="BO344" s="273"/>
      <c r="BP344" s="273"/>
      <c r="BQ344" s="273"/>
      <c r="BR344" s="273"/>
      <c r="BS344" s="273"/>
      <c r="BT344" s="273"/>
      <c r="BU344" s="273"/>
      <c r="BV344" s="273"/>
      <c r="BW344" s="273"/>
      <c r="BX344" s="273"/>
      <c r="BY344" s="273"/>
      <c r="BZ344" s="33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272"/>
      <c r="C345" s="273"/>
      <c r="D345" s="273"/>
      <c r="E345" s="273"/>
      <c r="F345" s="273"/>
      <c r="G345" s="273"/>
      <c r="H345" s="273"/>
      <c r="I345" s="273"/>
      <c r="J345" s="273"/>
      <c r="K345" s="273"/>
      <c r="L345" s="273"/>
      <c r="M345" s="273"/>
      <c r="N345" s="273"/>
      <c r="O345" s="273"/>
      <c r="P345" s="273"/>
      <c r="Q345" s="273"/>
      <c r="R345" s="273"/>
      <c r="S345" s="273"/>
      <c r="T345" s="273"/>
      <c r="U345" s="273"/>
      <c r="V345" s="273"/>
      <c r="W345" s="273"/>
      <c r="X345" s="273"/>
      <c r="Y345" s="273"/>
      <c r="Z345" s="273"/>
      <c r="AA345" s="273"/>
      <c r="AB345" s="273"/>
      <c r="AC345" s="273"/>
      <c r="AD345" s="273"/>
      <c r="AE345" s="273"/>
      <c r="AF345" s="273"/>
      <c r="AG345" s="273"/>
      <c r="AH345" s="273"/>
      <c r="AI345" s="273"/>
      <c r="AJ345" s="273"/>
      <c r="AK345" s="273"/>
      <c r="AL345" s="273"/>
      <c r="AM345" s="273"/>
      <c r="AN345" s="273"/>
      <c r="AO345" s="273"/>
      <c r="AP345" s="273"/>
      <c r="AQ345" s="273"/>
      <c r="AR345" s="274"/>
      <c r="AS345" s="272"/>
      <c r="AT345" s="273"/>
      <c r="AU345" s="273"/>
      <c r="AV345" s="273"/>
      <c r="AW345" s="273"/>
      <c r="AX345" s="273"/>
      <c r="AY345" s="273"/>
      <c r="AZ345" s="273"/>
      <c r="BA345" s="273"/>
      <c r="BB345" s="273"/>
      <c r="BC345" s="273"/>
      <c r="BD345" s="273"/>
      <c r="BE345" s="273"/>
      <c r="BF345" s="273"/>
      <c r="BG345" s="273"/>
      <c r="BH345" s="273"/>
      <c r="BI345" s="273"/>
      <c r="BJ345" s="273"/>
      <c r="BK345" s="273"/>
      <c r="BL345" s="273"/>
      <c r="BM345" s="273"/>
      <c r="BN345" s="273"/>
      <c r="BO345" s="273"/>
      <c r="BP345" s="273"/>
      <c r="BQ345" s="273"/>
      <c r="BR345" s="273"/>
      <c r="BS345" s="273"/>
      <c r="BT345" s="273"/>
      <c r="BU345" s="273"/>
      <c r="BV345" s="273"/>
      <c r="BW345" s="273"/>
      <c r="BX345" s="273"/>
      <c r="BY345" s="273"/>
      <c r="BZ345" s="33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272"/>
      <c r="C346" s="273"/>
      <c r="D346" s="273"/>
      <c r="E346" s="273"/>
      <c r="F346" s="273"/>
      <c r="G346" s="273"/>
      <c r="H346" s="273"/>
      <c r="I346" s="273"/>
      <c r="J346" s="273"/>
      <c r="K346" s="273"/>
      <c r="L346" s="273"/>
      <c r="M346" s="273"/>
      <c r="N346" s="273"/>
      <c r="O346" s="273"/>
      <c r="P346" s="273"/>
      <c r="Q346" s="273"/>
      <c r="R346" s="273"/>
      <c r="S346" s="273"/>
      <c r="T346" s="273"/>
      <c r="U346" s="273"/>
      <c r="V346" s="273"/>
      <c r="W346" s="273"/>
      <c r="X346" s="273"/>
      <c r="Y346" s="273"/>
      <c r="Z346" s="273"/>
      <c r="AA346" s="273"/>
      <c r="AB346" s="273"/>
      <c r="AC346" s="273"/>
      <c r="AD346" s="273"/>
      <c r="AE346" s="273"/>
      <c r="AF346" s="273"/>
      <c r="AG346" s="273"/>
      <c r="AH346" s="273"/>
      <c r="AI346" s="273"/>
      <c r="AJ346" s="273"/>
      <c r="AK346" s="273"/>
      <c r="AL346" s="273"/>
      <c r="AM346" s="273"/>
      <c r="AN346" s="273"/>
      <c r="AO346" s="273"/>
      <c r="AP346" s="273"/>
      <c r="AQ346" s="273"/>
      <c r="AR346" s="274"/>
      <c r="AS346" s="272"/>
      <c r="AT346" s="273"/>
      <c r="AU346" s="273"/>
      <c r="AV346" s="273"/>
      <c r="AW346" s="273"/>
      <c r="AX346" s="273"/>
      <c r="AY346" s="273"/>
      <c r="AZ346" s="273"/>
      <c r="BA346" s="273"/>
      <c r="BB346" s="273"/>
      <c r="BC346" s="273"/>
      <c r="BD346" s="273"/>
      <c r="BE346" s="273"/>
      <c r="BF346" s="273"/>
      <c r="BG346" s="273"/>
      <c r="BH346" s="273"/>
      <c r="BI346" s="273"/>
      <c r="BJ346" s="273"/>
      <c r="BK346" s="273"/>
      <c r="BL346" s="273"/>
      <c r="BM346" s="273"/>
      <c r="BN346" s="273"/>
      <c r="BO346" s="273"/>
      <c r="BP346" s="273"/>
      <c r="BQ346" s="273"/>
      <c r="BR346" s="273"/>
      <c r="BS346" s="273"/>
      <c r="BT346" s="273"/>
      <c r="BU346" s="273"/>
      <c r="BV346" s="273"/>
      <c r="BW346" s="273"/>
      <c r="BX346" s="273"/>
      <c r="BY346" s="273"/>
      <c r="BZ346" s="33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272"/>
      <c r="C347" s="273"/>
      <c r="D347" s="273"/>
      <c r="E347" s="273"/>
      <c r="F347" s="273"/>
      <c r="G347" s="273"/>
      <c r="H347" s="273"/>
      <c r="I347" s="273"/>
      <c r="J347" s="273"/>
      <c r="K347" s="273"/>
      <c r="L347" s="273"/>
      <c r="M347" s="273"/>
      <c r="N347" s="273"/>
      <c r="O347" s="273"/>
      <c r="P347" s="273"/>
      <c r="Q347" s="273"/>
      <c r="R347" s="273"/>
      <c r="S347" s="273"/>
      <c r="T347" s="273"/>
      <c r="U347" s="273"/>
      <c r="V347" s="273"/>
      <c r="W347" s="273"/>
      <c r="X347" s="273"/>
      <c r="Y347" s="273"/>
      <c r="Z347" s="273"/>
      <c r="AA347" s="273"/>
      <c r="AB347" s="273"/>
      <c r="AC347" s="273"/>
      <c r="AD347" s="273"/>
      <c r="AE347" s="273"/>
      <c r="AF347" s="273"/>
      <c r="AG347" s="273"/>
      <c r="AH347" s="273"/>
      <c r="AI347" s="273"/>
      <c r="AJ347" s="273"/>
      <c r="AK347" s="273"/>
      <c r="AL347" s="273"/>
      <c r="AM347" s="273"/>
      <c r="AN347" s="273"/>
      <c r="AO347" s="273"/>
      <c r="AP347" s="273"/>
      <c r="AQ347" s="273"/>
      <c r="AR347" s="274"/>
      <c r="AS347" s="272"/>
      <c r="AT347" s="273"/>
      <c r="AU347" s="273"/>
      <c r="AV347" s="273"/>
      <c r="AW347" s="273"/>
      <c r="AX347" s="273"/>
      <c r="AY347" s="273"/>
      <c r="AZ347" s="273"/>
      <c r="BA347" s="273"/>
      <c r="BB347" s="273"/>
      <c r="BC347" s="273"/>
      <c r="BD347" s="273"/>
      <c r="BE347" s="273"/>
      <c r="BF347" s="273"/>
      <c r="BG347" s="273"/>
      <c r="BH347" s="273"/>
      <c r="BI347" s="273"/>
      <c r="BJ347" s="273"/>
      <c r="BK347" s="273"/>
      <c r="BL347" s="273"/>
      <c r="BM347" s="273"/>
      <c r="BN347" s="273"/>
      <c r="BO347" s="273"/>
      <c r="BP347" s="273"/>
      <c r="BQ347" s="273"/>
      <c r="BR347" s="273"/>
      <c r="BS347" s="273"/>
      <c r="BT347" s="273"/>
      <c r="BU347" s="273"/>
      <c r="BV347" s="273"/>
      <c r="BW347" s="273"/>
      <c r="BX347" s="273"/>
      <c r="BY347" s="273"/>
      <c r="BZ347" s="33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272"/>
      <c r="C348" s="273"/>
      <c r="D348" s="273"/>
      <c r="E348" s="273"/>
      <c r="F348" s="273"/>
      <c r="G348" s="273"/>
      <c r="H348" s="273"/>
      <c r="I348" s="273"/>
      <c r="J348" s="273"/>
      <c r="K348" s="273"/>
      <c r="L348" s="273"/>
      <c r="M348" s="273"/>
      <c r="N348" s="273"/>
      <c r="O348" s="273"/>
      <c r="P348" s="273"/>
      <c r="Q348" s="273"/>
      <c r="R348" s="273"/>
      <c r="S348" s="273"/>
      <c r="T348" s="273"/>
      <c r="U348" s="273"/>
      <c r="V348" s="273"/>
      <c r="W348" s="273"/>
      <c r="X348" s="273"/>
      <c r="Y348" s="273"/>
      <c r="Z348" s="273"/>
      <c r="AA348" s="273"/>
      <c r="AB348" s="273"/>
      <c r="AC348" s="273"/>
      <c r="AD348" s="273"/>
      <c r="AE348" s="273"/>
      <c r="AF348" s="273"/>
      <c r="AG348" s="273"/>
      <c r="AH348" s="273"/>
      <c r="AI348" s="273"/>
      <c r="AJ348" s="273"/>
      <c r="AK348" s="273"/>
      <c r="AL348" s="273"/>
      <c r="AM348" s="273"/>
      <c r="AN348" s="273"/>
      <c r="AO348" s="273"/>
      <c r="AP348" s="273"/>
      <c r="AQ348" s="273"/>
      <c r="AR348" s="274"/>
      <c r="AS348" s="272"/>
      <c r="AT348" s="273"/>
      <c r="AU348" s="273"/>
      <c r="AV348" s="273"/>
      <c r="AW348" s="273"/>
      <c r="AX348" s="273"/>
      <c r="AY348" s="273"/>
      <c r="AZ348" s="273"/>
      <c r="BA348" s="273"/>
      <c r="BB348" s="273"/>
      <c r="BC348" s="273"/>
      <c r="BD348" s="273"/>
      <c r="BE348" s="273"/>
      <c r="BF348" s="273"/>
      <c r="BG348" s="273"/>
      <c r="BH348" s="273"/>
      <c r="BI348" s="273"/>
      <c r="BJ348" s="273"/>
      <c r="BK348" s="273"/>
      <c r="BL348" s="273"/>
      <c r="BM348" s="273"/>
      <c r="BN348" s="273"/>
      <c r="BO348" s="273"/>
      <c r="BP348" s="273"/>
      <c r="BQ348" s="273"/>
      <c r="BR348" s="273"/>
      <c r="BS348" s="273"/>
      <c r="BT348" s="273"/>
      <c r="BU348" s="273"/>
      <c r="BV348" s="273"/>
      <c r="BW348" s="273"/>
      <c r="BX348" s="273"/>
      <c r="BY348" s="273"/>
      <c r="BZ348" s="33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272"/>
      <c r="C349" s="273"/>
      <c r="D349" s="273"/>
      <c r="E349" s="273"/>
      <c r="F349" s="273"/>
      <c r="G349" s="273"/>
      <c r="H349" s="273"/>
      <c r="I349" s="273"/>
      <c r="J349" s="273"/>
      <c r="K349" s="273"/>
      <c r="L349" s="273"/>
      <c r="M349" s="273"/>
      <c r="N349" s="273"/>
      <c r="O349" s="273"/>
      <c r="P349" s="273"/>
      <c r="Q349" s="273"/>
      <c r="R349" s="273"/>
      <c r="S349" s="273"/>
      <c r="T349" s="273"/>
      <c r="U349" s="273"/>
      <c r="V349" s="273"/>
      <c r="W349" s="273"/>
      <c r="X349" s="273"/>
      <c r="Y349" s="273"/>
      <c r="Z349" s="273"/>
      <c r="AA349" s="273"/>
      <c r="AB349" s="273"/>
      <c r="AC349" s="273"/>
      <c r="AD349" s="273"/>
      <c r="AE349" s="273"/>
      <c r="AF349" s="273"/>
      <c r="AG349" s="273"/>
      <c r="AH349" s="273"/>
      <c r="AI349" s="273"/>
      <c r="AJ349" s="273"/>
      <c r="AK349" s="273"/>
      <c r="AL349" s="273"/>
      <c r="AM349" s="273"/>
      <c r="AN349" s="273"/>
      <c r="AO349" s="273"/>
      <c r="AP349" s="273"/>
      <c r="AQ349" s="273"/>
      <c r="AR349" s="274"/>
      <c r="AS349" s="272"/>
      <c r="AT349" s="273"/>
      <c r="AU349" s="273"/>
      <c r="AV349" s="273"/>
      <c r="AW349" s="273"/>
      <c r="AX349" s="273"/>
      <c r="AY349" s="273"/>
      <c r="AZ349" s="273"/>
      <c r="BA349" s="273"/>
      <c r="BB349" s="273"/>
      <c r="BC349" s="273"/>
      <c r="BD349" s="273"/>
      <c r="BE349" s="273"/>
      <c r="BF349" s="273"/>
      <c r="BG349" s="273"/>
      <c r="BH349" s="273"/>
      <c r="BI349" s="273"/>
      <c r="BJ349" s="273"/>
      <c r="BK349" s="273"/>
      <c r="BL349" s="273"/>
      <c r="BM349" s="273"/>
      <c r="BN349" s="273"/>
      <c r="BO349" s="273"/>
      <c r="BP349" s="273"/>
      <c r="BQ349" s="273"/>
      <c r="BR349" s="273"/>
      <c r="BS349" s="273"/>
      <c r="BT349" s="273"/>
      <c r="BU349" s="273"/>
      <c r="BV349" s="273"/>
      <c r="BW349" s="273"/>
      <c r="BX349" s="273"/>
      <c r="BY349" s="273"/>
      <c r="BZ349" s="33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279"/>
      <c r="C350" s="280"/>
      <c r="D350" s="280"/>
      <c r="E350" s="280"/>
      <c r="F350" s="280"/>
      <c r="G350" s="280"/>
      <c r="H350" s="280"/>
      <c r="I350" s="280"/>
      <c r="J350" s="280"/>
      <c r="K350" s="280"/>
      <c r="L350" s="280"/>
      <c r="M350" s="280"/>
      <c r="N350" s="280"/>
      <c r="O350" s="280"/>
      <c r="P350" s="280"/>
      <c r="Q350" s="280"/>
      <c r="R350" s="280"/>
      <c r="S350" s="280"/>
      <c r="T350" s="280"/>
      <c r="U350" s="280"/>
      <c r="V350" s="280"/>
      <c r="W350" s="280"/>
      <c r="X350" s="280"/>
      <c r="Y350" s="280"/>
      <c r="Z350" s="280"/>
      <c r="AA350" s="280"/>
      <c r="AB350" s="280"/>
      <c r="AC350" s="280"/>
      <c r="AD350" s="280"/>
      <c r="AE350" s="280"/>
      <c r="AF350" s="280"/>
      <c r="AG350" s="280"/>
      <c r="AH350" s="280"/>
      <c r="AI350" s="280"/>
      <c r="AJ350" s="280"/>
      <c r="AK350" s="280"/>
      <c r="AL350" s="280"/>
      <c r="AM350" s="280"/>
      <c r="AN350" s="280"/>
      <c r="AO350" s="280"/>
      <c r="AP350" s="280"/>
      <c r="AQ350" s="280"/>
      <c r="AR350" s="281"/>
      <c r="AS350" s="279"/>
      <c r="AT350" s="280"/>
      <c r="AU350" s="280"/>
      <c r="AV350" s="280"/>
      <c r="AW350" s="280"/>
      <c r="AX350" s="280"/>
      <c r="AY350" s="280"/>
      <c r="AZ350" s="280"/>
      <c r="BA350" s="280"/>
      <c r="BB350" s="280"/>
      <c r="BC350" s="280"/>
      <c r="BD350" s="280"/>
      <c r="BE350" s="280"/>
      <c r="BF350" s="280"/>
      <c r="BG350" s="280"/>
      <c r="BH350" s="280"/>
      <c r="BI350" s="280"/>
      <c r="BJ350" s="280"/>
      <c r="BK350" s="280"/>
      <c r="BL350" s="280"/>
      <c r="BM350" s="280"/>
      <c r="BN350" s="280"/>
      <c r="BO350" s="280"/>
      <c r="BP350" s="280"/>
      <c r="BQ350" s="280"/>
      <c r="BR350" s="280"/>
      <c r="BS350" s="280"/>
      <c r="BT350" s="280"/>
      <c r="BU350" s="280"/>
      <c r="BV350" s="280"/>
      <c r="BW350" s="280"/>
      <c r="BX350" s="280"/>
      <c r="BY350" s="280"/>
      <c r="BZ350" s="349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179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122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69" t="s">
        <v>34</v>
      </c>
      <c r="K356" s="69"/>
      <c r="L356" s="69"/>
      <c r="M356" s="69"/>
      <c r="N356" s="69"/>
      <c r="O356" s="69"/>
      <c r="P356" s="69"/>
      <c r="Q356" s="69"/>
      <c r="R356" s="69"/>
      <c r="S356" s="2" t="s">
        <v>180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78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x14ac:dyDescent="0.25">
      <c r="A358" s="9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181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78" t="s">
        <v>35</v>
      </c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401" t="s">
        <v>98</v>
      </c>
      <c r="AC381" s="402"/>
      <c r="AD381" s="402"/>
      <c r="AE381" s="402"/>
      <c r="AF381" s="402"/>
      <c r="AG381" s="402"/>
      <c r="AH381" s="402"/>
      <c r="AI381" s="402"/>
      <c r="AJ381" s="402"/>
      <c r="AK381" s="402"/>
      <c r="AL381" s="402"/>
      <c r="AM381" s="402"/>
      <c r="AN381" s="402"/>
      <c r="AO381" s="402"/>
      <c r="AP381" s="402"/>
      <c r="AQ381" s="402"/>
      <c r="AR381" s="402"/>
      <c r="AS381" s="402"/>
      <c r="AT381" s="402"/>
      <c r="AU381" s="402"/>
      <c r="AV381" s="402"/>
      <c r="AW381" s="402"/>
      <c r="AX381" s="402"/>
      <c r="AY381" s="402"/>
      <c r="AZ381" s="402"/>
      <c r="BA381" s="402"/>
      <c r="BB381" s="402"/>
      <c r="BC381" s="402"/>
      <c r="BD381" s="402"/>
      <c r="BE381" s="402"/>
      <c r="BF381" s="402"/>
      <c r="BG381" s="402"/>
      <c r="BH381" s="402"/>
      <c r="BI381" s="402"/>
      <c r="BJ381" s="402"/>
      <c r="BK381" s="402"/>
      <c r="BL381" s="402"/>
      <c r="BM381" s="402"/>
      <c r="BN381" s="402"/>
      <c r="BO381" s="402"/>
      <c r="BP381" s="402"/>
      <c r="BQ381" s="402"/>
      <c r="BR381" s="402"/>
      <c r="BS381" s="402"/>
      <c r="BT381" s="402"/>
      <c r="BU381" s="402"/>
      <c r="BV381" s="402"/>
      <c r="BW381" s="402"/>
      <c r="BX381" s="402"/>
      <c r="BY381" s="402"/>
      <c r="BZ381" s="403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404">
        <f>+AJ38</f>
        <v>2018</v>
      </c>
      <c r="AC382" s="405"/>
      <c r="AD382" s="405"/>
      <c r="AE382" s="405"/>
      <c r="AF382" s="405"/>
      <c r="AG382" s="405"/>
      <c r="AH382" s="405"/>
      <c r="AI382" s="405"/>
      <c r="AJ382" s="405"/>
      <c r="AK382" s="405"/>
      <c r="AL382" s="405"/>
      <c r="AM382" s="405"/>
      <c r="AN382" s="405"/>
      <c r="AO382" s="405"/>
      <c r="AP382" s="405"/>
      <c r="AQ382" s="405"/>
      <c r="AR382" s="405"/>
      <c r="AS382" s="405"/>
      <c r="AT382" s="405"/>
      <c r="AU382" s="405"/>
      <c r="AV382" s="405"/>
      <c r="AW382" s="405"/>
      <c r="AX382" s="405"/>
      <c r="AY382" s="405"/>
      <c r="AZ382" s="405"/>
      <c r="BA382" s="405"/>
      <c r="BB382" s="405"/>
      <c r="BC382" s="405"/>
      <c r="BD382" s="405"/>
      <c r="BE382" s="405"/>
      <c r="BF382" s="405"/>
      <c r="BG382" s="405"/>
      <c r="BH382" s="405"/>
      <c r="BI382" s="405"/>
      <c r="BJ382" s="405"/>
      <c r="BK382" s="405"/>
      <c r="BL382" s="405"/>
      <c r="BM382" s="405"/>
      <c r="BN382" s="405"/>
      <c r="BO382" s="405"/>
      <c r="BP382" s="405"/>
      <c r="BQ382" s="405"/>
      <c r="BR382" s="405"/>
      <c r="BS382" s="405"/>
      <c r="BT382" s="405"/>
      <c r="BU382" s="405"/>
      <c r="BV382" s="405"/>
      <c r="BW382" s="405"/>
      <c r="BX382" s="405"/>
      <c r="BY382" s="405"/>
      <c r="BZ382" s="406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76" t="s">
        <v>39</v>
      </c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7"/>
      <c r="AB383" s="407">
        <f>+SUM(AB384:BA385)</f>
        <v>0</v>
      </c>
      <c r="AC383" s="408"/>
      <c r="AD383" s="408"/>
      <c r="AE383" s="408"/>
      <c r="AF383" s="408"/>
      <c r="AG383" s="408"/>
      <c r="AH383" s="408"/>
      <c r="AI383" s="408"/>
      <c r="AJ383" s="408"/>
      <c r="AK383" s="408"/>
      <c r="AL383" s="408"/>
      <c r="AM383" s="408"/>
      <c r="AN383" s="408"/>
      <c r="AO383" s="408"/>
      <c r="AP383" s="408"/>
      <c r="AQ383" s="408"/>
      <c r="AR383" s="408"/>
      <c r="AS383" s="408"/>
      <c r="AT383" s="408"/>
      <c r="AU383" s="408"/>
      <c r="AV383" s="408"/>
      <c r="AW383" s="408"/>
      <c r="AX383" s="408"/>
      <c r="AY383" s="408"/>
      <c r="AZ383" s="408"/>
      <c r="BA383" s="408"/>
      <c r="BB383" s="408"/>
      <c r="BC383" s="408"/>
      <c r="BD383" s="408"/>
      <c r="BE383" s="408"/>
      <c r="BF383" s="408"/>
      <c r="BG383" s="408"/>
      <c r="BH383" s="408"/>
      <c r="BI383" s="408"/>
      <c r="BJ383" s="408"/>
      <c r="BK383" s="408"/>
      <c r="BL383" s="408"/>
      <c r="BM383" s="408"/>
      <c r="BN383" s="408"/>
      <c r="BO383" s="408"/>
      <c r="BP383" s="408"/>
      <c r="BQ383" s="408"/>
      <c r="BR383" s="408"/>
      <c r="BS383" s="408"/>
      <c r="BT383" s="408"/>
      <c r="BU383" s="408"/>
      <c r="BV383" s="408"/>
      <c r="BW383" s="408"/>
      <c r="BX383" s="408"/>
      <c r="BY383" s="408"/>
      <c r="BZ383" s="409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337" t="s">
        <v>91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30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2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376" t="s">
        <v>38</v>
      </c>
      <c r="C385" s="377"/>
      <c r="D385" s="377"/>
      <c r="E385" s="377"/>
      <c r="F385" s="377"/>
      <c r="G385" s="377"/>
      <c r="H385" s="377"/>
      <c r="I385" s="377"/>
      <c r="J385" s="377"/>
      <c r="K385" s="377"/>
      <c r="L385" s="377"/>
      <c r="M385" s="377"/>
      <c r="N385" s="377"/>
      <c r="O385" s="377"/>
      <c r="P385" s="377"/>
      <c r="Q385" s="377"/>
      <c r="R385" s="377"/>
      <c r="S385" s="377"/>
      <c r="T385" s="377"/>
      <c r="U385" s="377"/>
      <c r="V385" s="377"/>
      <c r="W385" s="377"/>
      <c r="X385" s="377"/>
      <c r="Y385" s="377"/>
      <c r="Z385" s="377"/>
      <c r="AA385" s="378"/>
      <c r="AB385" s="329"/>
      <c r="AC385" s="330"/>
      <c r="AD385" s="330"/>
      <c r="AE385" s="330"/>
      <c r="AF385" s="330"/>
      <c r="AG385" s="330"/>
      <c r="AH385" s="330"/>
      <c r="AI385" s="330"/>
      <c r="AJ385" s="330"/>
      <c r="AK385" s="330"/>
      <c r="AL385" s="330"/>
      <c r="AM385" s="330"/>
      <c r="AN385" s="330"/>
      <c r="AO385" s="330"/>
      <c r="AP385" s="330"/>
      <c r="AQ385" s="330"/>
      <c r="AR385" s="330"/>
      <c r="AS385" s="330"/>
      <c r="AT385" s="330"/>
      <c r="AU385" s="330"/>
      <c r="AV385" s="330"/>
      <c r="AW385" s="330"/>
      <c r="AX385" s="330"/>
      <c r="AY385" s="330"/>
      <c r="AZ385" s="330"/>
      <c r="BA385" s="330"/>
      <c r="BB385" s="330"/>
      <c r="BC385" s="330"/>
      <c r="BD385" s="330"/>
      <c r="BE385" s="330"/>
      <c r="BF385" s="330"/>
      <c r="BG385" s="330"/>
      <c r="BH385" s="330"/>
      <c r="BI385" s="330"/>
      <c r="BJ385" s="330"/>
      <c r="BK385" s="330"/>
      <c r="BL385" s="330"/>
      <c r="BM385" s="330"/>
      <c r="BN385" s="330"/>
      <c r="BO385" s="330"/>
      <c r="BP385" s="330"/>
      <c r="BQ385" s="330"/>
      <c r="BR385" s="330"/>
      <c r="BS385" s="330"/>
      <c r="BT385" s="330"/>
      <c r="BU385" s="330"/>
      <c r="BV385" s="330"/>
      <c r="BW385" s="330"/>
      <c r="BX385" s="330"/>
      <c r="BY385" s="330"/>
      <c r="BZ385" s="331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69" t="s">
        <v>157</v>
      </c>
      <c r="K387" s="69"/>
      <c r="L387" s="69"/>
      <c r="M387" s="69"/>
      <c r="N387" s="69"/>
      <c r="O387" s="2" t="s">
        <v>99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79" t="s">
        <v>37</v>
      </c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1"/>
      <c r="AC390" s="85">
        <f>+AJ38</f>
        <v>2018</v>
      </c>
      <c r="AD390" s="86"/>
      <c r="AE390" s="86"/>
      <c r="AF390" s="86"/>
      <c r="AG390" s="86"/>
      <c r="AH390" s="86"/>
      <c r="AI390" s="86"/>
      <c r="AJ390" s="86"/>
      <c r="AK390" s="86"/>
      <c r="AL390" s="86"/>
      <c r="AM390" s="86"/>
      <c r="AN390" s="86"/>
      <c r="AO390" s="86"/>
      <c r="AP390" s="86"/>
      <c r="AQ390" s="86"/>
      <c r="AR390" s="86"/>
      <c r="AS390" s="86"/>
      <c r="AT390" s="86"/>
      <c r="AU390" s="86"/>
      <c r="AV390" s="86"/>
      <c r="AW390" s="86"/>
      <c r="AX390" s="86"/>
      <c r="AY390" s="86"/>
      <c r="AZ390" s="86"/>
      <c r="BA390" s="86"/>
      <c r="BB390" s="86"/>
      <c r="BC390" s="86"/>
      <c r="BD390" s="86"/>
      <c r="BE390" s="86"/>
      <c r="BF390" s="86"/>
      <c r="BG390" s="86"/>
      <c r="BH390" s="86"/>
      <c r="BI390" s="86"/>
      <c r="BJ390" s="86"/>
      <c r="BK390" s="86"/>
      <c r="BL390" s="86"/>
      <c r="BM390" s="86"/>
      <c r="BN390" s="86"/>
      <c r="BO390" s="86"/>
      <c r="BP390" s="86"/>
      <c r="BQ390" s="86"/>
      <c r="BR390" s="86"/>
      <c r="BS390" s="86"/>
      <c r="BT390" s="86"/>
      <c r="BU390" s="86"/>
      <c r="BV390" s="86"/>
      <c r="BW390" s="86"/>
      <c r="BX390" s="86"/>
      <c r="BY390" s="86"/>
      <c r="BZ390" s="87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82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4"/>
      <c r="AC391" s="88" t="s">
        <v>90</v>
      </c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89"/>
      <c r="AS391" s="89"/>
      <c r="AT391" s="89"/>
      <c r="AU391" s="89"/>
      <c r="AV391" s="89"/>
      <c r="AW391" s="89"/>
      <c r="AX391" s="89"/>
      <c r="AY391" s="89"/>
      <c r="AZ391" s="89"/>
      <c r="BA391" s="89"/>
      <c r="BB391" s="90"/>
      <c r="BC391" s="120" t="s">
        <v>102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127" t="s">
        <v>100</v>
      </c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9"/>
      <c r="AC392" s="130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2"/>
      <c r="BC392" s="130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2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54" t="s">
        <v>101</v>
      </c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6"/>
      <c r="AC393" s="65" t="s">
        <v>1</v>
      </c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7"/>
      <c r="BC393" s="329"/>
      <c r="BD393" s="330"/>
      <c r="BE393" s="330"/>
      <c r="BF393" s="330"/>
      <c r="BG393" s="330"/>
      <c r="BH393" s="330"/>
      <c r="BI393" s="330"/>
      <c r="BJ393" s="330"/>
      <c r="BK393" s="330"/>
      <c r="BL393" s="330"/>
      <c r="BM393" s="330"/>
      <c r="BN393" s="330"/>
      <c r="BO393" s="330"/>
      <c r="BP393" s="330"/>
      <c r="BQ393" s="330"/>
      <c r="BR393" s="330"/>
      <c r="BS393" s="330"/>
      <c r="BT393" s="330"/>
      <c r="BU393" s="330"/>
      <c r="BV393" s="330"/>
      <c r="BW393" s="330"/>
      <c r="BX393" s="330"/>
      <c r="BY393" s="330"/>
      <c r="BZ393" s="331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25">
      <c r="A395" s="9"/>
      <c r="B395" s="57" t="s">
        <v>123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25">
      <c r="A397" s="9"/>
      <c r="B397" s="2" t="s">
        <v>36</v>
      </c>
      <c r="J397" s="69" t="s">
        <v>197</v>
      </c>
      <c r="K397" s="69"/>
      <c r="L397" s="69"/>
      <c r="M397" s="69"/>
      <c r="N397" s="69"/>
      <c r="O397" s="69"/>
      <c r="P397" s="69"/>
      <c r="Q397" s="69"/>
      <c r="R397" s="69"/>
      <c r="S397" s="2" t="s">
        <v>182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25">
      <c r="A398" s="9"/>
      <c r="B398" s="2" t="s">
        <v>183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184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70" t="s">
        <v>124</v>
      </c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2"/>
      <c r="AM422" s="410" t="s">
        <v>125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79" t="s">
        <v>126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73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5"/>
      <c r="AM423" s="62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4"/>
      <c r="BG423" s="91"/>
      <c r="BH423" s="92"/>
      <c r="BI423" s="92"/>
      <c r="BJ423" s="92"/>
      <c r="BK423" s="92"/>
      <c r="BL423" s="92"/>
      <c r="BM423" s="92"/>
      <c r="BN423" s="92"/>
      <c r="BO423" s="92"/>
      <c r="BP423" s="92"/>
      <c r="BQ423" s="92"/>
      <c r="BR423" s="92"/>
      <c r="BS423" s="92"/>
      <c r="BT423" s="92"/>
      <c r="BU423" s="92"/>
      <c r="BV423" s="92"/>
      <c r="BW423" s="92"/>
      <c r="BX423" s="92"/>
      <c r="BY423" s="92"/>
      <c r="BZ423" s="9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136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7"/>
      <c r="AG424" s="137"/>
      <c r="AH424" s="137"/>
      <c r="AI424" s="137"/>
      <c r="AJ424" s="137"/>
      <c r="AK424" s="137"/>
      <c r="AL424" s="138"/>
      <c r="AM424" s="157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  <c r="BA424" s="158"/>
      <c r="BB424" s="158"/>
      <c r="BC424" s="158"/>
      <c r="BD424" s="158"/>
      <c r="BE424" s="158"/>
      <c r="BF424" s="159"/>
      <c r="BG424" s="110"/>
      <c r="BH424" s="111"/>
      <c r="BI424" s="111"/>
      <c r="BJ424" s="111"/>
      <c r="BK424" s="111"/>
      <c r="BL424" s="111"/>
      <c r="BM424" s="111"/>
      <c r="BN424" s="111"/>
      <c r="BO424" s="111"/>
      <c r="BP424" s="111"/>
      <c r="BQ424" s="111"/>
      <c r="BR424" s="111"/>
      <c r="BS424" s="111"/>
      <c r="BT424" s="111"/>
      <c r="BU424" s="111"/>
      <c r="BV424" s="111"/>
      <c r="BW424" s="111"/>
      <c r="BX424" s="111"/>
      <c r="BY424" s="111"/>
      <c r="BZ424" s="112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136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  <c r="AF425" s="137"/>
      <c r="AG425" s="137"/>
      <c r="AH425" s="137"/>
      <c r="AI425" s="137"/>
      <c r="AJ425" s="137"/>
      <c r="AK425" s="137"/>
      <c r="AL425" s="138"/>
      <c r="AM425" s="157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  <c r="BA425" s="158"/>
      <c r="BB425" s="158"/>
      <c r="BC425" s="158"/>
      <c r="BD425" s="158"/>
      <c r="BE425" s="158"/>
      <c r="BF425" s="159"/>
      <c r="BG425" s="110"/>
      <c r="BH425" s="111"/>
      <c r="BI425" s="111"/>
      <c r="BJ425" s="111"/>
      <c r="BK425" s="111"/>
      <c r="BL425" s="111"/>
      <c r="BM425" s="111"/>
      <c r="BN425" s="111"/>
      <c r="BO425" s="111"/>
      <c r="BP425" s="111"/>
      <c r="BQ425" s="111"/>
      <c r="BR425" s="111"/>
      <c r="BS425" s="111"/>
      <c r="BT425" s="111"/>
      <c r="BU425" s="111"/>
      <c r="BV425" s="111"/>
      <c r="BW425" s="111"/>
      <c r="BX425" s="111"/>
      <c r="BY425" s="111"/>
      <c r="BZ425" s="112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136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  <c r="AF426" s="137"/>
      <c r="AG426" s="137"/>
      <c r="AH426" s="137"/>
      <c r="AI426" s="137"/>
      <c r="AJ426" s="137"/>
      <c r="AK426" s="137"/>
      <c r="AL426" s="138"/>
      <c r="AM426" s="157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  <c r="BA426" s="158"/>
      <c r="BB426" s="158"/>
      <c r="BC426" s="158"/>
      <c r="BD426" s="158"/>
      <c r="BE426" s="158"/>
      <c r="BF426" s="159"/>
      <c r="BG426" s="110"/>
      <c r="BH426" s="111"/>
      <c r="BI426" s="111"/>
      <c r="BJ426" s="111"/>
      <c r="BK426" s="111"/>
      <c r="BL426" s="111"/>
      <c r="BM426" s="111"/>
      <c r="BN426" s="111"/>
      <c r="BO426" s="111"/>
      <c r="BP426" s="111"/>
      <c r="BQ426" s="111"/>
      <c r="BR426" s="111"/>
      <c r="BS426" s="111"/>
      <c r="BT426" s="111"/>
      <c r="BU426" s="111"/>
      <c r="BV426" s="111"/>
      <c r="BW426" s="111"/>
      <c r="BX426" s="111"/>
      <c r="BY426" s="111"/>
      <c r="BZ426" s="112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136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  <c r="AF427" s="137"/>
      <c r="AG427" s="137"/>
      <c r="AH427" s="137"/>
      <c r="AI427" s="137"/>
      <c r="AJ427" s="137"/>
      <c r="AK427" s="137"/>
      <c r="AL427" s="138"/>
      <c r="AM427" s="157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  <c r="BA427" s="158"/>
      <c r="BB427" s="158"/>
      <c r="BC427" s="158"/>
      <c r="BD427" s="158"/>
      <c r="BE427" s="158"/>
      <c r="BF427" s="159"/>
      <c r="BG427" s="110"/>
      <c r="BH427" s="111"/>
      <c r="BI427" s="111"/>
      <c r="BJ427" s="111"/>
      <c r="BK427" s="111"/>
      <c r="BL427" s="111"/>
      <c r="BM427" s="111"/>
      <c r="BN427" s="111"/>
      <c r="BO427" s="111"/>
      <c r="BP427" s="111"/>
      <c r="BQ427" s="111"/>
      <c r="BR427" s="111"/>
      <c r="BS427" s="111"/>
      <c r="BT427" s="111"/>
      <c r="BU427" s="111"/>
      <c r="BV427" s="111"/>
      <c r="BW427" s="111"/>
      <c r="BX427" s="111"/>
      <c r="BY427" s="111"/>
      <c r="BZ427" s="112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136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  <c r="AF428" s="137"/>
      <c r="AG428" s="137"/>
      <c r="AH428" s="137"/>
      <c r="AI428" s="137"/>
      <c r="AJ428" s="137"/>
      <c r="AK428" s="137"/>
      <c r="AL428" s="138"/>
      <c r="AM428" s="157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  <c r="BA428" s="158"/>
      <c r="BB428" s="158"/>
      <c r="BC428" s="158"/>
      <c r="BD428" s="158"/>
      <c r="BE428" s="158"/>
      <c r="BF428" s="159"/>
      <c r="BG428" s="110"/>
      <c r="BH428" s="111"/>
      <c r="BI428" s="111"/>
      <c r="BJ428" s="111"/>
      <c r="BK428" s="111"/>
      <c r="BL428" s="111"/>
      <c r="BM428" s="111"/>
      <c r="BN428" s="111"/>
      <c r="BO428" s="111"/>
      <c r="BP428" s="111"/>
      <c r="BQ428" s="111"/>
      <c r="BR428" s="111"/>
      <c r="BS428" s="111"/>
      <c r="BT428" s="111"/>
      <c r="BU428" s="111"/>
      <c r="BV428" s="111"/>
      <c r="BW428" s="111"/>
      <c r="BX428" s="111"/>
      <c r="BY428" s="111"/>
      <c r="BZ428" s="112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136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  <c r="AF429" s="137"/>
      <c r="AG429" s="137"/>
      <c r="AH429" s="137"/>
      <c r="AI429" s="137"/>
      <c r="AJ429" s="137"/>
      <c r="AK429" s="137"/>
      <c r="AL429" s="138"/>
      <c r="AM429" s="157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  <c r="BA429" s="158"/>
      <c r="BB429" s="158"/>
      <c r="BC429" s="158"/>
      <c r="BD429" s="158"/>
      <c r="BE429" s="158"/>
      <c r="BF429" s="159"/>
      <c r="BG429" s="110"/>
      <c r="BH429" s="111"/>
      <c r="BI429" s="111"/>
      <c r="BJ429" s="111"/>
      <c r="BK429" s="111"/>
      <c r="BL429" s="111"/>
      <c r="BM429" s="111"/>
      <c r="BN429" s="111"/>
      <c r="BO429" s="111"/>
      <c r="BP429" s="111"/>
      <c r="BQ429" s="111"/>
      <c r="BR429" s="111"/>
      <c r="BS429" s="111"/>
      <c r="BT429" s="111"/>
      <c r="BU429" s="111"/>
      <c r="BV429" s="111"/>
      <c r="BW429" s="111"/>
      <c r="BX429" s="111"/>
      <c r="BY429" s="111"/>
      <c r="BZ429" s="112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136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  <c r="AF430" s="137"/>
      <c r="AG430" s="137"/>
      <c r="AH430" s="137"/>
      <c r="AI430" s="137"/>
      <c r="AJ430" s="137"/>
      <c r="AK430" s="137"/>
      <c r="AL430" s="138"/>
      <c r="AM430" s="157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  <c r="BA430" s="158"/>
      <c r="BB430" s="158"/>
      <c r="BC430" s="158"/>
      <c r="BD430" s="158"/>
      <c r="BE430" s="158"/>
      <c r="BF430" s="159"/>
      <c r="BG430" s="110"/>
      <c r="BH430" s="111"/>
      <c r="BI430" s="111"/>
      <c r="BJ430" s="111"/>
      <c r="BK430" s="111"/>
      <c r="BL430" s="111"/>
      <c r="BM430" s="111"/>
      <c r="BN430" s="111"/>
      <c r="BO430" s="111"/>
      <c r="BP430" s="111"/>
      <c r="BQ430" s="111"/>
      <c r="BR430" s="111"/>
      <c r="BS430" s="111"/>
      <c r="BT430" s="111"/>
      <c r="BU430" s="111"/>
      <c r="BV430" s="111"/>
      <c r="BW430" s="111"/>
      <c r="BX430" s="111"/>
      <c r="BY430" s="111"/>
      <c r="BZ430" s="112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136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  <c r="AF431" s="137"/>
      <c r="AG431" s="137"/>
      <c r="AH431" s="137"/>
      <c r="AI431" s="137"/>
      <c r="AJ431" s="137"/>
      <c r="AK431" s="137"/>
      <c r="AL431" s="138"/>
      <c r="AM431" s="157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  <c r="BA431" s="158"/>
      <c r="BB431" s="158"/>
      <c r="BC431" s="158"/>
      <c r="BD431" s="158"/>
      <c r="BE431" s="158"/>
      <c r="BF431" s="159"/>
      <c r="BG431" s="110"/>
      <c r="BH431" s="111"/>
      <c r="BI431" s="111"/>
      <c r="BJ431" s="111"/>
      <c r="BK431" s="111"/>
      <c r="BL431" s="111"/>
      <c r="BM431" s="111"/>
      <c r="BN431" s="111"/>
      <c r="BO431" s="111"/>
      <c r="BP431" s="111"/>
      <c r="BQ431" s="111"/>
      <c r="BR431" s="111"/>
      <c r="BS431" s="111"/>
      <c r="BT431" s="111"/>
      <c r="BU431" s="111"/>
      <c r="BV431" s="111"/>
      <c r="BW431" s="111"/>
      <c r="BX431" s="111"/>
      <c r="BY431" s="111"/>
      <c r="BZ431" s="112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33"/>
      <c r="C432" s="134"/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  <c r="AA432" s="134"/>
      <c r="AB432" s="134"/>
      <c r="AC432" s="134"/>
      <c r="AD432" s="134"/>
      <c r="AE432" s="134"/>
      <c r="AF432" s="134"/>
      <c r="AG432" s="134"/>
      <c r="AH432" s="134"/>
      <c r="AI432" s="134"/>
      <c r="AJ432" s="134"/>
      <c r="AK432" s="134"/>
      <c r="AL432" s="135"/>
      <c r="AM432" s="160"/>
      <c r="AN432" s="161"/>
      <c r="AO432" s="161"/>
      <c r="AP432" s="161"/>
      <c r="AQ432" s="161"/>
      <c r="AR432" s="161"/>
      <c r="AS432" s="161"/>
      <c r="AT432" s="161"/>
      <c r="AU432" s="161"/>
      <c r="AV432" s="161"/>
      <c r="AW432" s="161"/>
      <c r="AX432" s="161"/>
      <c r="AY432" s="161"/>
      <c r="AZ432" s="161"/>
      <c r="BA432" s="161"/>
      <c r="BB432" s="161"/>
      <c r="BC432" s="161"/>
      <c r="BD432" s="161"/>
      <c r="BE432" s="161"/>
      <c r="BF432" s="162"/>
      <c r="BG432" s="116"/>
      <c r="BH432" s="117"/>
      <c r="BI432" s="117"/>
      <c r="BJ432" s="117"/>
      <c r="BK432" s="117"/>
      <c r="BL432" s="117"/>
      <c r="BM432" s="117"/>
      <c r="BN432" s="117"/>
      <c r="BO432" s="117"/>
      <c r="BP432" s="117"/>
      <c r="BQ432" s="117"/>
      <c r="BR432" s="117"/>
      <c r="BS432" s="117"/>
      <c r="BT432" s="117"/>
      <c r="BU432" s="117"/>
      <c r="BV432" s="117"/>
      <c r="BW432" s="117"/>
      <c r="BX432" s="117"/>
      <c r="BY432" s="117"/>
      <c r="BZ432" s="118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127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36</v>
      </c>
      <c r="J436" s="69" t="s">
        <v>198</v>
      </c>
      <c r="K436" s="69"/>
      <c r="L436" s="69"/>
      <c r="M436" s="69"/>
      <c r="N436" s="69"/>
      <c r="O436" s="69"/>
      <c r="P436" s="69"/>
      <c r="Q436" s="69"/>
      <c r="R436" s="69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185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13" t="s">
        <v>133</v>
      </c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  <c r="AI461" s="114"/>
      <c r="AJ461" s="114"/>
      <c r="AK461" s="114"/>
      <c r="AL461" s="114"/>
      <c r="AM461" s="114"/>
      <c r="AN461" s="114"/>
      <c r="AO461" s="114"/>
      <c r="AP461" s="114"/>
      <c r="AQ461" s="114"/>
      <c r="AR461" s="114"/>
      <c r="AS461" s="114"/>
      <c r="AT461" s="114"/>
      <c r="AU461" s="114"/>
      <c r="AV461" s="114"/>
      <c r="AW461" s="114"/>
      <c r="AX461" s="114"/>
      <c r="AY461" s="114"/>
      <c r="AZ461" s="114"/>
      <c r="BA461" s="114"/>
      <c r="BB461" s="114"/>
      <c r="BC461" s="114"/>
      <c r="BD461" s="114"/>
      <c r="BE461" s="114"/>
      <c r="BF461" s="114"/>
      <c r="BG461" s="114"/>
      <c r="BH461" s="114"/>
      <c r="BI461" s="114"/>
      <c r="BJ461" s="114"/>
      <c r="BK461" s="114"/>
      <c r="BL461" s="114"/>
      <c r="BM461" s="114"/>
      <c r="BN461" s="114"/>
      <c r="BO461" s="114"/>
      <c r="BP461" s="114"/>
      <c r="BQ461" s="114"/>
      <c r="BR461" s="114"/>
      <c r="BS461" s="114"/>
      <c r="BT461" s="114"/>
      <c r="BU461" s="114"/>
      <c r="BV461" s="114"/>
      <c r="BW461" s="114"/>
      <c r="BX461" s="114"/>
      <c r="BY461" s="114"/>
      <c r="BZ461" s="115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67" t="s">
        <v>129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128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9" t="s">
        <v>130</v>
      </c>
      <c r="AG462" s="169"/>
      <c r="AH462" s="169"/>
      <c r="AI462" s="169"/>
      <c r="AJ462" s="169"/>
      <c r="AK462" s="169"/>
      <c r="AL462" s="169"/>
      <c r="AM462" s="169"/>
      <c r="AN462" s="169"/>
      <c r="AO462" s="169"/>
      <c r="AP462" s="169"/>
      <c r="AQ462" s="169"/>
      <c r="AR462" s="169"/>
      <c r="AS462" s="169"/>
      <c r="AT462" s="169"/>
      <c r="AU462" s="169"/>
      <c r="AV462" s="169"/>
      <c r="AW462" s="169" t="s">
        <v>131</v>
      </c>
      <c r="AX462" s="169"/>
      <c r="AY462" s="169"/>
      <c r="AZ462" s="169"/>
      <c r="BA462" s="169"/>
      <c r="BB462" s="169"/>
      <c r="BC462" s="169"/>
      <c r="BD462" s="169"/>
      <c r="BE462" s="169"/>
      <c r="BF462" s="169"/>
      <c r="BG462" s="169"/>
      <c r="BH462" s="169"/>
      <c r="BI462" s="169"/>
      <c r="BJ462" s="169"/>
      <c r="BK462" s="169"/>
      <c r="BL462" s="169"/>
      <c r="BM462" s="169"/>
      <c r="BN462" s="169"/>
      <c r="BO462" s="170" t="s">
        <v>132</v>
      </c>
      <c r="BP462" s="170"/>
      <c r="BQ462" s="170"/>
      <c r="BR462" s="170"/>
      <c r="BS462" s="170"/>
      <c r="BT462" s="170"/>
      <c r="BU462" s="170"/>
      <c r="BV462" s="170"/>
      <c r="BW462" s="170"/>
      <c r="BX462" s="170"/>
      <c r="BY462" s="170"/>
      <c r="BZ462" s="171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5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3"/>
      <c r="BN463" s="153"/>
      <c r="BO463" s="165" t="str">
        <f t="shared" ref="BO463:BO472" si="77">+IF(AF463="","",IF(AW463="","",IF(ROUND(AF463/AW463,4)&gt;100%,"chyba",ROUND(AF463/AW463,4))))</f>
        <v/>
      </c>
      <c r="BP463" s="165"/>
      <c r="BQ463" s="165"/>
      <c r="BR463" s="165"/>
      <c r="BS463" s="165"/>
      <c r="BT463" s="165"/>
      <c r="BU463" s="165"/>
      <c r="BV463" s="165"/>
      <c r="BW463" s="165"/>
      <c r="BX463" s="165"/>
      <c r="BY463" s="165"/>
      <c r="BZ463" s="166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5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3"/>
      <c r="BN464" s="153"/>
      <c r="BO464" s="165" t="str">
        <f t="shared" si="77"/>
        <v/>
      </c>
      <c r="BP464" s="165"/>
      <c r="BQ464" s="165"/>
      <c r="BR464" s="165"/>
      <c r="BS464" s="165"/>
      <c r="BT464" s="165"/>
      <c r="BU464" s="165"/>
      <c r="BV464" s="165"/>
      <c r="BW464" s="165"/>
      <c r="BX464" s="165"/>
      <c r="BY464" s="165"/>
      <c r="BZ464" s="166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5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  <c r="AA465" s="152"/>
      <c r="AB465" s="152"/>
      <c r="AC465" s="152"/>
      <c r="AD465" s="152"/>
      <c r="AE465" s="152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153"/>
      <c r="BN465" s="153"/>
      <c r="BO465" s="165" t="str">
        <f t="shared" si="77"/>
        <v/>
      </c>
      <c r="BP465" s="165"/>
      <c r="BQ465" s="165"/>
      <c r="BR465" s="165"/>
      <c r="BS465" s="165"/>
      <c r="BT465" s="165"/>
      <c r="BU465" s="165"/>
      <c r="BV465" s="165"/>
      <c r="BW465" s="165"/>
      <c r="BX465" s="165"/>
      <c r="BY465" s="165"/>
      <c r="BZ465" s="166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5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  <c r="AA466" s="152"/>
      <c r="AB466" s="152"/>
      <c r="AC466" s="152"/>
      <c r="AD466" s="152"/>
      <c r="AE466" s="152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153"/>
      <c r="BN466" s="153"/>
      <c r="BO466" s="165" t="str">
        <f t="shared" si="77"/>
        <v/>
      </c>
      <c r="BP466" s="165"/>
      <c r="BQ466" s="165"/>
      <c r="BR466" s="165"/>
      <c r="BS466" s="165"/>
      <c r="BT466" s="165"/>
      <c r="BU466" s="165"/>
      <c r="BV466" s="165"/>
      <c r="BW466" s="165"/>
      <c r="BX466" s="165"/>
      <c r="BY466" s="165"/>
      <c r="BZ466" s="166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5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  <c r="AA467" s="152"/>
      <c r="AB467" s="152"/>
      <c r="AC467" s="152"/>
      <c r="AD467" s="152"/>
      <c r="AE467" s="152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153"/>
      <c r="BN467" s="153"/>
      <c r="BO467" s="165" t="str">
        <f t="shared" si="77"/>
        <v/>
      </c>
      <c r="BP467" s="165"/>
      <c r="BQ467" s="165"/>
      <c r="BR467" s="165"/>
      <c r="BS467" s="165"/>
      <c r="BT467" s="165"/>
      <c r="BU467" s="165"/>
      <c r="BV467" s="165"/>
      <c r="BW467" s="165"/>
      <c r="BX467" s="165"/>
      <c r="BY467" s="165"/>
      <c r="BZ467" s="166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5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  <c r="AA468" s="152"/>
      <c r="AB468" s="152"/>
      <c r="AC468" s="152"/>
      <c r="AD468" s="152"/>
      <c r="AE468" s="152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153"/>
      <c r="BN468" s="153"/>
      <c r="BO468" s="165" t="str">
        <f t="shared" si="77"/>
        <v/>
      </c>
      <c r="BP468" s="165"/>
      <c r="BQ468" s="165"/>
      <c r="BR468" s="165"/>
      <c r="BS468" s="165"/>
      <c r="BT468" s="165"/>
      <c r="BU468" s="165"/>
      <c r="BV468" s="165"/>
      <c r="BW468" s="165"/>
      <c r="BX468" s="165"/>
      <c r="BY468" s="165"/>
      <c r="BZ468" s="166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5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  <c r="AA469" s="152"/>
      <c r="AB469" s="152"/>
      <c r="AC469" s="152"/>
      <c r="AD469" s="152"/>
      <c r="AE469" s="152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153"/>
      <c r="BN469" s="153"/>
      <c r="BO469" s="165" t="str">
        <f t="shared" si="77"/>
        <v/>
      </c>
      <c r="BP469" s="165"/>
      <c r="BQ469" s="165"/>
      <c r="BR469" s="165"/>
      <c r="BS469" s="165"/>
      <c r="BT469" s="165"/>
      <c r="BU469" s="165"/>
      <c r="BV469" s="165"/>
      <c r="BW469" s="165"/>
      <c r="BX469" s="165"/>
      <c r="BY469" s="165"/>
      <c r="BZ469" s="166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5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  <c r="AA470" s="152"/>
      <c r="AB470" s="152"/>
      <c r="AC470" s="152"/>
      <c r="AD470" s="152"/>
      <c r="AE470" s="152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153"/>
      <c r="BN470" s="153"/>
      <c r="BO470" s="165" t="str">
        <f t="shared" si="77"/>
        <v/>
      </c>
      <c r="BP470" s="165"/>
      <c r="BQ470" s="165"/>
      <c r="BR470" s="165"/>
      <c r="BS470" s="165"/>
      <c r="BT470" s="165"/>
      <c r="BU470" s="165"/>
      <c r="BV470" s="165"/>
      <c r="BW470" s="165"/>
      <c r="BX470" s="165"/>
      <c r="BY470" s="165"/>
      <c r="BZ470" s="166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5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  <c r="AA471" s="152"/>
      <c r="AB471" s="152"/>
      <c r="AC471" s="152"/>
      <c r="AD471" s="152"/>
      <c r="AE471" s="152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  <c r="BI471" s="153"/>
      <c r="BJ471" s="153"/>
      <c r="BK471" s="153"/>
      <c r="BL471" s="153"/>
      <c r="BM471" s="153"/>
      <c r="BN471" s="153"/>
      <c r="BO471" s="165" t="str">
        <f t="shared" si="77"/>
        <v/>
      </c>
      <c r="BP471" s="165"/>
      <c r="BQ471" s="165"/>
      <c r="BR471" s="165"/>
      <c r="BS471" s="165"/>
      <c r="BT471" s="165"/>
      <c r="BU471" s="165"/>
      <c r="BV471" s="165"/>
      <c r="BW471" s="165"/>
      <c r="BX471" s="165"/>
      <c r="BY471" s="165"/>
      <c r="BZ471" s="166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72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  <c r="P472" s="117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13" t="s">
        <v>134</v>
      </c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  <c r="AV473" s="114"/>
      <c r="AW473" s="114"/>
      <c r="AX473" s="114"/>
      <c r="AY473" s="114"/>
      <c r="AZ473" s="114"/>
      <c r="BA473" s="114"/>
      <c r="BB473" s="114"/>
      <c r="BC473" s="114"/>
      <c r="BD473" s="114"/>
      <c r="BE473" s="114"/>
      <c r="BF473" s="114"/>
      <c r="BG473" s="114"/>
      <c r="BH473" s="114"/>
      <c r="BI473" s="114"/>
      <c r="BJ473" s="114"/>
      <c r="BK473" s="114"/>
      <c r="BL473" s="114"/>
      <c r="BM473" s="114"/>
      <c r="BN473" s="114"/>
      <c r="BO473" s="114"/>
      <c r="BP473" s="114"/>
      <c r="BQ473" s="114"/>
      <c r="BR473" s="114"/>
      <c r="BS473" s="114"/>
      <c r="BT473" s="114"/>
      <c r="BU473" s="114"/>
      <c r="BV473" s="114"/>
      <c r="BW473" s="114"/>
      <c r="BX473" s="114"/>
      <c r="BY473" s="114"/>
      <c r="BZ473" s="115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67" t="s">
        <v>129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128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69" t="s">
        <v>130</v>
      </c>
      <c r="AG474" s="169"/>
      <c r="AH474" s="169"/>
      <c r="AI474" s="169"/>
      <c r="AJ474" s="169"/>
      <c r="AK474" s="169"/>
      <c r="AL474" s="169"/>
      <c r="AM474" s="169"/>
      <c r="AN474" s="169"/>
      <c r="AO474" s="169"/>
      <c r="AP474" s="169"/>
      <c r="AQ474" s="169"/>
      <c r="AR474" s="169"/>
      <c r="AS474" s="169"/>
      <c r="AT474" s="169"/>
      <c r="AU474" s="169"/>
      <c r="AV474" s="169"/>
      <c r="AW474" s="169" t="s">
        <v>131</v>
      </c>
      <c r="AX474" s="169"/>
      <c r="AY474" s="169"/>
      <c r="AZ474" s="169"/>
      <c r="BA474" s="169"/>
      <c r="BB474" s="169"/>
      <c r="BC474" s="169"/>
      <c r="BD474" s="169"/>
      <c r="BE474" s="169"/>
      <c r="BF474" s="169"/>
      <c r="BG474" s="169"/>
      <c r="BH474" s="169"/>
      <c r="BI474" s="169"/>
      <c r="BJ474" s="169"/>
      <c r="BK474" s="169"/>
      <c r="BL474" s="169"/>
      <c r="BM474" s="169"/>
      <c r="BN474" s="169"/>
      <c r="BO474" s="170" t="s">
        <v>132</v>
      </c>
      <c r="BP474" s="170"/>
      <c r="BQ474" s="170"/>
      <c r="BR474" s="170"/>
      <c r="BS474" s="170"/>
      <c r="BT474" s="170"/>
      <c r="BU474" s="170"/>
      <c r="BV474" s="170"/>
      <c r="BW474" s="170"/>
      <c r="BX474" s="170"/>
      <c r="BY474" s="170"/>
      <c r="BZ474" s="171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5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3"/>
      <c r="BN475" s="153"/>
      <c r="BO475" s="165" t="str">
        <f t="shared" ref="BO475:BO484" si="82">+IF(AF475="","",IF(AW475="","",IF(ROUND(AF475/AW475,4)&gt;100%,"chyba",ROUND(AF475/AW475,4))))</f>
        <v/>
      </c>
      <c r="BP475" s="165"/>
      <c r="BQ475" s="165"/>
      <c r="BR475" s="165"/>
      <c r="BS475" s="165"/>
      <c r="BT475" s="165"/>
      <c r="BU475" s="165"/>
      <c r="BV475" s="165"/>
      <c r="BW475" s="165"/>
      <c r="BX475" s="165"/>
      <c r="BY475" s="165"/>
      <c r="BZ475" s="166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5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3"/>
      <c r="BN476" s="153"/>
      <c r="BO476" s="165" t="str">
        <f t="shared" si="82"/>
        <v/>
      </c>
      <c r="BP476" s="165"/>
      <c r="BQ476" s="165"/>
      <c r="BR476" s="165"/>
      <c r="BS476" s="165"/>
      <c r="BT476" s="165"/>
      <c r="BU476" s="165"/>
      <c r="BV476" s="165"/>
      <c r="BW476" s="165"/>
      <c r="BX476" s="165"/>
      <c r="BY476" s="165"/>
      <c r="BZ476" s="166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5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3"/>
      <c r="BN477" s="153"/>
      <c r="BO477" s="165" t="str">
        <f t="shared" si="82"/>
        <v/>
      </c>
      <c r="BP477" s="165"/>
      <c r="BQ477" s="165"/>
      <c r="BR477" s="165"/>
      <c r="BS477" s="165"/>
      <c r="BT477" s="165"/>
      <c r="BU477" s="165"/>
      <c r="BV477" s="165"/>
      <c r="BW477" s="165"/>
      <c r="BX477" s="165"/>
      <c r="BY477" s="165"/>
      <c r="BZ477" s="166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5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3"/>
      <c r="BN478" s="153"/>
      <c r="BO478" s="165" t="str">
        <f t="shared" si="82"/>
        <v/>
      </c>
      <c r="BP478" s="165"/>
      <c r="BQ478" s="165"/>
      <c r="BR478" s="165"/>
      <c r="BS478" s="165"/>
      <c r="BT478" s="165"/>
      <c r="BU478" s="165"/>
      <c r="BV478" s="165"/>
      <c r="BW478" s="165"/>
      <c r="BX478" s="165"/>
      <c r="BY478" s="165"/>
      <c r="BZ478" s="166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5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3"/>
      <c r="BN479" s="153"/>
      <c r="BO479" s="165" t="str">
        <f t="shared" si="82"/>
        <v/>
      </c>
      <c r="BP479" s="165"/>
      <c r="BQ479" s="165"/>
      <c r="BR479" s="165"/>
      <c r="BS479" s="165"/>
      <c r="BT479" s="165"/>
      <c r="BU479" s="165"/>
      <c r="BV479" s="165"/>
      <c r="BW479" s="165"/>
      <c r="BX479" s="165"/>
      <c r="BY479" s="165"/>
      <c r="BZ479" s="166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5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3"/>
      <c r="BN480" s="153"/>
      <c r="BO480" s="165" t="str">
        <f t="shared" si="82"/>
        <v/>
      </c>
      <c r="BP480" s="165"/>
      <c r="BQ480" s="165"/>
      <c r="BR480" s="165"/>
      <c r="BS480" s="165"/>
      <c r="BT480" s="165"/>
      <c r="BU480" s="165"/>
      <c r="BV480" s="165"/>
      <c r="BW480" s="165"/>
      <c r="BX480" s="165"/>
      <c r="BY480" s="165"/>
      <c r="BZ480" s="166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5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3"/>
      <c r="BN481" s="153"/>
      <c r="BO481" s="165" t="str">
        <f t="shared" si="82"/>
        <v/>
      </c>
      <c r="BP481" s="165"/>
      <c r="BQ481" s="165"/>
      <c r="BR481" s="165"/>
      <c r="BS481" s="165"/>
      <c r="BT481" s="165"/>
      <c r="BU481" s="165"/>
      <c r="BV481" s="165"/>
      <c r="BW481" s="165"/>
      <c r="BX481" s="165"/>
      <c r="BY481" s="165"/>
      <c r="BZ481" s="166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5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3"/>
      <c r="BN482" s="153"/>
      <c r="BO482" s="165" t="str">
        <f t="shared" si="82"/>
        <v/>
      </c>
      <c r="BP482" s="165"/>
      <c r="BQ482" s="165"/>
      <c r="BR482" s="165"/>
      <c r="BS482" s="165"/>
      <c r="BT482" s="165"/>
      <c r="BU482" s="165"/>
      <c r="BV482" s="165"/>
      <c r="BW482" s="165"/>
      <c r="BX482" s="165"/>
      <c r="BY482" s="165"/>
      <c r="BZ482" s="166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5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  <c r="BJ483" s="153"/>
      <c r="BK483" s="153"/>
      <c r="BL483" s="153"/>
      <c r="BM483" s="153"/>
      <c r="BN483" s="153"/>
      <c r="BO483" s="165" t="str">
        <f t="shared" si="82"/>
        <v/>
      </c>
      <c r="BP483" s="165"/>
      <c r="BQ483" s="165"/>
      <c r="BR483" s="165"/>
      <c r="BS483" s="165"/>
      <c r="BT483" s="165"/>
      <c r="BU483" s="165"/>
      <c r="BV483" s="165"/>
      <c r="BW483" s="165"/>
      <c r="BX483" s="165"/>
      <c r="BY483" s="165"/>
      <c r="BZ483" s="166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72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17"/>
      <c r="P484" s="117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13" t="s">
        <v>136</v>
      </c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  <c r="AV485" s="114"/>
      <c r="AW485" s="114"/>
      <c r="AX485" s="114"/>
      <c r="AY485" s="114"/>
      <c r="AZ485" s="114"/>
      <c r="BA485" s="114"/>
      <c r="BB485" s="114"/>
      <c r="BC485" s="114"/>
      <c r="BD485" s="114"/>
      <c r="BE485" s="114"/>
      <c r="BF485" s="114"/>
      <c r="BG485" s="114"/>
      <c r="BH485" s="114"/>
      <c r="BI485" s="114"/>
      <c r="BJ485" s="114"/>
      <c r="BK485" s="114"/>
      <c r="BL485" s="114"/>
      <c r="BM485" s="114"/>
      <c r="BN485" s="114"/>
      <c r="BO485" s="114"/>
      <c r="BP485" s="114"/>
      <c r="BQ485" s="114"/>
      <c r="BR485" s="114"/>
      <c r="BS485" s="114"/>
      <c r="BT485" s="114"/>
      <c r="BU485" s="114"/>
      <c r="BV485" s="114"/>
      <c r="BW485" s="114"/>
      <c r="BX485" s="114"/>
      <c r="BY485" s="114"/>
      <c r="BZ485" s="115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67" t="s">
        <v>129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135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83" t="s">
        <v>130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68" t="s">
        <v>129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137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69" t="s">
        <v>130</v>
      </c>
      <c r="BP486" s="169"/>
      <c r="BQ486" s="169"/>
      <c r="BR486" s="169"/>
      <c r="BS486" s="169"/>
      <c r="BT486" s="169"/>
      <c r="BU486" s="169"/>
      <c r="BV486" s="169"/>
      <c r="BW486" s="169"/>
      <c r="BX486" s="169"/>
      <c r="BY486" s="169"/>
      <c r="BZ486" s="195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47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  <c r="AB487" s="178" t="str">
        <f t="shared" ref="AB487:AB496" si="86">IF(B487="","",ROUND(B487*M487,2))</f>
        <v/>
      </c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80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9"/>
      <c r="BA487" s="149"/>
      <c r="BB487" s="149"/>
      <c r="BC487" s="149"/>
      <c r="BD487" s="149"/>
      <c r="BE487" s="149"/>
      <c r="BF487" s="149"/>
      <c r="BG487" s="149"/>
      <c r="BH487" s="149"/>
      <c r="BI487" s="149"/>
      <c r="BJ487" s="149"/>
      <c r="BK487" s="149"/>
      <c r="BL487" s="149"/>
      <c r="BM487" s="149"/>
      <c r="BN487" s="149"/>
      <c r="BO487" s="146" t="str">
        <f t="shared" ref="BO487:BO496" si="87">IF(AO487="","",ROUND(AO487*AZ487,2))</f>
        <v/>
      </c>
      <c r="BP487" s="146"/>
      <c r="BQ487" s="146"/>
      <c r="BR487" s="146"/>
      <c r="BS487" s="146"/>
      <c r="BT487" s="146"/>
      <c r="BU487" s="146"/>
      <c r="BV487" s="146"/>
      <c r="BW487" s="146"/>
      <c r="BX487" s="146"/>
      <c r="BY487" s="146"/>
      <c r="BZ487" s="181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47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  <c r="AB488" s="178" t="str">
        <f t="shared" si="86"/>
        <v/>
      </c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80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9"/>
      <c r="BA488" s="149"/>
      <c r="BB488" s="149"/>
      <c r="BC488" s="149"/>
      <c r="BD488" s="149"/>
      <c r="BE488" s="149"/>
      <c r="BF488" s="149"/>
      <c r="BG488" s="149"/>
      <c r="BH488" s="149"/>
      <c r="BI488" s="149"/>
      <c r="BJ488" s="149"/>
      <c r="BK488" s="149"/>
      <c r="BL488" s="149"/>
      <c r="BM488" s="149"/>
      <c r="BN488" s="149"/>
      <c r="BO488" s="146" t="str">
        <f t="shared" si="87"/>
        <v/>
      </c>
      <c r="BP488" s="146"/>
      <c r="BQ488" s="146"/>
      <c r="BR488" s="146"/>
      <c r="BS488" s="146"/>
      <c r="BT488" s="146"/>
      <c r="BU488" s="146"/>
      <c r="BV488" s="146"/>
      <c r="BW488" s="146"/>
      <c r="BX488" s="146"/>
      <c r="BY488" s="146"/>
      <c r="BZ488" s="181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47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  <c r="AB489" s="178" t="str">
        <f t="shared" si="86"/>
        <v/>
      </c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80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9"/>
      <c r="BA489" s="149"/>
      <c r="BB489" s="149"/>
      <c r="BC489" s="149"/>
      <c r="BD489" s="149"/>
      <c r="BE489" s="149"/>
      <c r="BF489" s="149"/>
      <c r="BG489" s="149"/>
      <c r="BH489" s="149"/>
      <c r="BI489" s="149"/>
      <c r="BJ489" s="149"/>
      <c r="BK489" s="149"/>
      <c r="BL489" s="149"/>
      <c r="BM489" s="149"/>
      <c r="BN489" s="149"/>
      <c r="BO489" s="146" t="str">
        <f t="shared" si="87"/>
        <v/>
      </c>
      <c r="BP489" s="146"/>
      <c r="BQ489" s="146"/>
      <c r="BR489" s="146"/>
      <c r="BS489" s="146"/>
      <c r="BT489" s="146"/>
      <c r="BU489" s="146"/>
      <c r="BV489" s="146"/>
      <c r="BW489" s="146"/>
      <c r="BX489" s="146"/>
      <c r="BY489" s="146"/>
      <c r="BZ489" s="181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47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  <c r="AB490" s="178" t="str">
        <f t="shared" si="86"/>
        <v/>
      </c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80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9"/>
      <c r="BA490" s="149"/>
      <c r="BB490" s="149"/>
      <c r="BC490" s="149"/>
      <c r="BD490" s="149"/>
      <c r="BE490" s="149"/>
      <c r="BF490" s="149"/>
      <c r="BG490" s="149"/>
      <c r="BH490" s="149"/>
      <c r="BI490" s="149"/>
      <c r="BJ490" s="149"/>
      <c r="BK490" s="149"/>
      <c r="BL490" s="149"/>
      <c r="BM490" s="149"/>
      <c r="BN490" s="149"/>
      <c r="BO490" s="146" t="str">
        <f t="shared" si="87"/>
        <v/>
      </c>
      <c r="BP490" s="146"/>
      <c r="BQ490" s="146"/>
      <c r="BR490" s="146"/>
      <c r="BS490" s="146"/>
      <c r="BT490" s="146"/>
      <c r="BU490" s="146"/>
      <c r="BV490" s="146"/>
      <c r="BW490" s="146"/>
      <c r="BX490" s="146"/>
      <c r="BY490" s="146"/>
      <c r="BZ490" s="181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47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  <c r="AB491" s="178" t="str">
        <f t="shared" si="86"/>
        <v/>
      </c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80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9"/>
      <c r="BA491" s="149"/>
      <c r="BB491" s="149"/>
      <c r="BC491" s="149"/>
      <c r="BD491" s="149"/>
      <c r="BE491" s="149"/>
      <c r="BF491" s="149"/>
      <c r="BG491" s="149"/>
      <c r="BH491" s="149"/>
      <c r="BI491" s="149"/>
      <c r="BJ491" s="149"/>
      <c r="BK491" s="149"/>
      <c r="BL491" s="149"/>
      <c r="BM491" s="149"/>
      <c r="BN491" s="149"/>
      <c r="BO491" s="146" t="str">
        <f t="shared" si="87"/>
        <v/>
      </c>
      <c r="BP491" s="146"/>
      <c r="BQ491" s="146"/>
      <c r="BR491" s="146"/>
      <c r="BS491" s="146"/>
      <c r="BT491" s="146"/>
      <c r="BU491" s="146"/>
      <c r="BV491" s="146"/>
      <c r="BW491" s="146"/>
      <c r="BX491" s="146"/>
      <c r="BY491" s="146"/>
      <c r="BZ491" s="181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47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  <c r="AB492" s="178" t="str">
        <f t="shared" si="86"/>
        <v/>
      </c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80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9"/>
      <c r="BA492" s="149"/>
      <c r="BB492" s="149"/>
      <c r="BC492" s="149"/>
      <c r="BD492" s="149"/>
      <c r="BE492" s="149"/>
      <c r="BF492" s="149"/>
      <c r="BG492" s="149"/>
      <c r="BH492" s="149"/>
      <c r="BI492" s="149"/>
      <c r="BJ492" s="149"/>
      <c r="BK492" s="149"/>
      <c r="BL492" s="149"/>
      <c r="BM492" s="149"/>
      <c r="BN492" s="149"/>
      <c r="BO492" s="146" t="str">
        <f t="shared" si="87"/>
        <v/>
      </c>
      <c r="BP492" s="146"/>
      <c r="BQ492" s="146"/>
      <c r="BR492" s="146"/>
      <c r="BS492" s="146"/>
      <c r="BT492" s="146"/>
      <c r="BU492" s="146"/>
      <c r="BV492" s="146"/>
      <c r="BW492" s="146"/>
      <c r="BX492" s="146"/>
      <c r="BY492" s="146"/>
      <c r="BZ492" s="181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47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  <c r="AB493" s="178" t="str">
        <f t="shared" si="86"/>
        <v/>
      </c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80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9"/>
      <c r="BA493" s="149"/>
      <c r="BB493" s="149"/>
      <c r="BC493" s="149"/>
      <c r="BD493" s="149"/>
      <c r="BE493" s="149"/>
      <c r="BF493" s="149"/>
      <c r="BG493" s="149"/>
      <c r="BH493" s="149"/>
      <c r="BI493" s="149"/>
      <c r="BJ493" s="149"/>
      <c r="BK493" s="149"/>
      <c r="BL493" s="149"/>
      <c r="BM493" s="149"/>
      <c r="BN493" s="149"/>
      <c r="BO493" s="146" t="str">
        <f t="shared" si="87"/>
        <v/>
      </c>
      <c r="BP493" s="146"/>
      <c r="BQ493" s="146"/>
      <c r="BR493" s="146"/>
      <c r="BS493" s="146"/>
      <c r="BT493" s="146"/>
      <c r="BU493" s="146"/>
      <c r="BV493" s="146"/>
      <c r="BW493" s="146"/>
      <c r="BX493" s="146"/>
      <c r="BY493" s="146"/>
      <c r="BZ493" s="181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47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  <c r="AB494" s="178" t="str">
        <f t="shared" si="86"/>
        <v/>
      </c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80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9"/>
      <c r="BA494" s="149"/>
      <c r="BB494" s="149"/>
      <c r="BC494" s="149"/>
      <c r="BD494" s="149"/>
      <c r="BE494" s="149"/>
      <c r="BF494" s="149"/>
      <c r="BG494" s="149"/>
      <c r="BH494" s="149"/>
      <c r="BI494" s="149"/>
      <c r="BJ494" s="149"/>
      <c r="BK494" s="149"/>
      <c r="BL494" s="149"/>
      <c r="BM494" s="149"/>
      <c r="BN494" s="149"/>
      <c r="BO494" s="146" t="str">
        <f t="shared" si="87"/>
        <v/>
      </c>
      <c r="BP494" s="146"/>
      <c r="BQ494" s="146"/>
      <c r="BR494" s="146"/>
      <c r="BS494" s="146"/>
      <c r="BT494" s="146"/>
      <c r="BU494" s="146"/>
      <c r="BV494" s="146"/>
      <c r="BW494" s="146"/>
      <c r="BX494" s="146"/>
      <c r="BY494" s="146"/>
      <c r="BZ494" s="181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47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  <c r="AB495" s="178" t="str">
        <f t="shared" si="86"/>
        <v/>
      </c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80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9"/>
      <c r="BA495" s="149"/>
      <c r="BB495" s="149"/>
      <c r="BC495" s="149"/>
      <c r="BD495" s="149"/>
      <c r="BE495" s="149"/>
      <c r="BF495" s="149"/>
      <c r="BG495" s="149"/>
      <c r="BH495" s="149"/>
      <c r="BI495" s="149"/>
      <c r="BJ495" s="149"/>
      <c r="BK495" s="149"/>
      <c r="BL495" s="149"/>
      <c r="BM495" s="149"/>
      <c r="BN495" s="149"/>
      <c r="BO495" s="146" t="str">
        <f t="shared" si="87"/>
        <v/>
      </c>
      <c r="BP495" s="146"/>
      <c r="BQ495" s="146"/>
      <c r="BR495" s="146"/>
      <c r="BS495" s="146"/>
      <c r="BT495" s="146"/>
      <c r="BU495" s="146"/>
      <c r="BV495" s="146"/>
      <c r="BW495" s="146"/>
      <c r="BX495" s="146"/>
      <c r="BY495" s="146"/>
      <c r="BZ495" s="181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212" t="s">
        <v>138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63" t="s">
        <v>129</v>
      </c>
      <c r="C498" s="164"/>
      <c r="D498" s="164"/>
      <c r="E498" s="164"/>
      <c r="F498" s="164"/>
      <c r="G498" s="164"/>
      <c r="H498" s="164"/>
      <c r="I498" s="164"/>
      <c r="J498" s="164"/>
      <c r="K498" s="164"/>
      <c r="L498" s="164"/>
      <c r="M498" s="182" t="s">
        <v>128</v>
      </c>
      <c r="N498" s="164"/>
      <c r="O498" s="164"/>
      <c r="P498" s="164"/>
      <c r="Q498" s="164"/>
      <c r="R498" s="164"/>
      <c r="S498" s="164"/>
      <c r="T498" s="164"/>
      <c r="U498" s="164"/>
      <c r="V498" s="164"/>
      <c r="W498" s="164"/>
      <c r="X498" s="164" t="s">
        <v>139</v>
      </c>
      <c r="Y498" s="164"/>
      <c r="Z498" s="164"/>
      <c r="AA498" s="164"/>
      <c r="AB498" s="164"/>
      <c r="AC498" s="164"/>
      <c r="AD498" s="164"/>
      <c r="AE498" s="164"/>
      <c r="AF498" s="164"/>
      <c r="AG498" s="164"/>
      <c r="AH498" s="164"/>
      <c r="AI498" s="164"/>
      <c r="AJ498" s="186"/>
      <c r="AK498" s="183" t="s">
        <v>130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69" t="s">
        <v>131</v>
      </c>
      <c r="AX498" s="169"/>
      <c r="AY498" s="169"/>
      <c r="AZ498" s="169"/>
      <c r="BA498" s="169"/>
      <c r="BB498" s="169"/>
      <c r="BC498" s="169"/>
      <c r="BD498" s="169"/>
      <c r="BE498" s="169"/>
      <c r="BF498" s="169"/>
      <c r="BG498" s="169"/>
      <c r="BH498" s="169"/>
      <c r="BI498" s="169"/>
      <c r="BJ498" s="169"/>
      <c r="BK498" s="169"/>
      <c r="BL498" s="169"/>
      <c r="BM498" s="169"/>
      <c r="BN498" s="169"/>
      <c r="BO498" s="170" t="s">
        <v>132</v>
      </c>
      <c r="BP498" s="170"/>
      <c r="BQ498" s="170"/>
      <c r="BR498" s="170"/>
      <c r="BS498" s="170"/>
      <c r="BT498" s="170"/>
      <c r="BU498" s="170"/>
      <c r="BV498" s="170"/>
      <c r="BW498" s="170"/>
      <c r="BX498" s="170"/>
      <c r="BY498" s="170"/>
      <c r="BZ498" s="171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47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6" t="str">
        <f t="shared" ref="AK499:AK508" si="89">IF(B499*M499=0,"",B499*M499)</f>
        <v/>
      </c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53"/>
      <c r="BN499" s="153"/>
      <c r="BO499" s="165" t="str">
        <f t="shared" ref="BO499:BO508" si="90">+IF(AK499="","",IF(AW499="","",IF(ROUND(AK499/AW499,4)&gt;100%,"chyba",ROUND(AK499/AW499,4))))</f>
        <v/>
      </c>
      <c r="BP499" s="165"/>
      <c r="BQ499" s="165"/>
      <c r="BR499" s="165"/>
      <c r="BS499" s="165"/>
      <c r="BT499" s="165"/>
      <c r="BU499" s="165"/>
      <c r="BV499" s="165"/>
      <c r="BW499" s="165"/>
      <c r="BX499" s="165"/>
      <c r="BY499" s="165"/>
      <c r="BZ499" s="166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47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6" t="str">
        <f t="shared" si="89"/>
        <v/>
      </c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53"/>
      <c r="BN500" s="153"/>
      <c r="BO500" s="165" t="str">
        <f t="shared" si="90"/>
        <v/>
      </c>
      <c r="BP500" s="165"/>
      <c r="BQ500" s="165"/>
      <c r="BR500" s="165"/>
      <c r="BS500" s="165"/>
      <c r="BT500" s="165"/>
      <c r="BU500" s="165"/>
      <c r="BV500" s="165"/>
      <c r="BW500" s="165"/>
      <c r="BX500" s="165"/>
      <c r="BY500" s="165"/>
      <c r="BZ500" s="166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47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5"/>
      <c r="Y501" s="145"/>
      <c r="Z501" s="145"/>
      <c r="AA501" s="145"/>
      <c r="AB501" s="145"/>
      <c r="AC501" s="145"/>
      <c r="AD501" s="145"/>
      <c r="AE501" s="145"/>
      <c r="AF501" s="145"/>
      <c r="AG501" s="145"/>
      <c r="AH501" s="145"/>
      <c r="AI501" s="145"/>
      <c r="AJ501" s="145"/>
      <c r="AK501" s="146" t="str">
        <f t="shared" si="89"/>
        <v/>
      </c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  <c r="BJ501" s="153"/>
      <c r="BK501" s="153"/>
      <c r="BL501" s="153"/>
      <c r="BM501" s="153"/>
      <c r="BN501" s="153"/>
      <c r="BO501" s="165" t="str">
        <f t="shared" si="90"/>
        <v/>
      </c>
      <c r="BP501" s="165"/>
      <c r="BQ501" s="165"/>
      <c r="BR501" s="165"/>
      <c r="BS501" s="165"/>
      <c r="BT501" s="165"/>
      <c r="BU501" s="165"/>
      <c r="BV501" s="165"/>
      <c r="BW501" s="165"/>
      <c r="BX501" s="165"/>
      <c r="BY501" s="165"/>
      <c r="BZ501" s="166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47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5"/>
      <c r="Y502" s="145"/>
      <c r="Z502" s="145"/>
      <c r="AA502" s="145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6" t="str">
        <f t="shared" si="89"/>
        <v/>
      </c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  <c r="BJ502" s="153"/>
      <c r="BK502" s="153"/>
      <c r="BL502" s="153"/>
      <c r="BM502" s="153"/>
      <c r="BN502" s="153"/>
      <c r="BO502" s="165" t="str">
        <f t="shared" si="90"/>
        <v/>
      </c>
      <c r="BP502" s="165"/>
      <c r="BQ502" s="165"/>
      <c r="BR502" s="165"/>
      <c r="BS502" s="165"/>
      <c r="BT502" s="165"/>
      <c r="BU502" s="165"/>
      <c r="BV502" s="165"/>
      <c r="BW502" s="165"/>
      <c r="BX502" s="165"/>
      <c r="BY502" s="165"/>
      <c r="BZ502" s="166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47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5"/>
      <c r="Y503" s="145"/>
      <c r="Z503" s="145"/>
      <c r="AA503" s="145"/>
      <c r="AB503" s="145"/>
      <c r="AC503" s="145"/>
      <c r="AD503" s="145"/>
      <c r="AE503" s="145"/>
      <c r="AF503" s="145"/>
      <c r="AG503" s="145"/>
      <c r="AH503" s="145"/>
      <c r="AI503" s="145"/>
      <c r="AJ503" s="145"/>
      <c r="AK503" s="146" t="str">
        <f t="shared" si="89"/>
        <v/>
      </c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153"/>
      <c r="BN503" s="153"/>
      <c r="BO503" s="165" t="str">
        <f t="shared" si="90"/>
        <v/>
      </c>
      <c r="BP503" s="165"/>
      <c r="BQ503" s="165"/>
      <c r="BR503" s="165"/>
      <c r="BS503" s="165"/>
      <c r="BT503" s="165"/>
      <c r="BU503" s="165"/>
      <c r="BV503" s="165"/>
      <c r="BW503" s="165"/>
      <c r="BX503" s="165"/>
      <c r="BY503" s="165"/>
      <c r="BZ503" s="166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47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5"/>
      <c r="Y504" s="145"/>
      <c r="Z504" s="145"/>
      <c r="AA504" s="145"/>
      <c r="AB504" s="145"/>
      <c r="AC504" s="145"/>
      <c r="AD504" s="145"/>
      <c r="AE504" s="145"/>
      <c r="AF504" s="145"/>
      <c r="AG504" s="145"/>
      <c r="AH504" s="145"/>
      <c r="AI504" s="145"/>
      <c r="AJ504" s="145"/>
      <c r="AK504" s="146" t="str">
        <f t="shared" si="89"/>
        <v/>
      </c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  <c r="BJ504" s="153"/>
      <c r="BK504" s="153"/>
      <c r="BL504" s="153"/>
      <c r="BM504" s="153"/>
      <c r="BN504" s="153"/>
      <c r="BO504" s="165" t="str">
        <f t="shared" si="90"/>
        <v/>
      </c>
      <c r="BP504" s="165"/>
      <c r="BQ504" s="165"/>
      <c r="BR504" s="165"/>
      <c r="BS504" s="165"/>
      <c r="BT504" s="165"/>
      <c r="BU504" s="165"/>
      <c r="BV504" s="165"/>
      <c r="BW504" s="165"/>
      <c r="BX504" s="165"/>
      <c r="BY504" s="165"/>
      <c r="BZ504" s="166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47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5"/>
      <c r="Y505" s="145"/>
      <c r="Z505" s="145"/>
      <c r="AA505" s="145"/>
      <c r="AB505" s="145"/>
      <c r="AC505" s="145"/>
      <c r="AD505" s="145"/>
      <c r="AE505" s="145"/>
      <c r="AF505" s="145"/>
      <c r="AG505" s="145"/>
      <c r="AH505" s="145"/>
      <c r="AI505" s="145"/>
      <c r="AJ505" s="145"/>
      <c r="AK505" s="146" t="str">
        <f t="shared" si="89"/>
        <v/>
      </c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  <c r="BI505" s="153"/>
      <c r="BJ505" s="153"/>
      <c r="BK505" s="153"/>
      <c r="BL505" s="153"/>
      <c r="BM505" s="153"/>
      <c r="BN505" s="153"/>
      <c r="BO505" s="165" t="str">
        <f t="shared" si="90"/>
        <v/>
      </c>
      <c r="BP505" s="165"/>
      <c r="BQ505" s="165"/>
      <c r="BR505" s="165"/>
      <c r="BS505" s="165"/>
      <c r="BT505" s="165"/>
      <c r="BU505" s="165"/>
      <c r="BV505" s="165"/>
      <c r="BW505" s="165"/>
      <c r="BX505" s="165"/>
      <c r="BY505" s="165"/>
      <c r="BZ505" s="166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47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5"/>
      <c r="Y506" s="145"/>
      <c r="Z506" s="145"/>
      <c r="AA506" s="145"/>
      <c r="AB506" s="145"/>
      <c r="AC506" s="145"/>
      <c r="AD506" s="145"/>
      <c r="AE506" s="145"/>
      <c r="AF506" s="145"/>
      <c r="AG506" s="145"/>
      <c r="AH506" s="145"/>
      <c r="AI506" s="145"/>
      <c r="AJ506" s="145"/>
      <c r="AK506" s="146" t="str">
        <f t="shared" si="89"/>
        <v/>
      </c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53"/>
      <c r="AX506" s="153"/>
      <c r="AY506" s="153"/>
      <c r="AZ506" s="153"/>
      <c r="BA506" s="153"/>
      <c r="BB506" s="153"/>
      <c r="BC506" s="153"/>
      <c r="BD506" s="153"/>
      <c r="BE506" s="153"/>
      <c r="BF506" s="153"/>
      <c r="BG506" s="153"/>
      <c r="BH506" s="153"/>
      <c r="BI506" s="153"/>
      <c r="BJ506" s="153"/>
      <c r="BK506" s="153"/>
      <c r="BL506" s="153"/>
      <c r="BM506" s="153"/>
      <c r="BN506" s="153"/>
      <c r="BO506" s="165" t="str">
        <f t="shared" si="90"/>
        <v/>
      </c>
      <c r="BP506" s="165"/>
      <c r="BQ506" s="165"/>
      <c r="BR506" s="165"/>
      <c r="BS506" s="165"/>
      <c r="BT506" s="165"/>
      <c r="BU506" s="165"/>
      <c r="BV506" s="165"/>
      <c r="BW506" s="165"/>
      <c r="BX506" s="165"/>
      <c r="BY506" s="165"/>
      <c r="BZ506" s="166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47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5"/>
      <c r="Y507" s="145"/>
      <c r="Z507" s="145"/>
      <c r="AA507" s="145"/>
      <c r="AB507" s="145"/>
      <c r="AC507" s="145"/>
      <c r="AD507" s="145"/>
      <c r="AE507" s="145"/>
      <c r="AF507" s="145"/>
      <c r="AG507" s="145"/>
      <c r="AH507" s="145"/>
      <c r="AI507" s="145"/>
      <c r="AJ507" s="145"/>
      <c r="AK507" s="146" t="str">
        <f t="shared" si="89"/>
        <v/>
      </c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53"/>
      <c r="AX507" s="153"/>
      <c r="AY507" s="153"/>
      <c r="AZ507" s="153"/>
      <c r="BA507" s="153"/>
      <c r="BB507" s="153"/>
      <c r="BC507" s="153"/>
      <c r="BD507" s="153"/>
      <c r="BE507" s="153"/>
      <c r="BF507" s="153"/>
      <c r="BG507" s="153"/>
      <c r="BH507" s="153"/>
      <c r="BI507" s="153"/>
      <c r="BJ507" s="153"/>
      <c r="BK507" s="153"/>
      <c r="BL507" s="153"/>
      <c r="BM507" s="153"/>
      <c r="BN507" s="153"/>
      <c r="BO507" s="165" t="str">
        <f t="shared" si="90"/>
        <v/>
      </c>
      <c r="BP507" s="165"/>
      <c r="BQ507" s="165"/>
      <c r="BR507" s="165"/>
      <c r="BS507" s="165"/>
      <c r="BT507" s="165"/>
      <c r="BU507" s="165"/>
      <c r="BV507" s="165"/>
      <c r="BW507" s="165"/>
      <c r="BX507" s="165"/>
      <c r="BY507" s="165"/>
      <c r="BZ507" s="166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78"/>
      <c r="Y508" s="278"/>
      <c r="Z508" s="278"/>
      <c r="AA508" s="278"/>
      <c r="AB508" s="278"/>
      <c r="AC508" s="278"/>
      <c r="AD508" s="278"/>
      <c r="AE508" s="278"/>
      <c r="AF508" s="278"/>
      <c r="AG508" s="278"/>
      <c r="AH508" s="278"/>
      <c r="AI508" s="278"/>
      <c r="AJ508" s="278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140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69" t="s">
        <v>198</v>
      </c>
      <c r="K512" s="69"/>
      <c r="L512" s="69"/>
      <c r="M512" s="69"/>
      <c r="N512" s="69"/>
      <c r="O512" s="69"/>
      <c r="P512" s="69"/>
      <c r="Q512" s="69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141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191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317" t="s">
        <v>143</v>
      </c>
      <c r="C538" s="318"/>
      <c r="D538" s="318"/>
      <c r="E538" s="318"/>
      <c r="F538" s="318"/>
      <c r="G538" s="318"/>
      <c r="H538" s="318"/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  <c r="AD538" s="318"/>
      <c r="AE538" s="318"/>
      <c r="AF538" s="318"/>
      <c r="AG538" s="318"/>
      <c r="AH538" s="318"/>
      <c r="AI538" s="318"/>
      <c r="AJ538" s="318"/>
      <c r="AK538" s="318"/>
      <c r="AL538" s="318"/>
      <c r="AM538" s="318"/>
      <c r="AN538" s="318"/>
      <c r="AO538" s="318"/>
      <c r="AP538" s="318"/>
      <c r="AQ538" s="319"/>
      <c r="AR538" s="311" t="s">
        <v>142</v>
      </c>
      <c r="AS538" s="312"/>
      <c r="AT538" s="312"/>
      <c r="AU538" s="312"/>
      <c r="AV538" s="312"/>
      <c r="AW538" s="312"/>
      <c r="AX538" s="312"/>
      <c r="AY538" s="312"/>
      <c r="AZ538" s="312"/>
      <c r="BA538" s="312"/>
      <c r="BB538" s="312"/>
      <c r="BC538" s="312"/>
      <c r="BD538" s="312"/>
      <c r="BE538" s="312"/>
      <c r="BF538" s="312"/>
      <c r="BG538" s="312"/>
      <c r="BH538" s="312"/>
      <c r="BI538" s="312"/>
      <c r="BJ538" s="312"/>
      <c r="BK538" s="312"/>
      <c r="BL538" s="312"/>
      <c r="BM538" s="312"/>
      <c r="BN538" s="312"/>
      <c r="BO538" s="312"/>
      <c r="BP538" s="312"/>
      <c r="BQ538" s="312"/>
      <c r="BR538" s="312"/>
      <c r="BS538" s="312"/>
      <c r="BT538" s="312"/>
      <c r="BU538" s="312"/>
      <c r="BV538" s="312"/>
      <c r="BW538" s="312"/>
      <c r="BX538" s="312"/>
      <c r="BY538" s="312"/>
      <c r="BZ538" s="313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320"/>
      <c r="C539" s="321"/>
      <c r="D539" s="321"/>
      <c r="E539" s="321"/>
      <c r="F539" s="321"/>
      <c r="G539" s="321"/>
      <c r="H539" s="321"/>
      <c r="I539" s="321"/>
      <c r="J539" s="321"/>
      <c r="K539" s="321"/>
      <c r="L539" s="321"/>
      <c r="M539" s="321"/>
      <c r="N539" s="321"/>
      <c r="O539" s="321"/>
      <c r="P539" s="321"/>
      <c r="Q539" s="321"/>
      <c r="R539" s="321"/>
      <c r="S539" s="321"/>
      <c r="T539" s="321"/>
      <c r="U539" s="321"/>
      <c r="V539" s="321"/>
      <c r="W539" s="321"/>
      <c r="X539" s="321"/>
      <c r="Y539" s="321"/>
      <c r="Z539" s="321"/>
      <c r="AA539" s="321"/>
      <c r="AB539" s="321"/>
      <c r="AC539" s="321"/>
      <c r="AD539" s="321"/>
      <c r="AE539" s="321"/>
      <c r="AF539" s="321"/>
      <c r="AG539" s="321"/>
      <c r="AH539" s="321"/>
      <c r="AI539" s="321"/>
      <c r="AJ539" s="321"/>
      <c r="AK539" s="321"/>
      <c r="AL539" s="321"/>
      <c r="AM539" s="321"/>
      <c r="AN539" s="321"/>
      <c r="AO539" s="321"/>
      <c r="AP539" s="321"/>
      <c r="AQ539" s="322"/>
      <c r="AR539" s="314"/>
      <c r="AS539" s="315"/>
      <c r="AT539" s="315"/>
      <c r="AU539" s="315"/>
      <c r="AV539" s="315"/>
      <c r="AW539" s="315"/>
      <c r="AX539" s="315"/>
      <c r="AY539" s="315"/>
      <c r="AZ539" s="315"/>
      <c r="BA539" s="315"/>
      <c r="BB539" s="315"/>
      <c r="BC539" s="315"/>
      <c r="BD539" s="315"/>
      <c r="BE539" s="315"/>
      <c r="BF539" s="315"/>
      <c r="BG539" s="315"/>
      <c r="BH539" s="315"/>
      <c r="BI539" s="315"/>
      <c r="BJ539" s="315"/>
      <c r="BK539" s="315"/>
      <c r="BL539" s="315"/>
      <c r="BM539" s="315"/>
      <c r="BN539" s="315"/>
      <c r="BO539" s="315"/>
      <c r="BP539" s="315"/>
      <c r="BQ539" s="315"/>
      <c r="BR539" s="315"/>
      <c r="BS539" s="315"/>
      <c r="BT539" s="315"/>
      <c r="BU539" s="315"/>
      <c r="BV539" s="315"/>
      <c r="BW539" s="315"/>
      <c r="BX539" s="315"/>
      <c r="BY539" s="315"/>
      <c r="BZ539" s="316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308" t="s">
        <v>144</v>
      </c>
      <c r="C540" s="309"/>
      <c r="D540" s="309"/>
      <c r="E540" s="309"/>
      <c r="F540" s="309"/>
      <c r="G540" s="309"/>
      <c r="H540" s="309"/>
      <c r="I540" s="309"/>
      <c r="J540" s="309"/>
      <c r="K540" s="309"/>
      <c r="L540" s="309"/>
      <c r="M540" s="309"/>
      <c r="N540" s="309"/>
      <c r="O540" s="309"/>
      <c r="P540" s="309"/>
      <c r="Q540" s="309"/>
      <c r="R540" s="309"/>
      <c r="S540" s="309"/>
      <c r="T540" s="309"/>
      <c r="U540" s="309"/>
      <c r="V540" s="309"/>
      <c r="W540" s="309"/>
      <c r="X540" s="309"/>
      <c r="Y540" s="309"/>
      <c r="Z540" s="309"/>
      <c r="AA540" s="309"/>
      <c r="AB540" s="309"/>
      <c r="AC540" s="309"/>
      <c r="AD540" s="309"/>
      <c r="AE540" s="309"/>
      <c r="AF540" s="309"/>
      <c r="AG540" s="309"/>
      <c r="AH540" s="309"/>
      <c r="AI540" s="309"/>
      <c r="AJ540" s="309"/>
      <c r="AK540" s="309"/>
      <c r="AL540" s="309"/>
      <c r="AM540" s="309"/>
      <c r="AN540" s="309"/>
      <c r="AO540" s="309"/>
      <c r="AP540" s="309"/>
      <c r="AQ540" s="310"/>
      <c r="AR540" s="130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2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359" t="s">
        <v>145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75"/>
      <c r="AS541" s="276"/>
      <c r="AT541" s="276"/>
      <c r="AU541" s="276"/>
      <c r="AV541" s="276"/>
      <c r="AW541" s="276"/>
      <c r="AX541" s="276"/>
      <c r="AY541" s="276"/>
      <c r="AZ541" s="276"/>
      <c r="BA541" s="276"/>
      <c r="BB541" s="276"/>
      <c r="BC541" s="276"/>
      <c r="BD541" s="276"/>
      <c r="BE541" s="276"/>
      <c r="BF541" s="276"/>
      <c r="BG541" s="276"/>
      <c r="BH541" s="276"/>
      <c r="BI541" s="276"/>
      <c r="BJ541" s="276"/>
      <c r="BK541" s="276"/>
      <c r="BL541" s="276"/>
      <c r="BM541" s="276"/>
      <c r="BN541" s="276"/>
      <c r="BO541" s="276"/>
      <c r="BP541" s="276"/>
      <c r="BQ541" s="276"/>
      <c r="BR541" s="276"/>
      <c r="BS541" s="276"/>
      <c r="BT541" s="276"/>
      <c r="BU541" s="276"/>
      <c r="BV541" s="276"/>
      <c r="BW541" s="276"/>
      <c r="BX541" s="276"/>
      <c r="BY541" s="276"/>
      <c r="BZ541" s="277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359" t="s">
        <v>146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75"/>
      <c r="AS542" s="276"/>
      <c r="AT542" s="276"/>
      <c r="AU542" s="276"/>
      <c r="AV542" s="276"/>
      <c r="AW542" s="276"/>
      <c r="AX542" s="276"/>
      <c r="AY542" s="276"/>
      <c r="AZ542" s="276"/>
      <c r="BA542" s="276"/>
      <c r="BB542" s="276"/>
      <c r="BC542" s="276"/>
      <c r="BD542" s="276"/>
      <c r="BE542" s="276"/>
      <c r="BF542" s="276"/>
      <c r="BG542" s="276"/>
      <c r="BH542" s="276"/>
      <c r="BI542" s="276"/>
      <c r="BJ542" s="276"/>
      <c r="BK542" s="276"/>
      <c r="BL542" s="276"/>
      <c r="BM542" s="276"/>
      <c r="BN542" s="276"/>
      <c r="BO542" s="276"/>
      <c r="BP542" s="276"/>
      <c r="BQ542" s="276"/>
      <c r="BR542" s="276"/>
      <c r="BS542" s="276"/>
      <c r="BT542" s="276"/>
      <c r="BU542" s="276"/>
      <c r="BV542" s="276"/>
      <c r="BW542" s="276"/>
      <c r="BX542" s="276"/>
      <c r="BY542" s="276"/>
      <c r="BZ542" s="277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359" t="s">
        <v>147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75"/>
      <c r="AS543" s="276"/>
      <c r="AT543" s="276"/>
      <c r="AU543" s="276"/>
      <c r="AV543" s="276"/>
      <c r="AW543" s="276"/>
      <c r="AX543" s="276"/>
      <c r="AY543" s="276"/>
      <c r="AZ543" s="276"/>
      <c r="BA543" s="276"/>
      <c r="BB543" s="276"/>
      <c r="BC543" s="276"/>
      <c r="BD543" s="276"/>
      <c r="BE543" s="276"/>
      <c r="BF543" s="276"/>
      <c r="BG543" s="276"/>
      <c r="BH543" s="276"/>
      <c r="BI543" s="276"/>
      <c r="BJ543" s="276"/>
      <c r="BK543" s="276"/>
      <c r="BL543" s="276"/>
      <c r="BM543" s="276"/>
      <c r="BN543" s="276"/>
      <c r="BO543" s="276"/>
      <c r="BP543" s="276"/>
      <c r="BQ543" s="276"/>
      <c r="BR543" s="276"/>
      <c r="BS543" s="276"/>
      <c r="BT543" s="276"/>
      <c r="BU543" s="276"/>
      <c r="BV543" s="276"/>
      <c r="BW543" s="276"/>
      <c r="BX543" s="276"/>
      <c r="BY543" s="276"/>
      <c r="BZ543" s="277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272"/>
      <c r="C544" s="273"/>
      <c r="D544" s="273"/>
      <c r="E544" s="273"/>
      <c r="F544" s="273"/>
      <c r="G544" s="273"/>
      <c r="H544" s="273"/>
      <c r="I544" s="273"/>
      <c r="J544" s="273"/>
      <c r="K544" s="273"/>
      <c r="L544" s="273"/>
      <c r="M544" s="273"/>
      <c r="N544" s="273"/>
      <c r="O544" s="273"/>
      <c r="P544" s="273"/>
      <c r="Q544" s="273"/>
      <c r="R544" s="273"/>
      <c r="S544" s="273"/>
      <c r="T544" s="273"/>
      <c r="U544" s="273"/>
      <c r="V544" s="273"/>
      <c r="W544" s="273"/>
      <c r="X544" s="273"/>
      <c r="Y544" s="273"/>
      <c r="Z544" s="273"/>
      <c r="AA544" s="273"/>
      <c r="AB544" s="273"/>
      <c r="AC544" s="273"/>
      <c r="AD544" s="273"/>
      <c r="AE544" s="273"/>
      <c r="AF544" s="273"/>
      <c r="AG544" s="273"/>
      <c r="AH544" s="273"/>
      <c r="AI544" s="273"/>
      <c r="AJ544" s="273"/>
      <c r="AK544" s="273"/>
      <c r="AL544" s="273"/>
      <c r="AM544" s="273"/>
      <c r="AN544" s="273"/>
      <c r="AO544" s="273"/>
      <c r="AP544" s="273"/>
      <c r="AQ544" s="274"/>
      <c r="AR544" s="275"/>
      <c r="AS544" s="276"/>
      <c r="AT544" s="276"/>
      <c r="AU544" s="276"/>
      <c r="AV544" s="276"/>
      <c r="AW544" s="276"/>
      <c r="AX544" s="276"/>
      <c r="AY544" s="276"/>
      <c r="AZ544" s="276"/>
      <c r="BA544" s="276"/>
      <c r="BB544" s="276"/>
      <c r="BC544" s="276"/>
      <c r="BD544" s="276"/>
      <c r="BE544" s="276"/>
      <c r="BF544" s="276"/>
      <c r="BG544" s="276"/>
      <c r="BH544" s="276"/>
      <c r="BI544" s="276"/>
      <c r="BJ544" s="276"/>
      <c r="BK544" s="276"/>
      <c r="BL544" s="276"/>
      <c r="BM544" s="276"/>
      <c r="BN544" s="276"/>
      <c r="BO544" s="276"/>
      <c r="BP544" s="276"/>
      <c r="BQ544" s="276"/>
      <c r="BR544" s="276"/>
      <c r="BS544" s="276"/>
      <c r="BT544" s="276"/>
      <c r="BU544" s="276"/>
      <c r="BV544" s="276"/>
      <c r="BW544" s="276"/>
      <c r="BX544" s="276"/>
      <c r="BY544" s="276"/>
      <c r="BZ544" s="277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272"/>
      <c r="C545" s="273"/>
      <c r="D545" s="273"/>
      <c r="E545" s="273"/>
      <c r="F545" s="273"/>
      <c r="G545" s="273"/>
      <c r="H545" s="273"/>
      <c r="I545" s="273"/>
      <c r="J545" s="273"/>
      <c r="K545" s="273"/>
      <c r="L545" s="273"/>
      <c r="M545" s="273"/>
      <c r="N545" s="273"/>
      <c r="O545" s="273"/>
      <c r="P545" s="273"/>
      <c r="Q545" s="273"/>
      <c r="R545" s="273"/>
      <c r="S545" s="273"/>
      <c r="T545" s="273"/>
      <c r="U545" s="273"/>
      <c r="V545" s="273"/>
      <c r="W545" s="273"/>
      <c r="X545" s="273"/>
      <c r="Y545" s="273"/>
      <c r="Z545" s="273"/>
      <c r="AA545" s="273"/>
      <c r="AB545" s="273"/>
      <c r="AC545" s="273"/>
      <c r="AD545" s="273"/>
      <c r="AE545" s="273"/>
      <c r="AF545" s="273"/>
      <c r="AG545" s="273"/>
      <c r="AH545" s="273"/>
      <c r="AI545" s="273"/>
      <c r="AJ545" s="273"/>
      <c r="AK545" s="273"/>
      <c r="AL545" s="273"/>
      <c r="AM545" s="273"/>
      <c r="AN545" s="273"/>
      <c r="AO545" s="273"/>
      <c r="AP545" s="273"/>
      <c r="AQ545" s="274"/>
      <c r="AR545" s="275"/>
      <c r="AS545" s="276"/>
      <c r="AT545" s="276"/>
      <c r="AU545" s="276"/>
      <c r="AV545" s="276"/>
      <c r="AW545" s="276"/>
      <c r="AX545" s="276"/>
      <c r="AY545" s="276"/>
      <c r="AZ545" s="276"/>
      <c r="BA545" s="276"/>
      <c r="BB545" s="276"/>
      <c r="BC545" s="276"/>
      <c r="BD545" s="276"/>
      <c r="BE545" s="276"/>
      <c r="BF545" s="276"/>
      <c r="BG545" s="276"/>
      <c r="BH545" s="276"/>
      <c r="BI545" s="276"/>
      <c r="BJ545" s="276"/>
      <c r="BK545" s="276"/>
      <c r="BL545" s="276"/>
      <c r="BM545" s="276"/>
      <c r="BN545" s="276"/>
      <c r="BO545" s="276"/>
      <c r="BP545" s="276"/>
      <c r="BQ545" s="276"/>
      <c r="BR545" s="276"/>
      <c r="BS545" s="276"/>
      <c r="BT545" s="276"/>
      <c r="BU545" s="276"/>
      <c r="BV545" s="276"/>
      <c r="BW545" s="276"/>
      <c r="BX545" s="276"/>
      <c r="BY545" s="276"/>
      <c r="BZ545" s="277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272"/>
      <c r="C546" s="273"/>
      <c r="D546" s="273"/>
      <c r="E546" s="273"/>
      <c r="F546" s="273"/>
      <c r="G546" s="273"/>
      <c r="H546" s="273"/>
      <c r="I546" s="273"/>
      <c r="J546" s="273"/>
      <c r="K546" s="273"/>
      <c r="L546" s="273"/>
      <c r="M546" s="273"/>
      <c r="N546" s="273"/>
      <c r="O546" s="273"/>
      <c r="P546" s="273"/>
      <c r="Q546" s="273"/>
      <c r="R546" s="273"/>
      <c r="S546" s="273"/>
      <c r="T546" s="273"/>
      <c r="U546" s="273"/>
      <c r="V546" s="273"/>
      <c r="W546" s="273"/>
      <c r="X546" s="273"/>
      <c r="Y546" s="273"/>
      <c r="Z546" s="273"/>
      <c r="AA546" s="273"/>
      <c r="AB546" s="273"/>
      <c r="AC546" s="273"/>
      <c r="AD546" s="273"/>
      <c r="AE546" s="273"/>
      <c r="AF546" s="273"/>
      <c r="AG546" s="273"/>
      <c r="AH546" s="273"/>
      <c r="AI546" s="273"/>
      <c r="AJ546" s="273"/>
      <c r="AK546" s="273"/>
      <c r="AL546" s="273"/>
      <c r="AM546" s="273"/>
      <c r="AN546" s="273"/>
      <c r="AO546" s="273"/>
      <c r="AP546" s="273"/>
      <c r="AQ546" s="274"/>
      <c r="AR546" s="275"/>
      <c r="AS546" s="276"/>
      <c r="AT546" s="276"/>
      <c r="AU546" s="276"/>
      <c r="AV546" s="276"/>
      <c r="AW546" s="276"/>
      <c r="AX546" s="276"/>
      <c r="AY546" s="276"/>
      <c r="AZ546" s="276"/>
      <c r="BA546" s="276"/>
      <c r="BB546" s="276"/>
      <c r="BC546" s="276"/>
      <c r="BD546" s="276"/>
      <c r="BE546" s="276"/>
      <c r="BF546" s="276"/>
      <c r="BG546" s="276"/>
      <c r="BH546" s="276"/>
      <c r="BI546" s="276"/>
      <c r="BJ546" s="276"/>
      <c r="BK546" s="276"/>
      <c r="BL546" s="276"/>
      <c r="BM546" s="276"/>
      <c r="BN546" s="276"/>
      <c r="BO546" s="276"/>
      <c r="BP546" s="276"/>
      <c r="BQ546" s="276"/>
      <c r="BR546" s="276"/>
      <c r="BS546" s="276"/>
      <c r="BT546" s="276"/>
      <c r="BU546" s="276"/>
      <c r="BV546" s="276"/>
      <c r="BW546" s="276"/>
      <c r="BX546" s="276"/>
      <c r="BY546" s="276"/>
      <c r="BZ546" s="277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272"/>
      <c r="C547" s="273"/>
      <c r="D547" s="273"/>
      <c r="E547" s="273"/>
      <c r="F547" s="273"/>
      <c r="G547" s="273"/>
      <c r="H547" s="273"/>
      <c r="I547" s="273"/>
      <c r="J547" s="273"/>
      <c r="K547" s="273"/>
      <c r="L547" s="273"/>
      <c r="M547" s="273"/>
      <c r="N547" s="273"/>
      <c r="O547" s="273"/>
      <c r="P547" s="273"/>
      <c r="Q547" s="273"/>
      <c r="R547" s="273"/>
      <c r="S547" s="273"/>
      <c r="T547" s="273"/>
      <c r="U547" s="273"/>
      <c r="V547" s="273"/>
      <c r="W547" s="273"/>
      <c r="X547" s="273"/>
      <c r="Y547" s="273"/>
      <c r="Z547" s="273"/>
      <c r="AA547" s="273"/>
      <c r="AB547" s="273"/>
      <c r="AC547" s="273"/>
      <c r="AD547" s="273"/>
      <c r="AE547" s="273"/>
      <c r="AF547" s="273"/>
      <c r="AG547" s="273"/>
      <c r="AH547" s="273"/>
      <c r="AI547" s="273"/>
      <c r="AJ547" s="273"/>
      <c r="AK547" s="273"/>
      <c r="AL547" s="273"/>
      <c r="AM547" s="273"/>
      <c r="AN547" s="273"/>
      <c r="AO547" s="273"/>
      <c r="AP547" s="273"/>
      <c r="AQ547" s="274"/>
      <c r="AR547" s="275"/>
      <c r="AS547" s="276"/>
      <c r="AT547" s="276"/>
      <c r="AU547" s="276"/>
      <c r="AV547" s="276"/>
      <c r="AW547" s="276"/>
      <c r="AX547" s="276"/>
      <c r="AY547" s="276"/>
      <c r="AZ547" s="276"/>
      <c r="BA547" s="276"/>
      <c r="BB547" s="276"/>
      <c r="BC547" s="276"/>
      <c r="BD547" s="276"/>
      <c r="BE547" s="276"/>
      <c r="BF547" s="276"/>
      <c r="BG547" s="276"/>
      <c r="BH547" s="276"/>
      <c r="BI547" s="276"/>
      <c r="BJ547" s="276"/>
      <c r="BK547" s="276"/>
      <c r="BL547" s="276"/>
      <c r="BM547" s="276"/>
      <c r="BN547" s="276"/>
      <c r="BO547" s="276"/>
      <c r="BP547" s="276"/>
      <c r="BQ547" s="276"/>
      <c r="BR547" s="276"/>
      <c r="BS547" s="276"/>
      <c r="BT547" s="276"/>
      <c r="BU547" s="276"/>
      <c r="BV547" s="276"/>
      <c r="BW547" s="276"/>
      <c r="BX547" s="276"/>
      <c r="BY547" s="276"/>
      <c r="BZ547" s="277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272"/>
      <c r="C548" s="273"/>
      <c r="D548" s="273"/>
      <c r="E548" s="273"/>
      <c r="F548" s="273"/>
      <c r="G548" s="273"/>
      <c r="H548" s="273"/>
      <c r="I548" s="273"/>
      <c r="J548" s="273"/>
      <c r="K548" s="273"/>
      <c r="L548" s="273"/>
      <c r="M548" s="273"/>
      <c r="N548" s="273"/>
      <c r="O548" s="273"/>
      <c r="P548" s="273"/>
      <c r="Q548" s="273"/>
      <c r="R548" s="273"/>
      <c r="S548" s="273"/>
      <c r="T548" s="273"/>
      <c r="U548" s="273"/>
      <c r="V548" s="273"/>
      <c r="W548" s="273"/>
      <c r="X548" s="273"/>
      <c r="Y548" s="273"/>
      <c r="Z548" s="273"/>
      <c r="AA548" s="273"/>
      <c r="AB548" s="273"/>
      <c r="AC548" s="273"/>
      <c r="AD548" s="273"/>
      <c r="AE548" s="273"/>
      <c r="AF548" s="273"/>
      <c r="AG548" s="273"/>
      <c r="AH548" s="273"/>
      <c r="AI548" s="273"/>
      <c r="AJ548" s="273"/>
      <c r="AK548" s="273"/>
      <c r="AL548" s="273"/>
      <c r="AM548" s="273"/>
      <c r="AN548" s="273"/>
      <c r="AO548" s="273"/>
      <c r="AP548" s="273"/>
      <c r="AQ548" s="274"/>
      <c r="AR548" s="275"/>
      <c r="AS548" s="276"/>
      <c r="AT548" s="276"/>
      <c r="AU548" s="276"/>
      <c r="AV548" s="276"/>
      <c r="AW548" s="276"/>
      <c r="AX548" s="276"/>
      <c r="AY548" s="276"/>
      <c r="AZ548" s="276"/>
      <c r="BA548" s="276"/>
      <c r="BB548" s="276"/>
      <c r="BC548" s="276"/>
      <c r="BD548" s="276"/>
      <c r="BE548" s="276"/>
      <c r="BF548" s="276"/>
      <c r="BG548" s="276"/>
      <c r="BH548" s="276"/>
      <c r="BI548" s="276"/>
      <c r="BJ548" s="276"/>
      <c r="BK548" s="276"/>
      <c r="BL548" s="276"/>
      <c r="BM548" s="276"/>
      <c r="BN548" s="276"/>
      <c r="BO548" s="276"/>
      <c r="BP548" s="276"/>
      <c r="BQ548" s="276"/>
      <c r="BR548" s="276"/>
      <c r="BS548" s="276"/>
      <c r="BT548" s="276"/>
      <c r="BU548" s="276"/>
      <c r="BV548" s="276"/>
      <c r="BW548" s="276"/>
      <c r="BX548" s="276"/>
      <c r="BY548" s="276"/>
      <c r="BZ548" s="277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279"/>
      <c r="C549" s="280"/>
      <c r="D549" s="280"/>
      <c r="E549" s="280"/>
      <c r="F549" s="280"/>
      <c r="G549" s="280"/>
      <c r="H549" s="280"/>
      <c r="I549" s="280"/>
      <c r="J549" s="280"/>
      <c r="K549" s="280"/>
      <c r="L549" s="280"/>
      <c r="M549" s="280"/>
      <c r="N549" s="280"/>
      <c r="O549" s="280"/>
      <c r="P549" s="280"/>
      <c r="Q549" s="280"/>
      <c r="R549" s="280"/>
      <c r="S549" s="280"/>
      <c r="T549" s="280"/>
      <c r="U549" s="280"/>
      <c r="V549" s="280"/>
      <c r="W549" s="280"/>
      <c r="X549" s="280"/>
      <c r="Y549" s="280"/>
      <c r="Z549" s="280"/>
      <c r="AA549" s="280"/>
      <c r="AB549" s="280"/>
      <c r="AC549" s="280"/>
      <c r="AD549" s="280"/>
      <c r="AE549" s="280"/>
      <c r="AF549" s="280"/>
      <c r="AG549" s="280"/>
      <c r="AH549" s="280"/>
      <c r="AI549" s="280"/>
      <c r="AJ549" s="280"/>
      <c r="AK549" s="280"/>
      <c r="AL549" s="280"/>
      <c r="AM549" s="280"/>
      <c r="AN549" s="280"/>
      <c r="AO549" s="280"/>
      <c r="AP549" s="280"/>
      <c r="AQ549" s="281"/>
      <c r="AR549" s="329"/>
      <c r="AS549" s="330"/>
      <c r="AT549" s="330"/>
      <c r="AU549" s="330"/>
      <c r="AV549" s="330"/>
      <c r="AW549" s="330"/>
      <c r="AX549" s="330"/>
      <c r="AY549" s="330"/>
      <c r="AZ549" s="330"/>
      <c r="BA549" s="330"/>
      <c r="BB549" s="330"/>
      <c r="BC549" s="330"/>
      <c r="BD549" s="330"/>
      <c r="BE549" s="330"/>
      <c r="BF549" s="330"/>
      <c r="BG549" s="330"/>
      <c r="BH549" s="330"/>
      <c r="BI549" s="330"/>
      <c r="BJ549" s="330"/>
      <c r="BK549" s="330"/>
      <c r="BL549" s="330"/>
      <c r="BM549" s="330"/>
      <c r="BN549" s="330"/>
      <c r="BO549" s="330"/>
      <c r="BP549" s="330"/>
      <c r="BQ549" s="330"/>
      <c r="BR549" s="330"/>
      <c r="BS549" s="330"/>
      <c r="BT549" s="330"/>
      <c r="BU549" s="330"/>
      <c r="BV549" s="330"/>
      <c r="BW549" s="330"/>
      <c r="BX549" s="330"/>
      <c r="BY549" s="330"/>
      <c r="BZ549" s="331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69" t="s">
        <v>198</v>
      </c>
      <c r="K551" s="69"/>
      <c r="L551" s="69"/>
      <c r="M551" s="69"/>
      <c r="N551" s="69"/>
      <c r="O551" s="69"/>
      <c r="P551" s="69"/>
      <c r="Q551" s="69"/>
      <c r="R551" s="69"/>
      <c r="S551" s="2" t="s">
        <v>187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5" t="s">
        <v>148</v>
      </c>
      <c r="AH554" s="366"/>
      <c r="AI554" s="366"/>
      <c r="AJ554" s="366"/>
      <c r="AK554" s="366"/>
      <c r="AL554" s="366"/>
      <c r="AM554" s="366"/>
      <c r="AN554" s="366"/>
      <c r="AO554" s="366"/>
      <c r="AP554" s="366"/>
      <c r="AQ554" s="366"/>
      <c r="AR554" s="366"/>
      <c r="AS554" s="366"/>
      <c r="AT554" s="366"/>
      <c r="AU554" s="366"/>
      <c r="AV554" s="366"/>
      <c r="AW554" s="366"/>
      <c r="AX554" s="366"/>
      <c r="AY554" s="366"/>
      <c r="AZ554" s="366"/>
      <c r="BA554" s="366"/>
      <c r="BB554" s="366"/>
      <c r="BC554" s="366"/>
      <c r="BD554" s="366"/>
      <c r="BE554" s="366"/>
      <c r="BF554" s="366"/>
      <c r="BG554" s="366"/>
      <c r="BH554" s="366"/>
      <c r="BI554" s="366"/>
      <c r="BJ554" s="366"/>
      <c r="BK554" s="366"/>
      <c r="BL554" s="366"/>
      <c r="BM554" s="366"/>
      <c r="BN554" s="366"/>
      <c r="BO554" s="366"/>
      <c r="BP554" s="366"/>
      <c r="BQ554" s="366"/>
      <c r="BR554" s="366"/>
      <c r="BS554" s="366"/>
      <c r="BT554" s="366"/>
      <c r="BU554" s="366"/>
      <c r="BV554" s="366"/>
      <c r="BW554" s="366"/>
      <c r="BX554" s="366"/>
      <c r="BY554" s="366"/>
      <c r="BZ554" s="367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68" t="s">
        <v>149</v>
      </c>
      <c r="AH555" s="369"/>
      <c r="AI555" s="369"/>
      <c r="AJ555" s="369"/>
      <c r="AK555" s="369"/>
      <c r="AL555" s="369"/>
      <c r="AM555" s="369"/>
      <c r="AN555" s="369"/>
      <c r="AO555" s="369"/>
      <c r="AP555" s="369"/>
      <c r="AQ555" s="369"/>
      <c r="AR555" s="369"/>
      <c r="AS555" s="369"/>
      <c r="AT555" s="369"/>
      <c r="AU555" s="370" t="s">
        <v>150</v>
      </c>
      <c r="AV555" s="370"/>
      <c r="AW555" s="370"/>
      <c r="AX555" s="370"/>
      <c r="AY555" s="370"/>
      <c r="AZ555" s="370"/>
      <c r="BA555" s="370"/>
      <c r="BB555" s="370"/>
      <c r="BC555" s="370"/>
      <c r="BD555" s="370"/>
      <c r="BE555" s="370"/>
      <c r="BF555" s="370"/>
      <c r="BG555" s="370"/>
      <c r="BH555" s="370"/>
      <c r="BI555" s="370"/>
      <c r="BJ555" s="370"/>
      <c r="BK555" s="371" t="s">
        <v>151</v>
      </c>
      <c r="BL555" s="371"/>
      <c r="BM555" s="371"/>
      <c r="BN555" s="371"/>
      <c r="BO555" s="371"/>
      <c r="BP555" s="371"/>
      <c r="BQ555" s="371"/>
      <c r="BR555" s="371"/>
      <c r="BS555" s="371"/>
      <c r="BT555" s="371"/>
      <c r="BU555" s="371"/>
      <c r="BV555" s="371"/>
      <c r="BW555" s="371"/>
      <c r="BX555" s="371"/>
      <c r="BY555" s="371"/>
      <c r="BZ555" s="372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91"/>
      <c r="AH556" s="92"/>
      <c r="AI556" s="92"/>
      <c r="AJ556" s="92"/>
      <c r="AK556" s="92"/>
      <c r="AL556" s="92"/>
      <c r="AM556" s="92"/>
      <c r="AN556" s="92"/>
      <c r="AO556" s="92"/>
      <c r="AP556" s="92"/>
      <c r="AQ556" s="92"/>
      <c r="AR556" s="92"/>
      <c r="AS556" s="92"/>
      <c r="AT556" s="92"/>
      <c r="AU556" s="92"/>
      <c r="AV556" s="92"/>
      <c r="AW556" s="92"/>
      <c r="AX556" s="92"/>
      <c r="AY556" s="92"/>
      <c r="AZ556" s="92"/>
      <c r="BA556" s="92"/>
      <c r="BB556" s="92"/>
      <c r="BC556" s="92"/>
      <c r="BD556" s="92"/>
      <c r="BE556" s="92"/>
      <c r="BF556" s="92"/>
      <c r="BG556" s="92"/>
      <c r="BH556" s="92"/>
      <c r="BI556" s="92"/>
      <c r="BJ556" s="92"/>
      <c r="BK556" s="92"/>
      <c r="BL556" s="92"/>
      <c r="BM556" s="92"/>
      <c r="BN556" s="92"/>
      <c r="BO556" s="92"/>
      <c r="BP556" s="92"/>
      <c r="BQ556" s="92"/>
      <c r="BR556" s="92"/>
      <c r="BS556" s="92"/>
      <c r="BT556" s="92"/>
      <c r="BU556" s="92"/>
      <c r="BV556" s="92"/>
      <c r="BW556" s="92"/>
      <c r="BX556" s="92"/>
      <c r="BY556" s="92"/>
      <c r="BZ556" s="9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110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111"/>
      <c r="AW557" s="111"/>
      <c r="AX557" s="111"/>
      <c r="AY557" s="111"/>
      <c r="AZ557" s="111"/>
      <c r="BA557" s="111"/>
      <c r="BB557" s="111"/>
      <c r="BC557" s="111"/>
      <c r="BD557" s="111"/>
      <c r="BE557" s="111"/>
      <c r="BF557" s="111"/>
      <c r="BG557" s="111"/>
      <c r="BH557" s="111"/>
      <c r="BI557" s="111"/>
      <c r="BJ557" s="111"/>
      <c r="BK557" s="111"/>
      <c r="BL557" s="111"/>
      <c r="BM557" s="111"/>
      <c r="BN557" s="111"/>
      <c r="BO557" s="111"/>
      <c r="BP557" s="111"/>
      <c r="BQ557" s="111"/>
      <c r="BR557" s="111"/>
      <c r="BS557" s="111"/>
      <c r="BT557" s="111"/>
      <c r="BU557" s="111"/>
      <c r="BV557" s="111"/>
      <c r="BW557" s="111"/>
      <c r="BX557" s="111"/>
      <c r="BY557" s="111"/>
      <c r="BZ557" s="112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110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111"/>
      <c r="AW558" s="111"/>
      <c r="AX558" s="111"/>
      <c r="AY558" s="111"/>
      <c r="AZ558" s="111"/>
      <c r="BA558" s="111"/>
      <c r="BB558" s="111"/>
      <c r="BC558" s="111"/>
      <c r="BD558" s="111"/>
      <c r="BE558" s="111"/>
      <c r="BF558" s="111"/>
      <c r="BG558" s="111"/>
      <c r="BH558" s="111"/>
      <c r="BI558" s="111"/>
      <c r="BJ558" s="111"/>
      <c r="BK558" s="111"/>
      <c r="BL558" s="111"/>
      <c r="BM558" s="111"/>
      <c r="BN558" s="111"/>
      <c r="BO558" s="111"/>
      <c r="BP558" s="111"/>
      <c r="BQ558" s="111"/>
      <c r="BR558" s="111"/>
      <c r="BS558" s="111"/>
      <c r="BT558" s="111"/>
      <c r="BU558" s="111"/>
      <c r="BV558" s="111"/>
      <c r="BW558" s="111"/>
      <c r="BX558" s="111"/>
      <c r="BY558" s="111"/>
      <c r="BZ558" s="112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110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111"/>
      <c r="AW559" s="111"/>
      <c r="AX559" s="111"/>
      <c r="AY559" s="111"/>
      <c r="AZ559" s="111"/>
      <c r="BA559" s="111"/>
      <c r="BB559" s="111"/>
      <c r="BC559" s="111"/>
      <c r="BD559" s="111"/>
      <c r="BE559" s="111"/>
      <c r="BF559" s="111"/>
      <c r="BG559" s="111"/>
      <c r="BH559" s="111"/>
      <c r="BI559" s="111"/>
      <c r="BJ559" s="111"/>
      <c r="BK559" s="111"/>
      <c r="BL559" s="111"/>
      <c r="BM559" s="111"/>
      <c r="BN559" s="111"/>
      <c r="BO559" s="111"/>
      <c r="BP559" s="111"/>
      <c r="BQ559" s="111"/>
      <c r="BR559" s="111"/>
      <c r="BS559" s="111"/>
      <c r="BT559" s="111"/>
      <c r="BU559" s="111"/>
      <c r="BV559" s="111"/>
      <c r="BW559" s="111"/>
      <c r="BX559" s="111"/>
      <c r="BY559" s="111"/>
      <c r="BZ559" s="112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110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111"/>
      <c r="AW560" s="111"/>
      <c r="AX560" s="111"/>
      <c r="AY560" s="111"/>
      <c r="AZ560" s="111"/>
      <c r="BA560" s="111"/>
      <c r="BB560" s="111"/>
      <c r="BC560" s="111"/>
      <c r="BD560" s="111"/>
      <c r="BE560" s="111"/>
      <c r="BF560" s="111"/>
      <c r="BG560" s="111"/>
      <c r="BH560" s="111"/>
      <c r="BI560" s="111"/>
      <c r="BJ560" s="111"/>
      <c r="BK560" s="111"/>
      <c r="BL560" s="111"/>
      <c r="BM560" s="111"/>
      <c r="BN560" s="111"/>
      <c r="BO560" s="111"/>
      <c r="BP560" s="111"/>
      <c r="BQ560" s="111"/>
      <c r="BR560" s="111"/>
      <c r="BS560" s="111"/>
      <c r="BT560" s="111"/>
      <c r="BU560" s="111"/>
      <c r="BV560" s="111"/>
      <c r="BW560" s="111"/>
      <c r="BX560" s="111"/>
      <c r="BY560" s="111"/>
      <c r="BZ560" s="112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272"/>
      <c r="C561" s="273"/>
      <c r="D561" s="273"/>
      <c r="E561" s="273"/>
      <c r="F561" s="273"/>
      <c r="G561" s="273"/>
      <c r="H561" s="273"/>
      <c r="I561" s="273"/>
      <c r="J561" s="273"/>
      <c r="K561" s="273"/>
      <c r="L561" s="273"/>
      <c r="M561" s="273"/>
      <c r="N561" s="273"/>
      <c r="O561" s="273"/>
      <c r="P561" s="273"/>
      <c r="Q561" s="273"/>
      <c r="R561" s="273"/>
      <c r="S561" s="273"/>
      <c r="T561" s="273"/>
      <c r="U561" s="273"/>
      <c r="V561" s="273"/>
      <c r="W561" s="273"/>
      <c r="X561" s="273"/>
      <c r="Y561" s="273"/>
      <c r="Z561" s="273"/>
      <c r="AA561" s="273"/>
      <c r="AB561" s="273"/>
      <c r="AC561" s="273"/>
      <c r="AD561" s="273"/>
      <c r="AE561" s="273"/>
      <c r="AF561" s="336"/>
      <c r="AG561" s="110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111"/>
      <c r="AW561" s="111"/>
      <c r="AX561" s="111"/>
      <c r="AY561" s="111"/>
      <c r="AZ561" s="111"/>
      <c r="BA561" s="111"/>
      <c r="BB561" s="111"/>
      <c r="BC561" s="111"/>
      <c r="BD561" s="111"/>
      <c r="BE561" s="111"/>
      <c r="BF561" s="111"/>
      <c r="BG561" s="111"/>
      <c r="BH561" s="111"/>
      <c r="BI561" s="111"/>
      <c r="BJ561" s="111"/>
      <c r="BK561" s="111"/>
      <c r="BL561" s="111"/>
      <c r="BM561" s="111"/>
      <c r="BN561" s="111"/>
      <c r="BO561" s="111"/>
      <c r="BP561" s="111"/>
      <c r="BQ561" s="111"/>
      <c r="BR561" s="111"/>
      <c r="BS561" s="111"/>
      <c r="BT561" s="111"/>
      <c r="BU561" s="111"/>
      <c r="BV561" s="111"/>
      <c r="BW561" s="111"/>
      <c r="BX561" s="111"/>
      <c r="BY561" s="111"/>
      <c r="BZ561" s="112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272"/>
      <c r="C562" s="273"/>
      <c r="D562" s="273"/>
      <c r="E562" s="273"/>
      <c r="F562" s="273"/>
      <c r="G562" s="273"/>
      <c r="H562" s="273"/>
      <c r="I562" s="273"/>
      <c r="J562" s="273"/>
      <c r="K562" s="273"/>
      <c r="L562" s="273"/>
      <c r="M562" s="273"/>
      <c r="N562" s="273"/>
      <c r="O562" s="273"/>
      <c r="P562" s="273"/>
      <c r="Q562" s="273"/>
      <c r="R562" s="273"/>
      <c r="S562" s="273"/>
      <c r="T562" s="273"/>
      <c r="U562" s="273"/>
      <c r="V562" s="273"/>
      <c r="W562" s="273"/>
      <c r="X562" s="273"/>
      <c r="Y562" s="273"/>
      <c r="Z562" s="273"/>
      <c r="AA562" s="273"/>
      <c r="AB562" s="273"/>
      <c r="AC562" s="273"/>
      <c r="AD562" s="273"/>
      <c r="AE562" s="273"/>
      <c r="AF562" s="336"/>
      <c r="AG562" s="110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111"/>
      <c r="AW562" s="111"/>
      <c r="AX562" s="111"/>
      <c r="AY562" s="111"/>
      <c r="AZ562" s="111"/>
      <c r="BA562" s="111"/>
      <c r="BB562" s="111"/>
      <c r="BC562" s="111"/>
      <c r="BD562" s="111"/>
      <c r="BE562" s="111"/>
      <c r="BF562" s="111"/>
      <c r="BG562" s="111"/>
      <c r="BH562" s="111"/>
      <c r="BI562" s="111"/>
      <c r="BJ562" s="111"/>
      <c r="BK562" s="111"/>
      <c r="BL562" s="111"/>
      <c r="BM562" s="111"/>
      <c r="BN562" s="111"/>
      <c r="BO562" s="111"/>
      <c r="BP562" s="111"/>
      <c r="BQ562" s="111"/>
      <c r="BR562" s="111"/>
      <c r="BS562" s="111"/>
      <c r="BT562" s="111"/>
      <c r="BU562" s="111"/>
      <c r="BV562" s="111"/>
      <c r="BW562" s="111"/>
      <c r="BX562" s="111"/>
      <c r="BY562" s="111"/>
      <c r="BZ562" s="112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272"/>
      <c r="C563" s="273"/>
      <c r="D563" s="273"/>
      <c r="E563" s="273"/>
      <c r="F563" s="273"/>
      <c r="G563" s="273"/>
      <c r="H563" s="273"/>
      <c r="I563" s="273"/>
      <c r="J563" s="273"/>
      <c r="K563" s="273"/>
      <c r="L563" s="273"/>
      <c r="M563" s="273"/>
      <c r="N563" s="273"/>
      <c r="O563" s="273"/>
      <c r="P563" s="273"/>
      <c r="Q563" s="273"/>
      <c r="R563" s="273"/>
      <c r="S563" s="273"/>
      <c r="T563" s="273"/>
      <c r="U563" s="273"/>
      <c r="V563" s="273"/>
      <c r="W563" s="273"/>
      <c r="X563" s="273"/>
      <c r="Y563" s="273"/>
      <c r="Z563" s="273"/>
      <c r="AA563" s="273"/>
      <c r="AB563" s="273"/>
      <c r="AC563" s="273"/>
      <c r="AD563" s="273"/>
      <c r="AE563" s="273"/>
      <c r="AF563" s="336"/>
      <c r="AG563" s="110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111"/>
      <c r="AW563" s="111"/>
      <c r="AX563" s="111"/>
      <c r="AY563" s="111"/>
      <c r="AZ563" s="111"/>
      <c r="BA563" s="111"/>
      <c r="BB563" s="111"/>
      <c r="BC563" s="111"/>
      <c r="BD563" s="111"/>
      <c r="BE563" s="111"/>
      <c r="BF563" s="111"/>
      <c r="BG563" s="111"/>
      <c r="BH563" s="111"/>
      <c r="BI563" s="111"/>
      <c r="BJ563" s="111"/>
      <c r="BK563" s="111"/>
      <c r="BL563" s="111"/>
      <c r="BM563" s="111"/>
      <c r="BN563" s="111"/>
      <c r="BO563" s="111"/>
      <c r="BP563" s="111"/>
      <c r="BQ563" s="111"/>
      <c r="BR563" s="111"/>
      <c r="BS563" s="111"/>
      <c r="BT563" s="111"/>
      <c r="BU563" s="111"/>
      <c r="BV563" s="111"/>
      <c r="BW563" s="111"/>
      <c r="BX563" s="111"/>
      <c r="BY563" s="111"/>
      <c r="BZ563" s="112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272"/>
      <c r="C564" s="273"/>
      <c r="D564" s="273"/>
      <c r="E564" s="273"/>
      <c r="F564" s="273"/>
      <c r="G564" s="273"/>
      <c r="H564" s="273"/>
      <c r="I564" s="273"/>
      <c r="J564" s="273"/>
      <c r="K564" s="273"/>
      <c r="L564" s="273"/>
      <c r="M564" s="273"/>
      <c r="N564" s="273"/>
      <c r="O564" s="273"/>
      <c r="P564" s="273"/>
      <c r="Q564" s="273"/>
      <c r="R564" s="273"/>
      <c r="S564" s="273"/>
      <c r="T564" s="273"/>
      <c r="U564" s="273"/>
      <c r="V564" s="273"/>
      <c r="W564" s="273"/>
      <c r="X564" s="273"/>
      <c r="Y564" s="273"/>
      <c r="Z564" s="273"/>
      <c r="AA564" s="273"/>
      <c r="AB564" s="273"/>
      <c r="AC564" s="273"/>
      <c r="AD564" s="273"/>
      <c r="AE564" s="273"/>
      <c r="AF564" s="336"/>
      <c r="AG564" s="110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111"/>
      <c r="AW564" s="111"/>
      <c r="AX564" s="111"/>
      <c r="AY564" s="111"/>
      <c r="AZ564" s="111"/>
      <c r="BA564" s="111"/>
      <c r="BB564" s="111"/>
      <c r="BC564" s="111"/>
      <c r="BD564" s="111"/>
      <c r="BE564" s="111"/>
      <c r="BF564" s="111"/>
      <c r="BG564" s="111"/>
      <c r="BH564" s="111"/>
      <c r="BI564" s="111"/>
      <c r="BJ564" s="111"/>
      <c r="BK564" s="111"/>
      <c r="BL564" s="111"/>
      <c r="BM564" s="111"/>
      <c r="BN564" s="111"/>
      <c r="BO564" s="111"/>
      <c r="BP564" s="111"/>
      <c r="BQ564" s="111"/>
      <c r="BR564" s="111"/>
      <c r="BS564" s="111"/>
      <c r="BT564" s="111"/>
      <c r="BU564" s="111"/>
      <c r="BV564" s="111"/>
      <c r="BW564" s="111"/>
      <c r="BX564" s="111"/>
      <c r="BY564" s="111"/>
      <c r="BZ564" s="112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272"/>
      <c r="C565" s="273"/>
      <c r="D565" s="273"/>
      <c r="E565" s="273"/>
      <c r="F565" s="273"/>
      <c r="G565" s="273"/>
      <c r="H565" s="273"/>
      <c r="I565" s="273"/>
      <c r="J565" s="273"/>
      <c r="K565" s="273"/>
      <c r="L565" s="273"/>
      <c r="M565" s="273"/>
      <c r="N565" s="273"/>
      <c r="O565" s="273"/>
      <c r="P565" s="273"/>
      <c r="Q565" s="273"/>
      <c r="R565" s="273"/>
      <c r="S565" s="273"/>
      <c r="T565" s="273"/>
      <c r="U565" s="273"/>
      <c r="V565" s="273"/>
      <c r="W565" s="273"/>
      <c r="X565" s="273"/>
      <c r="Y565" s="273"/>
      <c r="Z565" s="273"/>
      <c r="AA565" s="273"/>
      <c r="AB565" s="273"/>
      <c r="AC565" s="273"/>
      <c r="AD565" s="273"/>
      <c r="AE565" s="273"/>
      <c r="AF565" s="336"/>
      <c r="AG565" s="110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111"/>
      <c r="AW565" s="111"/>
      <c r="AX565" s="111"/>
      <c r="AY565" s="111"/>
      <c r="AZ565" s="111"/>
      <c r="BA565" s="111"/>
      <c r="BB565" s="111"/>
      <c r="BC565" s="111"/>
      <c r="BD565" s="111"/>
      <c r="BE565" s="111"/>
      <c r="BF565" s="111"/>
      <c r="BG565" s="111"/>
      <c r="BH565" s="111"/>
      <c r="BI565" s="111"/>
      <c r="BJ565" s="111"/>
      <c r="BK565" s="111"/>
      <c r="BL565" s="111"/>
      <c r="BM565" s="111"/>
      <c r="BN565" s="111"/>
      <c r="BO565" s="111"/>
      <c r="BP565" s="111"/>
      <c r="BQ565" s="111"/>
      <c r="BR565" s="111"/>
      <c r="BS565" s="111"/>
      <c r="BT565" s="111"/>
      <c r="BU565" s="111"/>
      <c r="BV565" s="111"/>
      <c r="BW565" s="111"/>
      <c r="BX565" s="111"/>
      <c r="BY565" s="111"/>
      <c r="BZ565" s="112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272"/>
      <c r="C566" s="273"/>
      <c r="D566" s="273"/>
      <c r="E566" s="273"/>
      <c r="F566" s="273"/>
      <c r="G566" s="273"/>
      <c r="H566" s="273"/>
      <c r="I566" s="273"/>
      <c r="J566" s="273"/>
      <c r="K566" s="273"/>
      <c r="L566" s="273"/>
      <c r="M566" s="273"/>
      <c r="N566" s="273"/>
      <c r="O566" s="273"/>
      <c r="P566" s="273"/>
      <c r="Q566" s="273"/>
      <c r="R566" s="273"/>
      <c r="S566" s="273"/>
      <c r="T566" s="273"/>
      <c r="U566" s="273"/>
      <c r="V566" s="273"/>
      <c r="W566" s="273"/>
      <c r="X566" s="273"/>
      <c r="Y566" s="273"/>
      <c r="Z566" s="273"/>
      <c r="AA566" s="273"/>
      <c r="AB566" s="273"/>
      <c r="AC566" s="273"/>
      <c r="AD566" s="273"/>
      <c r="AE566" s="273"/>
      <c r="AF566" s="336"/>
      <c r="AG566" s="110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111"/>
      <c r="AW566" s="111"/>
      <c r="AX566" s="111"/>
      <c r="AY566" s="111"/>
      <c r="AZ566" s="111"/>
      <c r="BA566" s="111"/>
      <c r="BB566" s="111"/>
      <c r="BC566" s="111"/>
      <c r="BD566" s="111"/>
      <c r="BE566" s="111"/>
      <c r="BF566" s="111"/>
      <c r="BG566" s="111"/>
      <c r="BH566" s="111"/>
      <c r="BI566" s="111"/>
      <c r="BJ566" s="111"/>
      <c r="BK566" s="111"/>
      <c r="BL566" s="111"/>
      <c r="BM566" s="111"/>
      <c r="BN566" s="111"/>
      <c r="BO566" s="111"/>
      <c r="BP566" s="111"/>
      <c r="BQ566" s="111"/>
      <c r="BR566" s="111"/>
      <c r="BS566" s="111"/>
      <c r="BT566" s="111"/>
      <c r="BU566" s="111"/>
      <c r="BV566" s="111"/>
      <c r="BW566" s="111"/>
      <c r="BX566" s="111"/>
      <c r="BY566" s="111"/>
      <c r="BZ566" s="112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272"/>
      <c r="C567" s="273"/>
      <c r="D567" s="273"/>
      <c r="E567" s="273"/>
      <c r="F567" s="273"/>
      <c r="G567" s="273"/>
      <c r="H567" s="273"/>
      <c r="I567" s="273"/>
      <c r="J567" s="273"/>
      <c r="K567" s="273"/>
      <c r="L567" s="273"/>
      <c r="M567" s="273"/>
      <c r="N567" s="273"/>
      <c r="O567" s="273"/>
      <c r="P567" s="273"/>
      <c r="Q567" s="273"/>
      <c r="R567" s="273"/>
      <c r="S567" s="273"/>
      <c r="T567" s="273"/>
      <c r="U567" s="273"/>
      <c r="V567" s="273"/>
      <c r="W567" s="273"/>
      <c r="X567" s="273"/>
      <c r="Y567" s="273"/>
      <c r="Z567" s="273"/>
      <c r="AA567" s="273"/>
      <c r="AB567" s="273"/>
      <c r="AC567" s="273"/>
      <c r="AD567" s="273"/>
      <c r="AE567" s="273"/>
      <c r="AF567" s="336"/>
      <c r="AG567" s="110"/>
      <c r="AH567" s="111"/>
      <c r="AI567" s="111"/>
      <c r="AJ567" s="111"/>
      <c r="AK567" s="111"/>
      <c r="AL567" s="111"/>
      <c r="AM567" s="111"/>
      <c r="AN567" s="111"/>
      <c r="AO567" s="111"/>
      <c r="AP567" s="111"/>
      <c r="AQ567" s="111"/>
      <c r="AR567" s="111"/>
      <c r="AS567" s="111"/>
      <c r="AT567" s="111"/>
      <c r="AU567" s="111"/>
      <c r="AV567" s="111"/>
      <c r="AW567" s="111"/>
      <c r="AX567" s="111"/>
      <c r="AY567" s="111"/>
      <c r="AZ567" s="111"/>
      <c r="BA567" s="111"/>
      <c r="BB567" s="111"/>
      <c r="BC567" s="111"/>
      <c r="BD567" s="111"/>
      <c r="BE567" s="111"/>
      <c r="BF567" s="111"/>
      <c r="BG567" s="111"/>
      <c r="BH567" s="111"/>
      <c r="BI567" s="111"/>
      <c r="BJ567" s="111"/>
      <c r="BK567" s="111"/>
      <c r="BL567" s="111"/>
      <c r="BM567" s="111"/>
      <c r="BN567" s="111"/>
      <c r="BO567" s="111"/>
      <c r="BP567" s="111"/>
      <c r="BQ567" s="111"/>
      <c r="BR567" s="111"/>
      <c r="BS567" s="111"/>
      <c r="BT567" s="111"/>
      <c r="BU567" s="111"/>
      <c r="BV567" s="111"/>
      <c r="BW567" s="111"/>
      <c r="BX567" s="111"/>
      <c r="BY567" s="111"/>
      <c r="BZ567" s="112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272"/>
      <c r="C568" s="273"/>
      <c r="D568" s="273"/>
      <c r="E568" s="273"/>
      <c r="F568" s="273"/>
      <c r="G568" s="273"/>
      <c r="H568" s="273"/>
      <c r="I568" s="273"/>
      <c r="J568" s="273"/>
      <c r="K568" s="273"/>
      <c r="L568" s="273"/>
      <c r="M568" s="273"/>
      <c r="N568" s="273"/>
      <c r="O568" s="273"/>
      <c r="P568" s="273"/>
      <c r="Q568" s="273"/>
      <c r="R568" s="273"/>
      <c r="S568" s="273"/>
      <c r="T568" s="273"/>
      <c r="U568" s="273"/>
      <c r="V568" s="273"/>
      <c r="W568" s="273"/>
      <c r="X568" s="273"/>
      <c r="Y568" s="273"/>
      <c r="Z568" s="273"/>
      <c r="AA568" s="273"/>
      <c r="AB568" s="273"/>
      <c r="AC568" s="273"/>
      <c r="AD568" s="273"/>
      <c r="AE568" s="273"/>
      <c r="AF568" s="336"/>
      <c r="AG568" s="110"/>
      <c r="AH568" s="111"/>
      <c r="AI568" s="111"/>
      <c r="AJ568" s="111"/>
      <c r="AK568" s="111"/>
      <c r="AL568" s="111"/>
      <c r="AM568" s="111"/>
      <c r="AN568" s="111"/>
      <c r="AO568" s="111"/>
      <c r="AP568" s="111"/>
      <c r="AQ568" s="111"/>
      <c r="AR568" s="111"/>
      <c r="AS568" s="111"/>
      <c r="AT568" s="111"/>
      <c r="AU568" s="111"/>
      <c r="AV568" s="111"/>
      <c r="AW568" s="111"/>
      <c r="AX568" s="111"/>
      <c r="AY568" s="111"/>
      <c r="AZ568" s="111"/>
      <c r="BA568" s="111"/>
      <c r="BB568" s="111"/>
      <c r="BC568" s="111"/>
      <c r="BD568" s="111"/>
      <c r="BE568" s="111"/>
      <c r="BF568" s="111"/>
      <c r="BG568" s="111"/>
      <c r="BH568" s="111"/>
      <c r="BI568" s="111"/>
      <c r="BJ568" s="111"/>
      <c r="BK568" s="111"/>
      <c r="BL568" s="111"/>
      <c r="BM568" s="111"/>
      <c r="BN568" s="111"/>
      <c r="BO568" s="111"/>
      <c r="BP568" s="111"/>
      <c r="BQ568" s="111"/>
      <c r="BR568" s="111"/>
      <c r="BS568" s="111"/>
      <c r="BT568" s="111"/>
      <c r="BU568" s="111"/>
      <c r="BV568" s="111"/>
      <c r="BW568" s="111"/>
      <c r="BX568" s="111"/>
      <c r="BY568" s="111"/>
      <c r="BZ568" s="112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272"/>
      <c r="C569" s="273"/>
      <c r="D569" s="273"/>
      <c r="E569" s="273"/>
      <c r="F569" s="273"/>
      <c r="G569" s="273"/>
      <c r="H569" s="273"/>
      <c r="I569" s="273"/>
      <c r="J569" s="273"/>
      <c r="K569" s="273"/>
      <c r="L569" s="273"/>
      <c r="M569" s="273"/>
      <c r="N569" s="273"/>
      <c r="O569" s="273"/>
      <c r="P569" s="273"/>
      <c r="Q569" s="273"/>
      <c r="R569" s="273"/>
      <c r="S569" s="273"/>
      <c r="T569" s="273"/>
      <c r="U569" s="273"/>
      <c r="V569" s="273"/>
      <c r="W569" s="273"/>
      <c r="X569" s="273"/>
      <c r="Y569" s="273"/>
      <c r="Z569" s="273"/>
      <c r="AA569" s="273"/>
      <c r="AB569" s="273"/>
      <c r="AC569" s="273"/>
      <c r="AD569" s="273"/>
      <c r="AE569" s="273"/>
      <c r="AF569" s="336"/>
      <c r="AG569" s="110"/>
      <c r="AH569" s="111"/>
      <c r="AI569" s="111"/>
      <c r="AJ569" s="111"/>
      <c r="AK569" s="111"/>
      <c r="AL569" s="111"/>
      <c r="AM569" s="111"/>
      <c r="AN569" s="111"/>
      <c r="AO569" s="111"/>
      <c r="AP569" s="111"/>
      <c r="AQ569" s="111"/>
      <c r="AR569" s="111"/>
      <c r="AS569" s="111"/>
      <c r="AT569" s="111"/>
      <c r="AU569" s="111"/>
      <c r="AV569" s="111"/>
      <c r="AW569" s="111"/>
      <c r="AX569" s="111"/>
      <c r="AY569" s="111"/>
      <c r="AZ569" s="111"/>
      <c r="BA569" s="111"/>
      <c r="BB569" s="111"/>
      <c r="BC569" s="111"/>
      <c r="BD569" s="111"/>
      <c r="BE569" s="111"/>
      <c r="BF569" s="111"/>
      <c r="BG569" s="111"/>
      <c r="BH569" s="111"/>
      <c r="BI569" s="111"/>
      <c r="BJ569" s="111"/>
      <c r="BK569" s="111"/>
      <c r="BL569" s="111"/>
      <c r="BM569" s="111"/>
      <c r="BN569" s="111"/>
      <c r="BO569" s="111"/>
      <c r="BP569" s="111"/>
      <c r="BQ569" s="111"/>
      <c r="BR569" s="111"/>
      <c r="BS569" s="111"/>
      <c r="BT569" s="111"/>
      <c r="BU569" s="111"/>
      <c r="BV569" s="111"/>
      <c r="BW569" s="111"/>
      <c r="BX569" s="111"/>
      <c r="BY569" s="111"/>
      <c r="BZ569" s="112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279"/>
      <c r="C570" s="280"/>
      <c r="D570" s="280"/>
      <c r="E570" s="280"/>
      <c r="F570" s="280"/>
      <c r="G570" s="280"/>
      <c r="H570" s="280"/>
      <c r="I570" s="280"/>
      <c r="J570" s="280"/>
      <c r="K570" s="280"/>
      <c r="L570" s="280"/>
      <c r="M570" s="280"/>
      <c r="N570" s="280"/>
      <c r="O570" s="280"/>
      <c r="P570" s="280"/>
      <c r="Q570" s="280"/>
      <c r="R570" s="280"/>
      <c r="S570" s="280"/>
      <c r="T570" s="280"/>
      <c r="U570" s="280"/>
      <c r="V570" s="280"/>
      <c r="W570" s="280"/>
      <c r="X570" s="280"/>
      <c r="Y570" s="280"/>
      <c r="Z570" s="280"/>
      <c r="AA570" s="280"/>
      <c r="AB570" s="280"/>
      <c r="AC570" s="280"/>
      <c r="AD570" s="280"/>
      <c r="AE570" s="280"/>
      <c r="AF570" s="349"/>
      <c r="AG570" s="116"/>
      <c r="AH570" s="117"/>
      <c r="AI570" s="117"/>
      <c r="AJ570" s="117"/>
      <c r="AK570" s="117"/>
      <c r="AL570" s="117"/>
      <c r="AM570" s="117"/>
      <c r="AN570" s="117"/>
      <c r="AO570" s="117"/>
      <c r="AP570" s="117"/>
      <c r="AQ570" s="117"/>
      <c r="AR570" s="117"/>
      <c r="AS570" s="117"/>
      <c r="AT570" s="117"/>
      <c r="AU570" s="117"/>
      <c r="AV570" s="117"/>
      <c r="AW570" s="117"/>
      <c r="AX570" s="117"/>
      <c r="AY570" s="117"/>
      <c r="AZ570" s="117"/>
      <c r="BA570" s="117"/>
      <c r="BB570" s="117"/>
      <c r="BC570" s="117"/>
      <c r="BD570" s="117"/>
      <c r="BE570" s="117"/>
      <c r="BF570" s="117"/>
      <c r="BG570" s="117"/>
      <c r="BH570" s="117"/>
      <c r="BI570" s="117"/>
      <c r="BJ570" s="117"/>
      <c r="BK570" s="117"/>
      <c r="BL570" s="117"/>
      <c r="BM570" s="117"/>
      <c r="BN570" s="117"/>
      <c r="BO570" s="117"/>
      <c r="BP570" s="117"/>
      <c r="BQ570" s="117"/>
      <c r="BR570" s="117"/>
      <c r="BS570" s="117"/>
      <c r="BT570" s="117"/>
      <c r="BU570" s="117"/>
      <c r="BV570" s="117"/>
      <c r="BW570" s="117"/>
      <c r="BX570" s="117"/>
      <c r="BY570" s="117"/>
      <c r="BZ570" s="118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188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69" t="s">
        <v>199</v>
      </c>
      <c r="K594" s="69"/>
      <c r="L594" s="69"/>
      <c r="M594" s="69"/>
      <c r="N594" s="69"/>
      <c r="O594" s="69"/>
      <c r="P594" s="69"/>
      <c r="Q594" s="69"/>
      <c r="R594" s="69"/>
      <c r="S594" s="2" t="s">
        <v>189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190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152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69" t="s">
        <v>199</v>
      </c>
      <c r="K619" s="69"/>
      <c r="L619" s="69"/>
      <c r="M619" s="69"/>
      <c r="N619" s="69"/>
      <c r="O619" s="69"/>
      <c r="P619" s="69"/>
      <c r="Q619" s="69"/>
      <c r="R619" s="69"/>
      <c r="S619" s="2" t="s">
        <v>153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389" t="s">
        <v>50</v>
      </c>
      <c r="C644" s="390"/>
      <c r="D644" s="390"/>
      <c r="E644" s="390"/>
      <c r="F644" s="390"/>
      <c r="G644" s="390"/>
      <c r="H644" s="390"/>
      <c r="I644" s="390"/>
      <c r="J644" s="390"/>
      <c r="K644" s="390"/>
      <c r="L644" s="390"/>
      <c r="M644" s="390"/>
      <c r="N644" s="390"/>
      <c r="O644" s="390"/>
      <c r="P644" s="390"/>
      <c r="Q644" s="390"/>
      <c r="R644" s="390"/>
      <c r="S644" s="390"/>
      <c r="T644" s="390"/>
      <c r="U644" s="390"/>
      <c r="V644" s="390"/>
      <c r="W644" s="390"/>
      <c r="X644" s="390"/>
      <c r="Y644" s="390"/>
      <c r="Z644" s="390"/>
      <c r="AA644" s="390"/>
      <c r="AB644" s="390"/>
      <c r="AC644" s="390"/>
      <c r="AD644" s="390"/>
      <c r="AE644" s="390"/>
      <c r="AF644" s="390"/>
      <c r="AG644" s="390"/>
      <c r="AH644" s="390"/>
      <c r="AI644" s="390"/>
      <c r="AJ644" s="391"/>
      <c r="AK644" s="356" t="s">
        <v>103</v>
      </c>
      <c r="AL644" s="357"/>
      <c r="AM644" s="357"/>
      <c r="AN644" s="357"/>
      <c r="AO644" s="357"/>
      <c r="AP644" s="357"/>
      <c r="AQ644" s="357"/>
      <c r="AR644" s="357"/>
      <c r="AS644" s="357"/>
      <c r="AT644" s="357"/>
      <c r="AU644" s="357"/>
      <c r="AV644" s="357"/>
      <c r="AW644" s="357"/>
      <c r="AX644" s="357"/>
      <c r="AY644" s="357"/>
      <c r="AZ644" s="357"/>
      <c r="BA644" s="357"/>
      <c r="BB644" s="357"/>
      <c r="BC644" s="357"/>
      <c r="BD644" s="357"/>
      <c r="BE644" s="357"/>
      <c r="BF644" s="357"/>
      <c r="BG644" s="357"/>
      <c r="BH644" s="357"/>
      <c r="BI644" s="357"/>
      <c r="BJ644" s="357"/>
      <c r="BK644" s="357"/>
      <c r="BL644" s="357"/>
      <c r="BM644" s="357"/>
      <c r="BN644" s="357"/>
      <c r="BO644" s="357"/>
      <c r="BP644" s="357"/>
      <c r="BQ644" s="357"/>
      <c r="BR644" s="357"/>
      <c r="BS644" s="357"/>
      <c r="BT644" s="357"/>
      <c r="BU644" s="357"/>
      <c r="BV644" s="357"/>
      <c r="BW644" s="357"/>
      <c r="BX644" s="357"/>
      <c r="BY644" s="357"/>
      <c r="BZ644" s="358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392"/>
      <c r="C645" s="393"/>
      <c r="D645" s="393"/>
      <c r="E645" s="393"/>
      <c r="F645" s="393"/>
      <c r="G645" s="393"/>
      <c r="H645" s="393"/>
      <c r="I645" s="393"/>
      <c r="J645" s="393"/>
      <c r="K645" s="393"/>
      <c r="L645" s="393"/>
      <c r="M645" s="393"/>
      <c r="N645" s="393"/>
      <c r="O645" s="393"/>
      <c r="P645" s="393"/>
      <c r="Q645" s="393"/>
      <c r="R645" s="393"/>
      <c r="S645" s="393"/>
      <c r="T645" s="393"/>
      <c r="U645" s="393"/>
      <c r="V645" s="393"/>
      <c r="W645" s="393"/>
      <c r="X645" s="393"/>
      <c r="Y645" s="393"/>
      <c r="Z645" s="393"/>
      <c r="AA645" s="393"/>
      <c r="AB645" s="393"/>
      <c r="AC645" s="393"/>
      <c r="AD645" s="393"/>
      <c r="AE645" s="393"/>
      <c r="AF645" s="393"/>
      <c r="AG645" s="393"/>
      <c r="AH645" s="393"/>
      <c r="AI645" s="393"/>
      <c r="AJ645" s="394"/>
      <c r="AK645" s="295" t="s">
        <v>51</v>
      </c>
      <c r="AL645" s="296"/>
      <c r="AM645" s="296"/>
      <c r="AN645" s="296"/>
      <c r="AO645" s="296"/>
      <c r="AP645" s="296"/>
      <c r="AQ645" s="296"/>
      <c r="AR645" s="296"/>
      <c r="AS645" s="296"/>
      <c r="AT645" s="296"/>
      <c r="AU645" s="296"/>
      <c r="AV645" s="296"/>
      <c r="AW645" s="296"/>
      <c r="AX645" s="297"/>
      <c r="AY645" s="295" t="s">
        <v>52</v>
      </c>
      <c r="AZ645" s="296"/>
      <c r="BA645" s="296"/>
      <c r="BB645" s="296"/>
      <c r="BC645" s="296"/>
      <c r="BD645" s="296"/>
      <c r="BE645" s="296"/>
      <c r="BF645" s="296"/>
      <c r="BG645" s="296"/>
      <c r="BH645" s="296"/>
      <c r="BI645" s="296"/>
      <c r="BJ645" s="296"/>
      <c r="BK645" s="296"/>
      <c r="BL645" s="297"/>
      <c r="BM645" s="295" t="s">
        <v>53</v>
      </c>
      <c r="BN645" s="296"/>
      <c r="BO645" s="296"/>
      <c r="BP645" s="296"/>
      <c r="BQ645" s="296"/>
      <c r="BR645" s="296"/>
      <c r="BS645" s="296"/>
      <c r="BT645" s="296"/>
      <c r="BU645" s="296"/>
      <c r="BV645" s="296"/>
      <c r="BW645" s="296"/>
      <c r="BX645" s="296"/>
      <c r="BY645" s="296"/>
      <c r="BZ645" s="297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395"/>
      <c r="C646" s="396"/>
      <c r="D646" s="396"/>
      <c r="E646" s="396"/>
      <c r="F646" s="396"/>
      <c r="G646" s="396"/>
      <c r="H646" s="396"/>
      <c r="I646" s="396"/>
      <c r="J646" s="396"/>
      <c r="K646" s="396"/>
      <c r="L646" s="396"/>
      <c r="M646" s="396"/>
      <c r="N646" s="396"/>
      <c r="O646" s="396"/>
      <c r="P646" s="396"/>
      <c r="Q646" s="396"/>
      <c r="R646" s="396"/>
      <c r="S646" s="396"/>
      <c r="T646" s="396"/>
      <c r="U646" s="396"/>
      <c r="V646" s="396"/>
      <c r="W646" s="396"/>
      <c r="X646" s="396"/>
      <c r="Y646" s="396"/>
      <c r="Z646" s="396"/>
      <c r="AA646" s="396"/>
      <c r="AB646" s="396"/>
      <c r="AC646" s="396"/>
      <c r="AD646" s="396"/>
      <c r="AE646" s="396"/>
      <c r="AF646" s="396"/>
      <c r="AG646" s="396"/>
      <c r="AH646" s="396"/>
      <c r="AI646" s="396"/>
      <c r="AJ646" s="397"/>
      <c r="AK646" s="354">
        <f>AJ38</f>
        <v>2018</v>
      </c>
      <c r="AL646" s="355"/>
      <c r="AM646" s="355"/>
      <c r="AN646" s="355"/>
      <c r="AO646" s="355"/>
      <c r="AP646" s="355"/>
      <c r="AQ646" s="355"/>
      <c r="AR646" s="355"/>
      <c r="AS646" s="355"/>
      <c r="AT646" s="355"/>
      <c r="AU646" s="355"/>
      <c r="AV646" s="355"/>
      <c r="AW646" s="355"/>
      <c r="AX646" s="355"/>
      <c r="AY646" s="355"/>
      <c r="AZ646" s="355"/>
      <c r="BA646" s="355"/>
      <c r="BB646" s="355"/>
      <c r="BC646" s="355"/>
      <c r="BD646" s="355"/>
      <c r="BE646" s="355"/>
      <c r="BF646" s="355"/>
      <c r="BG646" s="355"/>
      <c r="BH646" s="355"/>
      <c r="BI646" s="355"/>
      <c r="BJ646" s="355"/>
      <c r="BK646" s="355"/>
      <c r="BL646" s="355"/>
      <c r="BM646" s="355"/>
      <c r="BN646" s="355"/>
      <c r="BO646" s="355"/>
      <c r="BP646" s="355"/>
      <c r="BQ646" s="355"/>
      <c r="BR646" s="355"/>
      <c r="BS646" s="355"/>
      <c r="BT646" s="355"/>
      <c r="BU646" s="355"/>
      <c r="BV646" s="355"/>
      <c r="BW646" s="355"/>
      <c r="BX646" s="355"/>
      <c r="BY646" s="355"/>
      <c r="BZ646" s="355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323" t="s">
        <v>104</v>
      </c>
      <c r="C647" s="324"/>
      <c r="D647" s="324"/>
      <c r="E647" s="324"/>
      <c r="F647" s="324"/>
      <c r="G647" s="324"/>
      <c r="H647" s="324"/>
      <c r="I647" s="324"/>
      <c r="J647" s="324"/>
      <c r="K647" s="324"/>
      <c r="L647" s="324"/>
      <c r="M647" s="324"/>
      <c r="N647" s="324"/>
      <c r="O647" s="324"/>
      <c r="P647" s="324"/>
      <c r="Q647" s="324"/>
      <c r="R647" s="324"/>
      <c r="S647" s="324"/>
      <c r="T647" s="324"/>
      <c r="U647" s="324"/>
      <c r="V647" s="324"/>
      <c r="W647" s="324"/>
      <c r="X647" s="324"/>
      <c r="Y647" s="324"/>
      <c r="Z647" s="324"/>
      <c r="AA647" s="324"/>
      <c r="AB647" s="324"/>
      <c r="AC647" s="324"/>
      <c r="AD647" s="324"/>
      <c r="AE647" s="324"/>
      <c r="AF647" s="324"/>
      <c r="AG647" s="324"/>
      <c r="AH647" s="324"/>
      <c r="AI647" s="324"/>
      <c r="AJ647" s="324"/>
      <c r="AK647" s="293"/>
      <c r="AL647" s="293"/>
      <c r="AM647" s="293"/>
      <c r="AN647" s="293"/>
      <c r="AO647" s="293"/>
      <c r="AP647" s="293"/>
      <c r="AQ647" s="293"/>
      <c r="AR647" s="293"/>
      <c r="AS647" s="293"/>
      <c r="AT647" s="293"/>
      <c r="AU647" s="293"/>
      <c r="AV647" s="293"/>
      <c r="AW647" s="293"/>
      <c r="AX647" s="293"/>
      <c r="AY647" s="293"/>
      <c r="AZ647" s="293"/>
      <c r="BA647" s="293"/>
      <c r="BB647" s="293"/>
      <c r="BC647" s="293"/>
      <c r="BD647" s="293"/>
      <c r="BE647" s="293"/>
      <c r="BF647" s="293"/>
      <c r="BG647" s="293"/>
      <c r="BH647" s="293"/>
      <c r="BI647" s="293"/>
      <c r="BJ647" s="293"/>
      <c r="BK647" s="293"/>
      <c r="BL647" s="293"/>
      <c r="BM647" s="293"/>
      <c r="BN647" s="293"/>
      <c r="BO647" s="293"/>
      <c r="BP647" s="293"/>
      <c r="BQ647" s="293"/>
      <c r="BR647" s="293"/>
      <c r="BS647" s="293"/>
      <c r="BT647" s="293"/>
      <c r="BU647" s="293"/>
      <c r="BV647" s="293"/>
      <c r="BW647" s="293"/>
      <c r="BX647" s="293"/>
      <c r="BY647" s="293"/>
      <c r="BZ647" s="294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82" t="s">
        <v>116</v>
      </c>
      <c r="C648" s="283"/>
      <c r="D648" s="283"/>
      <c r="E648" s="283"/>
      <c r="F648" s="283"/>
      <c r="G648" s="283"/>
      <c r="H648" s="283"/>
      <c r="I648" s="283"/>
      <c r="J648" s="283"/>
      <c r="K648" s="283"/>
      <c r="L648" s="283"/>
      <c r="M648" s="283"/>
      <c r="N648" s="283"/>
      <c r="O648" s="283"/>
      <c r="P648" s="283"/>
      <c r="Q648" s="283"/>
      <c r="R648" s="283"/>
      <c r="S648" s="283"/>
      <c r="T648" s="283"/>
      <c r="U648" s="283"/>
      <c r="V648" s="283"/>
      <c r="W648" s="283"/>
      <c r="X648" s="283"/>
      <c r="Y648" s="283"/>
      <c r="Z648" s="283"/>
      <c r="AA648" s="283"/>
      <c r="AB648" s="283"/>
      <c r="AC648" s="283"/>
      <c r="AD648" s="283"/>
      <c r="AE648" s="283"/>
      <c r="AF648" s="283"/>
      <c r="AG648" s="283"/>
      <c r="AH648" s="283"/>
      <c r="AI648" s="283"/>
      <c r="AJ648" s="283"/>
      <c r="AK648" s="298"/>
      <c r="AL648" s="298"/>
      <c r="AM648" s="298"/>
      <c r="AN648" s="298"/>
      <c r="AO648" s="298"/>
      <c r="AP648" s="298"/>
      <c r="AQ648" s="298"/>
      <c r="AR648" s="298"/>
      <c r="AS648" s="298"/>
      <c r="AT648" s="298"/>
      <c r="AU648" s="298"/>
      <c r="AV648" s="298"/>
      <c r="AW648" s="298"/>
      <c r="AX648" s="298"/>
      <c r="AY648" s="298"/>
      <c r="AZ648" s="298"/>
      <c r="BA648" s="298"/>
      <c r="BB648" s="298"/>
      <c r="BC648" s="298"/>
      <c r="BD648" s="298"/>
      <c r="BE648" s="298"/>
      <c r="BF648" s="298"/>
      <c r="BG648" s="298"/>
      <c r="BH648" s="298"/>
      <c r="BI648" s="298"/>
      <c r="BJ648" s="298"/>
      <c r="BK648" s="298"/>
      <c r="BL648" s="298"/>
      <c r="BM648" s="298"/>
      <c r="BN648" s="298"/>
      <c r="BO648" s="298"/>
      <c r="BP648" s="298"/>
      <c r="BQ648" s="298"/>
      <c r="BR648" s="298"/>
      <c r="BS648" s="298"/>
      <c r="BT648" s="298"/>
      <c r="BU648" s="298"/>
      <c r="BV648" s="298"/>
      <c r="BW648" s="298"/>
      <c r="BX648" s="298"/>
      <c r="BY648" s="298"/>
      <c r="BZ648" s="299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84"/>
      <c r="C649" s="285"/>
      <c r="D649" s="285"/>
      <c r="E649" s="285"/>
      <c r="F649" s="285"/>
      <c r="G649" s="285"/>
      <c r="H649" s="285"/>
      <c r="I649" s="285"/>
      <c r="J649" s="285"/>
      <c r="K649" s="285"/>
      <c r="L649" s="285"/>
      <c r="M649" s="285"/>
      <c r="N649" s="285"/>
      <c r="O649" s="285"/>
      <c r="P649" s="285"/>
      <c r="Q649" s="285"/>
      <c r="R649" s="285"/>
      <c r="S649" s="285"/>
      <c r="T649" s="285"/>
      <c r="U649" s="285"/>
      <c r="V649" s="285"/>
      <c r="W649" s="285"/>
      <c r="X649" s="285"/>
      <c r="Y649" s="285"/>
      <c r="Z649" s="285"/>
      <c r="AA649" s="285"/>
      <c r="AB649" s="285"/>
      <c r="AC649" s="285"/>
      <c r="AD649" s="285"/>
      <c r="AE649" s="285"/>
      <c r="AF649" s="285"/>
      <c r="AG649" s="285"/>
      <c r="AH649" s="285"/>
      <c r="AI649" s="285"/>
      <c r="AJ649" s="285"/>
      <c r="AK649" s="298"/>
      <c r="AL649" s="298"/>
      <c r="AM649" s="298"/>
      <c r="AN649" s="298"/>
      <c r="AO649" s="298"/>
      <c r="AP649" s="298"/>
      <c r="AQ649" s="298"/>
      <c r="AR649" s="298"/>
      <c r="AS649" s="298"/>
      <c r="AT649" s="298"/>
      <c r="AU649" s="298"/>
      <c r="AV649" s="298"/>
      <c r="AW649" s="298"/>
      <c r="AX649" s="298"/>
      <c r="AY649" s="298"/>
      <c r="AZ649" s="298"/>
      <c r="BA649" s="298"/>
      <c r="BB649" s="298"/>
      <c r="BC649" s="298"/>
      <c r="BD649" s="298"/>
      <c r="BE649" s="298"/>
      <c r="BF649" s="298"/>
      <c r="BG649" s="298"/>
      <c r="BH649" s="298"/>
      <c r="BI649" s="298"/>
      <c r="BJ649" s="298"/>
      <c r="BK649" s="298"/>
      <c r="BL649" s="298"/>
      <c r="BM649" s="298"/>
      <c r="BN649" s="298"/>
      <c r="BO649" s="298"/>
      <c r="BP649" s="298"/>
      <c r="BQ649" s="298"/>
      <c r="BR649" s="298"/>
      <c r="BS649" s="298"/>
      <c r="BT649" s="298"/>
      <c r="BU649" s="298"/>
      <c r="BV649" s="298"/>
      <c r="BW649" s="298"/>
      <c r="BX649" s="298"/>
      <c r="BY649" s="298"/>
      <c r="BZ649" s="299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86"/>
      <c r="C650" s="287"/>
      <c r="D650" s="287"/>
      <c r="E650" s="287"/>
      <c r="F650" s="287"/>
      <c r="G650" s="287"/>
      <c r="H650" s="287"/>
      <c r="I650" s="287"/>
      <c r="J650" s="287"/>
      <c r="K650" s="287"/>
      <c r="L650" s="287"/>
      <c r="M650" s="287"/>
      <c r="N650" s="287"/>
      <c r="O650" s="287"/>
      <c r="P650" s="287"/>
      <c r="Q650" s="287"/>
      <c r="R650" s="287"/>
      <c r="S650" s="287"/>
      <c r="T650" s="287"/>
      <c r="U650" s="287"/>
      <c r="V650" s="287"/>
      <c r="W650" s="287"/>
      <c r="X650" s="287"/>
      <c r="Y650" s="287"/>
      <c r="Z650" s="287"/>
      <c r="AA650" s="287"/>
      <c r="AB650" s="287"/>
      <c r="AC650" s="287"/>
      <c r="AD650" s="287"/>
      <c r="AE650" s="287"/>
      <c r="AF650" s="287"/>
      <c r="AG650" s="287"/>
      <c r="AH650" s="287"/>
      <c r="AI650" s="287"/>
      <c r="AJ650" s="287"/>
      <c r="AK650" s="306"/>
      <c r="AL650" s="306"/>
      <c r="AM650" s="306"/>
      <c r="AN650" s="306"/>
      <c r="AO650" s="306"/>
      <c r="AP650" s="306"/>
      <c r="AQ650" s="306"/>
      <c r="AR650" s="306"/>
      <c r="AS650" s="306"/>
      <c r="AT650" s="306"/>
      <c r="AU650" s="306"/>
      <c r="AV650" s="306"/>
      <c r="AW650" s="306"/>
      <c r="AX650" s="306"/>
      <c r="AY650" s="306"/>
      <c r="AZ650" s="306"/>
      <c r="BA650" s="306"/>
      <c r="BB650" s="306"/>
      <c r="BC650" s="306"/>
      <c r="BD650" s="306"/>
      <c r="BE650" s="306"/>
      <c r="BF650" s="306"/>
      <c r="BG650" s="306"/>
      <c r="BH650" s="306"/>
      <c r="BI650" s="306"/>
      <c r="BJ650" s="306"/>
      <c r="BK650" s="306"/>
      <c r="BL650" s="306"/>
      <c r="BM650" s="306"/>
      <c r="BN650" s="306"/>
      <c r="BO650" s="306"/>
      <c r="BP650" s="306"/>
      <c r="BQ650" s="306"/>
      <c r="BR650" s="306"/>
      <c r="BS650" s="306"/>
      <c r="BT650" s="306"/>
      <c r="BU650" s="306"/>
      <c r="BV650" s="306"/>
      <c r="BW650" s="306"/>
      <c r="BX650" s="306"/>
      <c r="BY650" s="306"/>
      <c r="BZ650" s="307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88" t="s">
        <v>107</v>
      </c>
      <c r="C651" s="289"/>
      <c r="D651" s="289"/>
      <c r="E651" s="289"/>
      <c r="F651" s="289"/>
      <c r="G651" s="289"/>
      <c r="H651" s="289"/>
      <c r="I651" s="289"/>
      <c r="J651" s="289"/>
      <c r="K651" s="289"/>
      <c r="L651" s="289"/>
      <c r="M651" s="289"/>
      <c r="N651" s="289"/>
      <c r="O651" s="289"/>
      <c r="P651" s="289"/>
      <c r="Q651" s="289"/>
      <c r="R651" s="289"/>
      <c r="S651" s="289"/>
      <c r="T651" s="289"/>
      <c r="U651" s="289"/>
      <c r="V651" s="289"/>
      <c r="W651" s="289"/>
      <c r="X651" s="289"/>
      <c r="Y651" s="289"/>
      <c r="Z651" s="289"/>
      <c r="AA651" s="290" t="s">
        <v>54</v>
      </c>
      <c r="AB651" s="290"/>
      <c r="AC651" s="290"/>
      <c r="AD651" s="290"/>
      <c r="AE651" s="290"/>
      <c r="AF651" s="290"/>
      <c r="AG651" s="290"/>
      <c r="AH651" s="290"/>
      <c r="AI651" s="290"/>
      <c r="AJ651" s="291"/>
      <c r="AK651" s="292">
        <f>+SUM(AK652:AX654)</f>
        <v>0</v>
      </c>
      <c r="AL651" s="292"/>
      <c r="AM651" s="292"/>
      <c r="AN651" s="292"/>
      <c r="AO651" s="292"/>
      <c r="AP651" s="292"/>
      <c r="AQ651" s="292"/>
      <c r="AR651" s="292"/>
      <c r="AS651" s="292"/>
      <c r="AT651" s="292"/>
      <c r="AU651" s="292"/>
      <c r="AV651" s="292"/>
      <c r="AW651" s="292"/>
      <c r="AX651" s="292"/>
      <c r="AY651" s="292">
        <f>+SUM(AY652:BL654)</f>
        <v>0</v>
      </c>
      <c r="AZ651" s="292"/>
      <c r="BA651" s="292"/>
      <c r="BB651" s="292"/>
      <c r="BC651" s="292"/>
      <c r="BD651" s="292"/>
      <c r="BE651" s="292"/>
      <c r="BF651" s="292"/>
      <c r="BG651" s="292"/>
      <c r="BH651" s="292"/>
      <c r="BI651" s="292"/>
      <c r="BJ651" s="292"/>
      <c r="BK651" s="292"/>
      <c r="BL651" s="292"/>
      <c r="BM651" s="292">
        <f>+SUM(BM652:BZ654)</f>
        <v>0</v>
      </c>
      <c r="BN651" s="292"/>
      <c r="BO651" s="292"/>
      <c r="BP651" s="292"/>
      <c r="BQ651" s="292"/>
      <c r="BR651" s="292"/>
      <c r="BS651" s="292"/>
      <c r="BT651" s="292"/>
      <c r="BU651" s="292"/>
      <c r="BV651" s="292"/>
      <c r="BW651" s="292"/>
      <c r="BX651" s="292"/>
      <c r="BY651" s="292"/>
      <c r="BZ651" s="305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200" t="s">
        <v>105</v>
      </c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  <c r="Y652" s="201"/>
      <c r="Z652" s="201"/>
      <c r="AA652" s="201"/>
      <c r="AB652" s="201"/>
      <c r="AC652" s="201"/>
      <c r="AD652" s="201"/>
      <c r="AE652" s="201"/>
      <c r="AF652" s="201"/>
      <c r="AG652" s="201"/>
      <c r="AH652" s="201"/>
      <c r="AI652" s="201"/>
      <c r="AJ652" s="201"/>
      <c r="AK652" s="111"/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111"/>
      <c r="AW652" s="111"/>
      <c r="AX652" s="111"/>
      <c r="AY652" s="111"/>
      <c r="AZ652" s="111"/>
      <c r="BA652" s="111"/>
      <c r="BB652" s="111"/>
      <c r="BC652" s="111"/>
      <c r="BD652" s="111"/>
      <c r="BE652" s="111"/>
      <c r="BF652" s="111"/>
      <c r="BG652" s="111"/>
      <c r="BH652" s="111"/>
      <c r="BI652" s="111"/>
      <c r="BJ652" s="111"/>
      <c r="BK652" s="111"/>
      <c r="BL652" s="111"/>
      <c r="BM652" s="111"/>
      <c r="BN652" s="111"/>
      <c r="BO652" s="111"/>
      <c r="BP652" s="111"/>
      <c r="BQ652" s="111"/>
      <c r="BR652" s="111"/>
      <c r="BS652" s="111"/>
      <c r="BT652" s="111"/>
      <c r="BU652" s="111"/>
      <c r="BV652" s="111"/>
      <c r="BW652" s="111"/>
      <c r="BX652" s="111"/>
      <c r="BY652" s="111"/>
      <c r="BZ652" s="112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200" t="s">
        <v>106</v>
      </c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  <c r="Y653" s="201"/>
      <c r="Z653" s="201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111"/>
      <c r="AW653" s="111"/>
      <c r="AX653" s="111"/>
      <c r="AY653" s="111"/>
      <c r="AZ653" s="111"/>
      <c r="BA653" s="111"/>
      <c r="BB653" s="111"/>
      <c r="BC653" s="111"/>
      <c r="BD653" s="111"/>
      <c r="BE653" s="111"/>
      <c r="BF653" s="111"/>
      <c r="BG653" s="111"/>
      <c r="BH653" s="111"/>
      <c r="BI653" s="111"/>
      <c r="BJ653" s="111"/>
      <c r="BK653" s="111"/>
      <c r="BL653" s="111"/>
      <c r="BM653" s="111"/>
      <c r="BN653" s="111"/>
      <c r="BO653" s="111"/>
      <c r="BP653" s="111"/>
      <c r="BQ653" s="111"/>
      <c r="BR653" s="111"/>
      <c r="BS653" s="111"/>
      <c r="BT653" s="111"/>
      <c r="BU653" s="111"/>
      <c r="BV653" s="111"/>
      <c r="BW653" s="111"/>
      <c r="BX653" s="111"/>
      <c r="BY653" s="111"/>
      <c r="BZ653" s="112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200" t="s">
        <v>108</v>
      </c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111"/>
      <c r="AW654" s="111"/>
      <c r="AX654" s="111"/>
      <c r="AY654" s="111"/>
      <c r="AZ654" s="111"/>
      <c r="BA654" s="111"/>
      <c r="BB654" s="111"/>
      <c r="BC654" s="111"/>
      <c r="BD654" s="111"/>
      <c r="BE654" s="111"/>
      <c r="BF654" s="111"/>
      <c r="BG654" s="111"/>
      <c r="BH654" s="111"/>
      <c r="BI654" s="111"/>
      <c r="BJ654" s="111"/>
      <c r="BK654" s="111"/>
      <c r="BL654" s="111"/>
      <c r="BM654" s="111"/>
      <c r="BN654" s="111"/>
      <c r="BO654" s="111"/>
      <c r="BP654" s="111"/>
      <c r="BQ654" s="111"/>
      <c r="BR654" s="111"/>
      <c r="BS654" s="111"/>
      <c r="BT654" s="111"/>
      <c r="BU654" s="111"/>
      <c r="BV654" s="111"/>
      <c r="BW654" s="111"/>
      <c r="BX654" s="111"/>
      <c r="BY654" s="111"/>
      <c r="BZ654" s="112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300" t="s">
        <v>110</v>
      </c>
      <c r="C655" s="301"/>
      <c r="D655" s="301"/>
      <c r="E655" s="301"/>
      <c r="F655" s="301"/>
      <c r="G655" s="301"/>
      <c r="H655" s="301"/>
      <c r="I655" s="301"/>
      <c r="J655" s="301"/>
      <c r="K655" s="301"/>
      <c r="L655" s="301"/>
      <c r="M655" s="301"/>
      <c r="N655" s="301"/>
      <c r="O655" s="301"/>
      <c r="P655" s="301"/>
      <c r="Q655" s="301"/>
      <c r="R655" s="301"/>
      <c r="S655" s="301"/>
      <c r="T655" s="301"/>
      <c r="U655" s="301"/>
      <c r="V655" s="301"/>
      <c r="W655" s="301"/>
      <c r="X655" s="301"/>
      <c r="Y655" s="301"/>
      <c r="Z655" s="301"/>
      <c r="AA655" s="301"/>
      <c r="AB655" s="301"/>
      <c r="AC655" s="301"/>
      <c r="AD655" s="301"/>
      <c r="AE655" s="301"/>
      <c r="AF655" s="301"/>
      <c r="AG655" s="301"/>
      <c r="AH655" s="301"/>
      <c r="AI655" s="301"/>
      <c r="AJ655" s="301"/>
      <c r="AK655" s="302"/>
      <c r="AL655" s="303"/>
      <c r="AM655" s="303"/>
      <c r="AN655" s="303"/>
      <c r="AO655" s="303"/>
      <c r="AP655" s="303"/>
      <c r="AQ655" s="303"/>
      <c r="AR655" s="303"/>
      <c r="AS655" s="303"/>
      <c r="AT655" s="303"/>
      <c r="AU655" s="303"/>
      <c r="AV655" s="303"/>
      <c r="AW655" s="303"/>
      <c r="AX655" s="303"/>
      <c r="AY655" s="303"/>
      <c r="AZ655" s="303"/>
      <c r="BA655" s="303"/>
      <c r="BB655" s="303"/>
      <c r="BC655" s="303"/>
      <c r="BD655" s="303"/>
      <c r="BE655" s="303"/>
      <c r="BF655" s="303"/>
      <c r="BG655" s="303"/>
      <c r="BH655" s="303"/>
      <c r="BI655" s="303"/>
      <c r="BJ655" s="303"/>
      <c r="BK655" s="303"/>
      <c r="BL655" s="303"/>
      <c r="BM655" s="303"/>
      <c r="BN655" s="303"/>
      <c r="BO655" s="303"/>
      <c r="BP655" s="303"/>
      <c r="BQ655" s="303"/>
      <c r="BR655" s="303"/>
      <c r="BS655" s="303"/>
      <c r="BT655" s="303"/>
      <c r="BU655" s="303"/>
      <c r="BV655" s="303"/>
      <c r="BW655" s="303"/>
      <c r="BX655" s="303"/>
      <c r="BY655" s="303"/>
      <c r="BZ655" s="304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200" t="s">
        <v>111</v>
      </c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206"/>
      <c r="BN656" s="206"/>
      <c r="BO656" s="206"/>
      <c r="BP656" s="206"/>
      <c r="BQ656" s="206"/>
      <c r="BR656" s="206"/>
      <c r="BS656" s="206"/>
      <c r="BT656" s="206"/>
      <c r="BU656" s="206"/>
      <c r="BV656" s="206"/>
      <c r="BW656" s="206"/>
      <c r="BX656" s="206"/>
      <c r="BY656" s="206"/>
      <c r="BZ656" s="207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200" t="s">
        <v>115</v>
      </c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111"/>
      <c r="AW657" s="111"/>
      <c r="AX657" s="111"/>
      <c r="AY657" s="111"/>
      <c r="AZ657" s="111"/>
      <c r="BA657" s="111"/>
      <c r="BB657" s="111"/>
      <c r="BC657" s="111"/>
      <c r="BD657" s="111"/>
      <c r="BE657" s="111"/>
      <c r="BF657" s="111"/>
      <c r="BG657" s="111"/>
      <c r="BH657" s="111"/>
      <c r="BI657" s="111"/>
      <c r="BJ657" s="111"/>
      <c r="BK657" s="111"/>
      <c r="BL657" s="111"/>
      <c r="BM657" s="111"/>
      <c r="BN657" s="111"/>
      <c r="BO657" s="111"/>
      <c r="BP657" s="111"/>
      <c r="BQ657" s="111"/>
      <c r="BR657" s="111"/>
      <c r="BS657" s="111"/>
      <c r="BT657" s="111"/>
      <c r="BU657" s="111"/>
      <c r="BV657" s="111"/>
      <c r="BW657" s="111"/>
      <c r="BX657" s="111"/>
      <c r="BY657" s="111"/>
      <c r="BZ657" s="112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200" t="s">
        <v>112</v>
      </c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2"/>
      <c r="AL658" s="202"/>
      <c r="AM658" s="202"/>
      <c r="AN658" s="202"/>
      <c r="AO658" s="202"/>
      <c r="AP658" s="202"/>
      <c r="AQ658" s="202"/>
      <c r="AR658" s="202"/>
      <c r="AS658" s="202"/>
      <c r="AT658" s="202"/>
      <c r="AU658" s="202"/>
      <c r="AV658" s="202"/>
      <c r="AW658" s="202"/>
      <c r="AX658" s="202"/>
      <c r="AY658" s="202"/>
      <c r="AZ658" s="202"/>
      <c r="BA658" s="202"/>
      <c r="BB658" s="202"/>
      <c r="BC658" s="202"/>
      <c r="BD658" s="202"/>
      <c r="BE658" s="202"/>
      <c r="BF658" s="202"/>
      <c r="BG658" s="202"/>
      <c r="BH658" s="202"/>
      <c r="BI658" s="202"/>
      <c r="BJ658" s="202"/>
      <c r="BK658" s="202"/>
      <c r="BL658" s="202"/>
      <c r="BM658" s="202"/>
      <c r="BN658" s="202"/>
      <c r="BO658" s="202"/>
      <c r="BP658" s="202"/>
      <c r="BQ658" s="202"/>
      <c r="BR658" s="202"/>
      <c r="BS658" s="202"/>
      <c r="BT658" s="202"/>
      <c r="BU658" s="202"/>
      <c r="BV658" s="202"/>
      <c r="BW658" s="202"/>
      <c r="BX658" s="202"/>
      <c r="BY658" s="202"/>
      <c r="BZ658" s="203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200" t="s">
        <v>113</v>
      </c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202"/>
      <c r="AL659" s="202"/>
      <c r="AM659" s="202"/>
      <c r="AN659" s="202"/>
      <c r="AO659" s="202"/>
      <c r="AP659" s="202"/>
      <c r="AQ659" s="202"/>
      <c r="AR659" s="202"/>
      <c r="AS659" s="202"/>
      <c r="AT659" s="202"/>
      <c r="AU659" s="202"/>
      <c r="AV659" s="202"/>
      <c r="AW659" s="202"/>
      <c r="AX659" s="202"/>
      <c r="AY659" s="202"/>
      <c r="AZ659" s="202"/>
      <c r="BA659" s="202"/>
      <c r="BB659" s="202"/>
      <c r="BC659" s="202"/>
      <c r="BD659" s="202"/>
      <c r="BE659" s="202"/>
      <c r="BF659" s="202"/>
      <c r="BG659" s="202"/>
      <c r="BH659" s="202"/>
      <c r="BI659" s="202"/>
      <c r="BJ659" s="202"/>
      <c r="BK659" s="202"/>
      <c r="BL659" s="202"/>
      <c r="BM659" s="202"/>
      <c r="BN659" s="202"/>
      <c r="BO659" s="202"/>
      <c r="BP659" s="202"/>
      <c r="BQ659" s="202"/>
      <c r="BR659" s="202"/>
      <c r="BS659" s="202"/>
      <c r="BT659" s="202"/>
      <c r="BU659" s="202"/>
      <c r="BV659" s="202"/>
      <c r="BW659" s="202"/>
      <c r="BX659" s="202"/>
      <c r="BY659" s="202"/>
      <c r="BZ659" s="203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204" t="s">
        <v>114</v>
      </c>
      <c r="C660" s="205"/>
      <c r="D660" s="205"/>
      <c r="E660" s="205"/>
      <c r="F660" s="205"/>
      <c r="G660" s="205"/>
      <c r="H660" s="205"/>
      <c r="I660" s="205"/>
      <c r="J660" s="205"/>
      <c r="K660" s="205"/>
      <c r="L660" s="205"/>
      <c r="M660" s="205"/>
      <c r="N660" s="205"/>
      <c r="O660" s="205"/>
      <c r="P660" s="205"/>
      <c r="Q660" s="205"/>
      <c r="R660" s="205"/>
      <c r="S660" s="205"/>
      <c r="T660" s="205"/>
      <c r="U660" s="205"/>
      <c r="V660" s="205"/>
      <c r="W660" s="205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117"/>
      <c r="AL660" s="117"/>
      <c r="AM660" s="117"/>
      <c r="AN660" s="117"/>
      <c r="AO660" s="117"/>
      <c r="AP660" s="117"/>
      <c r="AQ660" s="117"/>
      <c r="AR660" s="117"/>
      <c r="AS660" s="117"/>
      <c r="AT660" s="117"/>
      <c r="AU660" s="117"/>
      <c r="AV660" s="117"/>
      <c r="AW660" s="117"/>
      <c r="AX660" s="117"/>
      <c r="AY660" s="117"/>
      <c r="AZ660" s="117"/>
      <c r="BA660" s="117"/>
      <c r="BB660" s="117"/>
      <c r="BC660" s="117"/>
      <c r="BD660" s="117"/>
      <c r="BE660" s="117"/>
      <c r="BF660" s="117"/>
      <c r="BG660" s="117"/>
      <c r="BH660" s="117"/>
      <c r="BI660" s="117"/>
      <c r="BJ660" s="117"/>
      <c r="BK660" s="117"/>
      <c r="BL660" s="117"/>
      <c r="BM660" s="117"/>
      <c r="BN660" s="117"/>
      <c r="BO660" s="117"/>
      <c r="BP660" s="117"/>
      <c r="BQ660" s="117"/>
      <c r="BR660" s="117"/>
      <c r="BS660" s="117"/>
      <c r="BT660" s="117"/>
      <c r="BU660" s="117"/>
      <c r="BV660" s="117"/>
      <c r="BW660" s="117"/>
      <c r="BX660" s="117"/>
      <c r="BY660" s="117"/>
      <c r="BZ660" s="118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196" t="s">
        <v>109</v>
      </c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  <c r="AA661" s="197"/>
      <c r="AB661" s="197"/>
      <c r="AC661" s="197"/>
      <c r="AD661" s="197"/>
      <c r="AE661" s="197"/>
      <c r="AF661" s="197"/>
      <c r="AG661" s="197"/>
      <c r="AH661" s="197"/>
      <c r="AI661" s="197"/>
      <c r="AJ661" s="197"/>
      <c r="AK661" s="198"/>
      <c r="AL661" s="198"/>
      <c r="AM661" s="198"/>
      <c r="AN661" s="198"/>
      <c r="AO661" s="198"/>
      <c r="AP661" s="198"/>
      <c r="AQ661" s="198"/>
      <c r="AR661" s="198"/>
      <c r="AS661" s="198"/>
      <c r="AT661" s="198"/>
      <c r="AU661" s="198"/>
      <c r="AV661" s="198"/>
      <c r="AW661" s="198"/>
      <c r="AX661" s="198"/>
      <c r="AY661" s="198"/>
      <c r="AZ661" s="198"/>
      <c r="BA661" s="198"/>
      <c r="BB661" s="198"/>
      <c r="BC661" s="198"/>
      <c r="BD661" s="198"/>
      <c r="BE661" s="198"/>
      <c r="BF661" s="198"/>
      <c r="BG661" s="198"/>
      <c r="BH661" s="198"/>
      <c r="BI661" s="198"/>
      <c r="BJ661" s="198"/>
      <c r="BK661" s="198"/>
      <c r="BL661" s="198"/>
      <c r="BM661" s="198"/>
      <c r="BN661" s="198"/>
      <c r="BO661" s="198"/>
      <c r="BP661" s="198"/>
      <c r="BQ661" s="198"/>
      <c r="BR661" s="198"/>
      <c r="BS661" s="198"/>
      <c r="BT661" s="198"/>
      <c r="BU661" s="198"/>
      <c r="BV661" s="198"/>
      <c r="BW661" s="198"/>
      <c r="BX661" s="198"/>
      <c r="BY661" s="198"/>
      <c r="BZ661" s="199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158</v>
      </c>
      <c r="CA663" s="23" t="s">
        <v>69</v>
      </c>
      <c r="CB663" s="35" t="str">
        <f t="shared" ref="CB663:CB692" si="120">+IF(DA663=0,"Riadok bude skrytý.","Riadok bude vidieť.")</f>
        <v>Riadok bude vidieť.</v>
      </c>
      <c r="CC663" s="29" t="s">
        <v>78</v>
      </c>
      <c r="CW663" s="18">
        <f>+IF($K$665="nie je",0,1)</f>
        <v>1</v>
      </c>
      <c r="CZ663" s="18">
        <f t="shared" ref="CZ663:CZ692" si="121">IF(CC663="",1,IF(CC663="Chcem skryť riadok.",0,1))</f>
        <v>1</v>
      </c>
      <c r="DA663" s="18">
        <f>+IF(CW663+CX663+CY663=0,0,IF(CZ663=0,0,1))</f>
        <v>1</v>
      </c>
      <c r="DZ663" s="55"/>
    </row>
    <row r="664" spans="1:130" x14ac:dyDescent="0.25">
      <c r="A664" s="9"/>
      <c r="CA664" s="22"/>
      <c r="CB664" s="35" t="str">
        <f t="shared" si="120"/>
        <v>Riadok bude vidieť.</v>
      </c>
      <c r="CC664" s="29" t="s">
        <v>78</v>
      </c>
      <c r="CW664" s="18">
        <f t="shared" ref="CW664:CW692" si="122">+IF($K$665="nie je",0,1)</f>
        <v>1</v>
      </c>
      <c r="CZ664" s="18">
        <f t="shared" si="121"/>
        <v>1</v>
      </c>
      <c r="DA664" s="18">
        <f>+IF(CW664+CX664+CY664=0,0,IF(CZ664=0,0,1))</f>
        <v>1</v>
      </c>
      <c r="DZ664" s="55"/>
    </row>
    <row r="665" spans="1:130" x14ac:dyDescent="0.25">
      <c r="A665" s="9"/>
      <c r="B665" s="2" t="s">
        <v>159</v>
      </c>
      <c r="K665" s="208"/>
      <c r="L665" s="208"/>
      <c r="M665" s="208"/>
      <c r="N665" s="208"/>
      <c r="O665" s="208"/>
      <c r="P665" s="2" t="s">
        <v>162</v>
      </c>
      <c r="CA665" s="22"/>
      <c r="CB665" s="35" t="str">
        <f t="shared" si="120"/>
        <v>Riadok bude vidieť.</v>
      </c>
      <c r="CC665" s="29" t="s">
        <v>78</v>
      </c>
      <c r="CW665" s="18">
        <f t="shared" si="122"/>
        <v>1</v>
      </c>
      <c r="CZ665" s="18">
        <f t="shared" si="121"/>
        <v>1</v>
      </c>
      <c r="DA665" s="18">
        <f>+IF(CW665+CX665+CY665=0,0,IF(CZ665=0,0,1))</f>
        <v>1</v>
      </c>
      <c r="DZ665" s="55"/>
    </row>
    <row r="666" spans="1:130" x14ac:dyDescent="0.25">
      <c r="A666" s="9"/>
      <c r="B666" s="2" t="s">
        <v>161</v>
      </c>
      <c r="CA666" s="22"/>
      <c r="CB666" s="35" t="str">
        <f t="shared" si="120"/>
        <v>Riadok bude vidieť.</v>
      </c>
      <c r="CC666" s="29" t="s">
        <v>78</v>
      </c>
      <c r="CW666" s="18">
        <f t="shared" si="122"/>
        <v>1</v>
      </c>
      <c r="CZ666" s="18">
        <f t="shared" si="121"/>
        <v>1</v>
      </c>
      <c r="DA666" s="18">
        <f>+IF(CW666+CX666+CY666=0,0,IF(CZ666=0,0,1))</f>
        <v>1</v>
      </c>
      <c r="DZ666" s="55"/>
    </row>
    <row r="667" spans="1:130" x14ac:dyDescent="0.25">
      <c r="A667" s="9"/>
      <c r="CA667" s="22"/>
      <c r="CB667" s="35" t="str">
        <f t="shared" si="120"/>
        <v>Riadok bude vidieť.</v>
      </c>
      <c r="CC667" s="29" t="s">
        <v>78</v>
      </c>
      <c r="CW667" s="18">
        <f t="shared" si="122"/>
        <v>1</v>
      </c>
      <c r="CX667" s="18">
        <f>+IF(CX669+CX677+CX685=0,0,1)</f>
        <v>1</v>
      </c>
      <c r="CZ667" s="18">
        <f t="shared" si="121"/>
        <v>1</v>
      </c>
      <c r="DA667" s="33">
        <f t="shared" ref="DA667:DA692" si="123">+IF(CW667*CX667=0,0,IF(CZ667=0,0,1))</f>
        <v>1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vidieť.</v>
      </c>
      <c r="CC668" s="29" t="s">
        <v>78</v>
      </c>
      <c r="CW668" s="18">
        <f t="shared" si="122"/>
        <v>1</v>
      </c>
      <c r="CX668" s="18">
        <f>+IF(CX669+CX677+CX685=0,0,1)</f>
        <v>1</v>
      </c>
      <c r="CZ668" s="18">
        <f t="shared" si="121"/>
        <v>1</v>
      </c>
      <c r="DA668" s="33">
        <f t="shared" si="123"/>
        <v>1</v>
      </c>
      <c r="DZ668" s="55"/>
    </row>
    <row r="669" spans="1:130" x14ac:dyDescent="0.25">
      <c r="A669" s="9"/>
      <c r="B669" s="2" t="s">
        <v>163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1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1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1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1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1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1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1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1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160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1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1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1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1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1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1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1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1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164</v>
      </c>
      <c r="CA685" s="22"/>
      <c r="CB685" s="35" t="str">
        <f t="shared" si="120"/>
        <v>Riadok bude vidieť.</v>
      </c>
      <c r="CC685" s="29" t="s">
        <v>78</v>
      </c>
      <c r="CW685" s="18">
        <f t="shared" si="122"/>
        <v>1</v>
      </c>
      <c r="CX685" s="18">
        <f>+IF(SUM(CX686:CX692)=0,0,1)</f>
        <v>1</v>
      </c>
      <c r="CZ685" s="18">
        <f t="shared" si="121"/>
        <v>1</v>
      </c>
      <c r="DA685" s="33">
        <f t="shared" si="123"/>
        <v>1</v>
      </c>
      <c r="DZ685" s="55"/>
    </row>
    <row r="686" spans="1:130" x14ac:dyDescent="0.25">
      <c r="A686" s="9"/>
      <c r="B686" s="388" t="s">
        <v>206</v>
      </c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2"/>
      <c r="CB686" s="35" t="str">
        <f t="shared" si="120"/>
        <v>Riadok bude vidieť.</v>
      </c>
      <c r="CC686" s="29" t="s">
        <v>78</v>
      </c>
      <c r="CW686" s="18">
        <f t="shared" si="122"/>
        <v>1</v>
      </c>
      <c r="CX686" s="18">
        <f>+IF(B686="",0,1)</f>
        <v>1</v>
      </c>
      <c r="CZ686" s="18">
        <f t="shared" si="121"/>
        <v>1</v>
      </c>
      <c r="DA686" s="33">
        <f t="shared" si="123"/>
        <v>1</v>
      </c>
      <c r="DZ686" s="55"/>
    </row>
    <row r="687" spans="1:130" x14ac:dyDescent="0.25">
      <c r="A687" s="9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1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1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1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1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1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1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54:BZ554"/>
    <mergeCell ref="AG555:AT555"/>
    <mergeCell ref="AU555:BJ555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2017-03-28T12:11:11Z</cp:lastPrinted>
  <dcterms:created xsi:type="dcterms:W3CDTF">2012-01-12T21:00:01Z</dcterms:created>
  <dcterms:modified xsi:type="dcterms:W3CDTF">2019-04-02T12:51:46Z</dcterms:modified>
</cp:coreProperties>
</file>