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Hárok1" sheetId="1" r:id="rId1"/>
    <sheet name="Hárok2" sheetId="2" r:id="rId2"/>
    <sheet name="Hárok3" sheetId="3" r:id="rId3"/>
  </sheets>
  <calcPr calcId="145621" iterateCount="1"/>
</workbook>
</file>

<file path=xl/calcChain.xml><?xml version="1.0" encoding="utf-8"?>
<calcChain xmlns="http://schemas.openxmlformats.org/spreadsheetml/2006/main">
  <c r="H117" i="1" l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E117" i="1"/>
  <c r="E118" i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H146" i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5" i="1"/>
  <c r="E19" i="1" l="1"/>
  <c r="E20" i="1" s="1"/>
  <c r="D146" i="1"/>
  <c r="C146" i="1"/>
  <c r="G146" i="1"/>
  <c r="F146" i="1"/>
  <c r="E146" i="1" l="1"/>
  <c r="E21" i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H5" i="1"/>
  <c r="H6" i="1" s="1"/>
  <c r="H7" i="1" s="1"/>
  <c r="H8" i="1" s="1"/>
  <c r="E55" i="1" l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H9" i="1"/>
  <c r="H10" i="1" s="1"/>
  <c r="H11" i="1" s="1"/>
  <c r="E71" i="1" l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34" i="1" s="1"/>
  <c r="E135" i="1" s="1"/>
  <c r="H12" i="1"/>
  <c r="H13" i="1" s="1"/>
  <c r="H14" i="1" s="1"/>
  <c r="H15" i="1" s="1"/>
  <c r="H16" i="1" s="1"/>
  <c r="H17" i="1" s="1"/>
  <c r="E138" i="1" l="1"/>
  <c r="E139" i="1" s="1"/>
  <c r="E140" i="1" s="1"/>
  <c r="E141" i="1" s="1"/>
  <c r="E142" i="1" s="1"/>
  <c r="E143" i="1" s="1"/>
  <c r="E144" i="1" s="1"/>
  <c r="E145" i="1" s="1"/>
  <c r="E136" i="1"/>
  <c r="E137" i="1" s="1"/>
  <c r="H18" i="1"/>
  <c r="H19" i="1" s="1"/>
  <c r="H20" i="1" s="1"/>
  <c r="H21" i="1" l="1"/>
  <c r="H22" i="1" s="1"/>
  <c r="H23" i="1" s="1"/>
  <c r="H24" i="1" s="1"/>
  <c r="H25" i="1" s="1"/>
  <c r="H26" i="1" s="1"/>
  <c r="H27" i="1" s="1"/>
  <c r="H28" i="1" l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l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l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l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l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34" i="1" s="1"/>
  <c r="H135" i="1" s="1"/>
  <c r="H136" i="1" l="1"/>
  <c r="H137" i="1" s="1"/>
  <c r="H138" i="1" s="1"/>
  <c r="H139" i="1" s="1"/>
  <c r="H140" i="1" s="1"/>
  <c r="H141" i="1" s="1"/>
  <c r="H142" i="1" s="1"/>
  <c r="H143" i="1" s="1"/>
  <c r="H144" i="1" s="1"/>
  <c r="H145" i="1" s="1"/>
</calcChain>
</file>

<file path=xl/sharedStrings.xml><?xml version="1.0" encoding="utf-8"?>
<sst xmlns="http://schemas.openxmlformats.org/spreadsheetml/2006/main" count="297" uniqueCount="130">
  <si>
    <t>Vyúčtovanie AMABILE</t>
  </si>
  <si>
    <t>Peňažné prostriedky</t>
  </si>
  <si>
    <t>v hotovosti</t>
  </si>
  <si>
    <t>v banke</t>
  </si>
  <si>
    <t>dátum</t>
  </si>
  <si>
    <t>účel</t>
  </si>
  <si>
    <t>príjem</t>
  </si>
  <si>
    <t>výdaj</t>
  </si>
  <si>
    <t>zostatok</t>
  </si>
  <si>
    <t>vklad</t>
  </si>
  <si>
    <t>výber</t>
  </si>
  <si>
    <t>1.1.</t>
  </si>
  <si>
    <t>počiatočný stav</t>
  </si>
  <si>
    <t>poštovné</t>
  </si>
  <si>
    <t>kopírovanie</t>
  </si>
  <si>
    <t>kanc. potreby</t>
  </si>
  <si>
    <t>hudobné pomôcky</t>
  </si>
  <si>
    <t>poplatky</t>
  </si>
  <si>
    <t>vklad do pokladne</t>
  </si>
  <si>
    <t>31.5.</t>
  </si>
  <si>
    <t>občerstvenie</t>
  </si>
  <si>
    <t>31.8.</t>
  </si>
  <si>
    <t>30.9.</t>
  </si>
  <si>
    <t>31.10.</t>
  </si>
  <si>
    <t>31.12.</t>
  </si>
  <si>
    <t>batérie</t>
  </si>
  <si>
    <t>20.2.</t>
  </si>
  <si>
    <t>dar</t>
  </si>
  <si>
    <t>21.9.</t>
  </si>
  <si>
    <t>21.12.</t>
  </si>
  <si>
    <t>31.1.</t>
  </si>
  <si>
    <t>31.3.</t>
  </si>
  <si>
    <t>nájomné</t>
  </si>
  <si>
    <t>príkazná zmluva</t>
  </si>
  <si>
    <t>4.1.</t>
  </si>
  <si>
    <t>23.1.</t>
  </si>
  <si>
    <t>24.1.</t>
  </si>
  <si>
    <t>20.3.</t>
  </si>
  <si>
    <t>27.3.</t>
  </si>
  <si>
    <t>24.4.</t>
  </si>
  <si>
    <t>26.10.</t>
  </si>
  <si>
    <t>17.12.</t>
  </si>
  <si>
    <t>28.2.</t>
  </si>
  <si>
    <t>18.4.</t>
  </si>
  <si>
    <t>22.5.</t>
  </si>
  <si>
    <t>inkaso telefón</t>
  </si>
  <si>
    <t>30.11.</t>
  </si>
  <si>
    <t>20.12.</t>
  </si>
  <si>
    <t>odmena za účinkovanie</t>
  </si>
  <si>
    <t>8.1.</t>
  </si>
  <si>
    <t>10.1.</t>
  </si>
  <si>
    <t>11.1.</t>
  </si>
  <si>
    <t>15.1.</t>
  </si>
  <si>
    <t>18.1.</t>
  </si>
  <si>
    <t>25.1.</t>
  </si>
  <si>
    <t>29.1.</t>
  </si>
  <si>
    <t>30.1.</t>
  </si>
  <si>
    <t>6.2.</t>
  </si>
  <si>
    <t>10.2.</t>
  </si>
  <si>
    <t>16.2.</t>
  </si>
  <si>
    <t>27.2.</t>
  </si>
  <si>
    <t>2.3.</t>
  </si>
  <si>
    <t>5.3.</t>
  </si>
  <si>
    <t>7.3.</t>
  </si>
  <si>
    <t>6.3.</t>
  </si>
  <si>
    <t>9.3.</t>
  </si>
  <si>
    <t>16.3.</t>
  </si>
  <si>
    <t>29.3.</t>
  </si>
  <si>
    <t>6.4.</t>
  </si>
  <si>
    <t>12.4.</t>
  </si>
  <si>
    <t>16.4.</t>
  </si>
  <si>
    <t>27.4.</t>
  </si>
  <si>
    <t>14.5.</t>
  </si>
  <si>
    <t>18.5.</t>
  </si>
  <si>
    <t>4.6.</t>
  </si>
  <si>
    <t>14.6.</t>
  </si>
  <si>
    <t>28.6.</t>
  </si>
  <si>
    <t>29.6.</t>
  </si>
  <si>
    <t>9.7.</t>
  </si>
  <si>
    <t>25.8.</t>
  </si>
  <si>
    <t>5.9.</t>
  </si>
  <si>
    <t>10.9.</t>
  </si>
  <si>
    <t>12.9.</t>
  </si>
  <si>
    <t>19.9.</t>
  </si>
  <si>
    <t>25.9.</t>
  </si>
  <si>
    <t>ventilátor</t>
  </si>
  <si>
    <t>hodiny</t>
  </si>
  <si>
    <t>15.11.</t>
  </si>
  <si>
    <t>učebné pomôcky</t>
  </si>
  <si>
    <t>za rok 2018</t>
  </si>
  <si>
    <t>22.1.</t>
  </si>
  <si>
    <t>13.2.</t>
  </si>
  <si>
    <t>21.2.</t>
  </si>
  <si>
    <t>14.3.</t>
  </si>
  <si>
    <t>21.3.</t>
  </si>
  <si>
    <t>17.4.</t>
  </si>
  <si>
    <t>19.4.</t>
  </si>
  <si>
    <t>23.4.</t>
  </si>
  <si>
    <t>30.4.</t>
  </si>
  <si>
    <t>21.5.</t>
  </si>
  <si>
    <t>18.12.</t>
  </si>
  <si>
    <t>2% z dane</t>
  </si>
  <si>
    <t>19.11.</t>
  </si>
  <si>
    <t>21.11.</t>
  </si>
  <si>
    <t>4.10.</t>
  </si>
  <si>
    <t>reklama</t>
  </si>
  <si>
    <t>22.10.</t>
  </si>
  <si>
    <t>20.8.</t>
  </si>
  <si>
    <t>27.8.</t>
  </si>
  <si>
    <t>1.6.</t>
  </si>
  <si>
    <t>8.6.</t>
  </si>
  <si>
    <t>12.6.</t>
  </si>
  <si>
    <t>15.6.</t>
  </si>
  <si>
    <t>21.6.</t>
  </si>
  <si>
    <t>30.6.</t>
  </si>
  <si>
    <t>20.7.</t>
  </si>
  <si>
    <t>23.7.</t>
  </si>
  <si>
    <t>24.7.</t>
  </si>
  <si>
    <t>26.7.</t>
  </si>
  <si>
    <t>31.7.</t>
  </si>
  <si>
    <t>28.1.</t>
  </si>
  <si>
    <t>20.4.</t>
  </si>
  <si>
    <t>29.5.</t>
  </si>
  <si>
    <t>2.12.</t>
  </si>
  <si>
    <t>13.11.</t>
  </si>
  <si>
    <t>14.11.</t>
  </si>
  <si>
    <t>notár</t>
  </si>
  <si>
    <t>23.11.</t>
  </si>
  <si>
    <t>28.11.</t>
  </si>
  <si>
    <t>6.11.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</si>
</sst>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2" xfId="0" applyFont="1" applyBorder="1" applyAlignment="1">
      <alignment horizontal="right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/>
    </xf>
    <xf numFmtId="4" fontId="1" fillId="0" borderId="16" xfId="0" applyNumberFormat="1" applyFont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2" fillId="0" borderId="18" xfId="0" applyNumberFormat="1" applyFont="1" applyBorder="1" applyAlignment="1">
      <alignment horizontal="right"/>
    </xf>
    <xf numFmtId="4" fontId="2" fillId="0" borderId="20" xfId="0" applyNumberFormat="1" applyFont="1" applyFill="1" applyBorder="1" applyAlignment="1">
      <alignment horizontal="right"/>
    </xf>
    <xf numFmtId="4" fontId="3" fillId="2" borderId="21" xfId="0" applyNumberFormat="1" applyFont="1" applyFill="1" applyBorder="1" applyAlignment="1">
      <alignment horizontal="right"/>
    </xf>
    <xf numFmtId="4" fontId="2" fillId="0" borderId="22" xfId="0" applyNumberFormat="1" applyFont="1" applyBorder="1" applyAlignment="1">
      <alignment horizontal="right"/>
    </xf>
    <xf numFmtId="4" fontId="2" fillId="0" borderId="23" xfId="0" applyNumberFormat="1" applyFont="1" applyBorder="1" applyAlignment="1">
      <alignment horizontal="right"/>
    </xf>
    <xf numFmtId="4" fontId="2" fillId="0" borderId="26" xfId="0" applyNumberFormat="1" applyFont="1" applyBorder="1" applyAlignment="1">
      <alignment horizontal="right"/>
    </xf>
    <xf numFmtId="4" fontId="2" fillId="0" borderId="27" xfId="0" applyNumberFormat="1" applyFont="1" applyBorder="1" applyAlignment="1">
      <alignment horizontal="right"/>
    </xf>
    <xf numFmtId="2" fontId="2" fillId="0" borderId="23" xfId="0" applyNumberFormat="1" applyFont="1" applyBorder="1" applyAlignment="1">
      <alignment horizontal="right"/>
    </xf>
    <xf numFmtId="0" fontId="0" fillId="0" borderId="28" xfId="0" applyBorder="1" applyAlignment="1">
      <alignment horizontal="right"/>
    </xf>
    <xf numFmtId="4" fontId="2" fillId="0" borderId="28" xfId="0" applyNumberFormat="1" applyFont="1" applyBorder="1" applyAlignment="1">
      <alignment horizontal="right"/>
    </xf>
    <xf numFmtId="4" fontId="2" fillId="0" borderId="27" xfId="0" applyNumberFormat="1" applyFont="1" applyFill="1" applyBorder="1" applyAlignment="1">
      <alignment horizontal="right"/>
    </xf>
    <xf numFmtId="0" fontId="2" fillId="0" borderId="28" xfId="0" applyFont="1" applyBorder="1" applyAlignment="1">
      <alignment horizontal="right"/>
    </xf>
    <xf numFmtId="0" fontId="0" fillId="0" borderId="29" xfId="0" applyFont="1" applyBorder="1"/>
    <xf numFmtId="16" fontId="2" fillId="0" borderId="28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4" fontId="2" fillId="0" borderId="30" xfId="0" applyNumberFormat="1" applyFont="1" applyFill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0" fontId="0" fillId="0" borderId="0" xfId="0" applyFont="1"/>
    <xf numFmtId="0" fontId="4" fillId="0" borderId="13" xfId="0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0" fontId="5" fillId="0" borderId="0" xfId="0" applyFont="1"/>
    <xf numFmtId="4" fontId="2" fillId="0" borderId="25" xfId="0" applyNumberFormat="1" applyFont="1" applyFill="1" applyBorder="1" applyAlignment="1">
      <alignment horizontal="right"/>
    </xf>
    <xf numFmtId="0" fontId="0" fillId="0" borderId="0" xfId="0" applyFill="1"/>
    <xf numFmtId="4" fontId="2" fillId="0" borderId="24" xfId="0" applyNumberFormat="1" applyFont="1" applyFill="1" applyBorder="1" applyAlignment="1">
      <alignment horizontal="right"/>
    </xf>
    <xf numFmtId="4" fontId="2" fillId="0" borderId="32" xfId="0" applyNumberFormat="1" applyFont="1" applyBorder="1" applyAlignment="1">
      <alignment horizontal="right"/>
    </xf>
    <xf numFmtId="4" fontId="2" fillId="0" borderId="33" xfId="0" applyNumberFormat="1" applyFont="1" applyFill="1" applyBorder="1" applyAlignment="1">
      <alignment horizontal="right"/>
    </xf>
    <xf numFmtId="4" fontId="2" fillId="0" borderId="34" xfId="0" applyNumberFormat="1" applyFont="1" applyBorder="1" applyAlignment="1">
      <alignment horizontal="right"/>
    </xf>
    <xf numFmtId="4" fontId="2" fillId="0" borderId="33" xfId="0" applyNumberFormat="1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2" fillId="0" borderId="19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6" fillId="0" borderId="23" xfId="0" applyFont="1" applyBorder="1" applyAlignment="1">
      <alignment horizontal="right"/>
    </xf>
    <xf numFmtId="0" fontId="6" fillId="0" borderId="24" xfId="0" applyFont="1" applyBorder="1" applyAlignment="1">
      <alignment horizontal="left"/>
    </xf>
    <xf numFmtId="2" fontId="6" fillId="0" borderId="23" xfId="0" applyNumberFormat="1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29" xfId="0" applyFont="1" applyBorder="1"/>
    <xf numFmtId="0" fontId="2" fillId="0" borderId="29" xfId="0" applyFont="1" applyBorder="1"/>
    <xf numFmtId="0" fontId="2" fillId="0" borderId="24" xfId="0" applyFont="1" applyBorder="1"/>
    <xf numFmtId="0" fontId="6" fillId="0" borderId="24" xfId="0" applyFont="1" applyBorder="1"/>
    <xf numFmtId="0" fontId="0" fillId="0" borderId="36" xfId="0" applyBorder="1" applyAlignment="1">
      <alignment horizontal="right"/>
    </xf>
    <xf numFmtId="0" fontId="0" fillId="0" borderId="37" xfId="0" applyFont="1" applyBorder="1"/>
    <xf numFmtId="4" fontId="2" fillId="0" borderId="36" xfId="0" applyNumberFormat="1" applyFont="1" applyBorder="1" applyAlignment="1">
      <alignment horizontal="right"/>
    </xf>
    <xf numFmtId="4" fontId="2" fillId="0" borderId="38" xfId="0" applyNumberFormat="1" applyFont="1" applyFill="1" applyBorder="1" applyAlignment="1">
      <alignment horizontal="right"/>
    </xf>
    <xf numFmtId="4" fontId="2" fillId="0" borderId="39" xfId="0" applyNumberFormat="1" applyFont="1" applyFill="1" applyBorder="1" applyAlignment="1">
      <alignment horizontal="right"/>
    </xf>
    <xf numFmtId="4" fontId="2" fillId="0" borderId="40" xfId="0" applyNumberFormat="1" applyFont="1" applyBorder="1" applyAlignment="1">
      <alignment horizontal="right"/>
    </xf>
    <xf numFmtId="4" fontId="2" fillId="0" borderId="38" xfId="0" applyNumberFormat="1" applyFont="1" applyBorder="1" applyAlignment="1">
      <alignment horizontal="right"/>
    </xf>
    <xf numFmtId="16" fontId="1" fillId="0" borderId="41" xfId="0" applyNumberFormat="1" applyFont="1" applyBorder="1" applyAlignment="1">
      <alignment horizontal="right"/>
    </xf>
    <xf numFmtId="0" fontId="4" fillId="0" borderId="42" xfId="0" applyFont="1" applyBorder="1"/>
    <xf numFmtId="4" fontId="2" fillId="0" borderId="41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" fontId="2" fillId="0" borderId="42" xfId="0" applyNumberFormat="1" applyFont="1" applyFill="1" applyBorder="1" applyAlignment="1">
      <alignment horizontal="right"/>
    </xf>
    <xf numFmtId="4" fontId="2" fillId="0" borderId="42" xfId="0" applyNumberFormat="1" applyFont="1" applyBorder="1" applyAlignment="1">
      <alignment horizontal="right"/>
    </xf>
    <xf numFmtId="4" fontId="2" fillId="3" borderId="35" xfId="0" applyNumberFormat="1" applyFont="1" applyFill="1" applyBorder="1" applyAlignment="1">
      <alignment horizontal="right"/>
    </xf>
    <xf numFmtId="4" fontId="2" fillId="0" borderId="45" xfId="0" applyNumberFormat="1" applyFont="1" applyBorder="1" applyAlignment="1">
      <alignment horizontal="right"/>
    </xf>
    <xf numFmtId="4" fontId="2" fillId="0" borderId="11" xfId="0" applyNumberFormat="1" applyFont="1" applyFill="1" applyBorder="1" applyAlignment="1">
      <alignment horizontal="right"/>
    </xf>
    <xf numFmtId="4" fontId="2" fillId="0" borderId="29" xfId="0" applyNumberFormat="1" applyFont="1" applyBorder="1" applyAlignment="1">
      <alignment horizontal="right"/>
    </xf>
    <xf numFmtId="0" fontId="0" fillId="0" borderId="44" xfId="0" applyBorder="1"/>
    <xf numFmtId="0" fontId="0" fillId="0" borderId="0" xfId="0" applyBorder="1"/>
    <xf numFmtId="0" fontId="6" fillId="0" borderId="2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tabSelected="1" zoomScale="120" zoomScaleNormal="100" zoomScalePageLayoutView="120" workbookViewId="0">
      <selection activeCell="J145" sqref="J145"/>
    </sheetView>
  </sheetViews>
  <sheetFormatPr defaultRowHeight="15" x14ac:dyDescent="0.25"/>
  <cols>
    <col min="1" max="1" width="7.7109375" customWidth="1"/>
    <col min="2" max="2" width="21.42578125" style="23" customWidth="1"/>
    <col min="3" max="3" width="9.7109375" customWidth="1"/>
    <col min="4" max="4" width="9.7109375" style="28" customWidth="1"/>
    <col min="5" max="6" width="9.7109375" customWidth="1"/>
    <col min="7" max="7" width="9.7109375" style="26" customWidth="1"/>
    <col min="8" max="8" width="9.7109375" customWidth="1"/>
  </cols>
  <sheetData>
    <row r="1" spans="1:8" ht="15.75" thickBot="1" x14ac:dyDescent="0.3">
      <c r="A1" s="66" t="s">
        <v>0</v>
      </c>
      <c r="B1" s="67"/>
      <c r="C1" s="68" t="s">
        <v>1</v>
      </c>
      <c r="D1" s="68"/>
      <c r="E1" s="68"/>
      <c r="F1" s="68"/>
      <c r="G1" s="68"/>
      <c r="H1" s="69"/>
    </row>
    <row r="2" spans="1:8" ht="15.75" thickBot="1" x14ac:dyDescent="0.3">
      <c r="A2" s="70" t="s">
        <v>89</v>
      </c>
      <c r="B2" s="71"/>
      <c r="C2" s="72" t="s">
        <v>2</v>
      </c>
      <c r="D2" s="73"/>
      <c r="E2" s="74"/>
      <c r="F2" s="75" t="s">
        <v>3</v>
      </c>
      <c r="G2" s="75"/>
      <c r="H2" s="76"/>
    </row>
    <row r="3" spans="1:8" ht="15.75" thickBot="1" x14ac:dyDescent="0.3">
      <c r="A3" s="1" t="s">
        <v>4</v>
      </c>
      <c r="B3" s="24" t="s">
        <v>5</v>
      </c>
      <c r="C3" s="2" t="s">
        <v>6</v>
      </c>
      <c r="D3" s="3" t="s">
        <v>7</v>
      </c>
      <c r="E3" s="4" t="s">
        <v>8</v>
      </c>
      <c r="F3" s="5" t="s">
        <v>9</v>
      </c>
      <c r="G3" s="25" t="s">
        <v>10</v>
      </c>
      <c r="H3" s="4" t="s">
        <v>8</v>
      </c>
    </row>
    <row r="4" spans="1:8" x14ac:dyDescent="0.25">
      <c r="A4" s="34" t="s">
        <v>11</v>
      </c>
      <c r="B4" s="36" t="s">
        <v>12</v>
      </c>
      <c r="C4" s="6"/>
      <c r="D4" s="7"/>
      <c r="E4" s="8">
        <v>230.76</v>
      </c>
      <c r="F4" s="9"/>
      <c r="G4" s="22"/>
      <c r="H4" s="8">
        <v>2845.5</v>
      </c>
    </row>
    <row r="5" spans="1:8" x14ac:dyDescent="0.25">
      <c r="A5" s="35" t="s">
        <v>34</v>
      </c>
      <c r="B5" s="37" t="s">
        <v>14</v>
      </c>
      <c r="C5" s="10"/>
      <c r="D5" s="27">
        <v>0.27</v>
      </c>
      <c r="E5" s="21">
        <f>E4+C5-D5</f>
        <v>230.48999999999998</v>
      </c>
      <c r="F5" s="20"/>
      <c r="G5" s="12"/>
      <c r="H5" s="21">
        <f>H4+F5-G5</f>
        <v>2845.5</v>
      </c>
    </row>
    <row r="6" spans="1:8" x14ac:dyDescent="0.25">
      <c r="A6" s="38" t="s">
        <v>49</v>
      </c>
      <c r="B6" s="39" t="s">
        <v>14</v>
      </c>
      <c r="C6" s="10"/>
      <c r="D6" s="27">
        <v>0.72</v>
      </c>
      <c r="E6" s="21">
        <f t="shared" ref="E6:E77" si="0">E5+C6-D6</f>
        <v>229.76999999999998</v>
      </c>
      <c r="F6" s="11"/>
      <c r="G6" s="12"/>
      <c r="H6" s="21">
        <f t="shared" ref="H6:H142" si="1">H5+F6-G6</f>
        <v>2845.5</v>
      </c>
    </row>
    <row r="7" spans="1:8" x14ac:dyDescent="0.25">
      <c r="A7" s="38" t="s">
        <v>50</v>
      </c>
      <c r="B7" s="39" t="s">
        <v>14</v>
      </c>
      <c r="C7" s="10"/>
      <c r="D7" s="27">
        <v>1.47</v>
      </c>
      <c r="E7" s="21">
        <f t="shared" si="0"/>
        <v>228.29999999999998</v>
      </c>
      <c r="F7" s="11"/>
      <c r="G7" s="12"/>
      <c r="H7" s="21">
        <f t="shared" si="1"/>
        <v>2845.5</v>
      </c>
    </row>
    <row r="8" spans="1:8" x14ac:dyDescent="0.25">
      <c r="A8" s="38" t="s">
        <v>51</v>
      </c>
      <c r="B8" s="39" t="s">
        <v>15</v>
      </c>
      <c r="C8" s="10"/>
      <c r="D8" s="27">
        <v>10</v>
      </c>
      <c r="E8" s="21">
        <f t="shared" si="0"/>
        <v>218.29999999999998</v>
      </c>
      <c r="F8" s="11"/>
      <c r="G8" s="12"/>
      <c r="H8" s="21">
        <f t="shared" si="1"/>
        <v>2845.5</v>
      </c>
    </row>
    <row r="9" spans="1:8" x14ac:dyDescent="0.25">
      <c r="A9" s="38" t="s">
        <v>52</v>
      </c>
      <c r="B9" s="39" t="s">
        <v>15</v>
      </c>
      <c r="C9" s="10"/>
      <c r="D9" s="27">
        <v>0.46</v>
      </c>
      <c r="E9" s="21">
        <f t="shared" si="0"/>
        <v>217.83999999999997</v>
      </c>
      <c r="F9" s="11"/>
      <c r="G9" s="12"/>
      <c r="H9" s="21">
        <f t="shared" si="1"/>
        <v>2845.5</v>
      </c>
    </row>
    <row r="10" spans="1:8" x14ac:dyDescent="0.25">
      <c r="A10" s="38" t="s">
        <v>52</v>
      </c>
      <c r="B10" s="39" t="s">
        <v>14</v>
      </c>
      <c r="C10" s="10"/>
      <c r="D10" s="27">
        <v>0.28000000000000003</v>
      </c>
      <c r="E10" s="21">
        <f t="shared" si="0"/>
        <v>217.55999999999997</v>
      </c>
      <c r="F10" s="11"/>
      <c r="G10" s="12"/>
      <c r="H10" s="21">
        <f t="shared" si="1"/>
        <v>2845.5</v>
      </c>
    </row>
    <row r="11" spans="1:8" x14ac:dyDescent="0.25">
      <c r="A11" s="38" t="s">
        <v>53</v>
      </c>
      <c r="B11" s="39" t="s">
        <v>14</v>
      </c>
      <c r="C11" s="10"/>
      <c r="D11" s="27">
        <v>0.25</v>
      </c>
      <c r="E11" s="21">
        <f t="shared" si="0"/>
        <v>217.30999999999997</v>
      </c>
      <c r="F11" s="11"/>
      <c r="G11" s="12"/>
      <c r="H11" s="21">
        <f t="shared" si="1"/>
        <v>2845.5</v>
      </c>
    </row>
    <row r="12" spans="1:8" x14ac:dyDescent="0.25">
      <c r="A12" s="38" t="s">
        <v>90</v>
      </c>
      <c r="B12" s="39" t="s">
        <v>45</v>
      </c>
      <c r="C12" s="10"/>
      <c r="D12" s="27"/>
      <c r="E12" s="21">
        <f t="shared" si="0"/>
        <v>217.30999999999997</v>
      </c>
      <c r="F12" s="11"/>
      <c r="G12" s="12">
        <v>15.47</v>
      </c>
      <c r="H12" s="21">
        <f t="shared" si="1"/>
        <v>2830.03</v>
      </c>
    </row>
    <row r="13" spans="1:8" x14ac:dyDescent="0.25">
      <c r="A13" s="38" t="s">
        <v>90</v>
      </c>
      <c r="B13" s="39" t="s">
        <v>17</v>
      </c>
      <c r="C13" s="10"/>
      <c r="D13" s="27"/>
      <c r="E13" s="21">
        <f t="shared" si="0"/>
        <v>217.30999999999997</v>
      </c>
      <c r="F13" s="11"/>
      <c r="G13" s="12">
        <v>1</v>
      </c>
      <c r="H13" s="21">
        <f t="shared" si="1"/>
        <v>2829.03</v>
      </c>
    </row>
    <row r="14" spans="1:8" x14ac:dyDescent="0.25">
      <c r="A14" s="38" t="s">
        <v>35</v>
      </c>
      <c r="B14" s="39" t="s">
        <v>17</v>
      </c>
      <c r="C14" s="10"/>
      <c r="D14" s="27"/>
      <c r="E14" s="21">
        <f t="shared" si="0"/>
        <v>217.30999999999997</v>
      </c>
      <c r="F14" s="11"/>
      <c r="G14" s="12">
        <v>1</v>
      </c>
      <c r="H14" s="21">
        <f t="shared" si="1"/>
        <v>2828.03</v>
      </c>
    </row>
    <row r="15" spans="1:8" x14ac:dyDescent="0.25">
      <c r="A15" s="38" t="s">
        <v>35</v>
      </c>
      <c r="B15" s="39" t="s">
        <v>14</v>
      </c>
      <c r="C15" s="10"/>
      <c r="D15" s="27">
        <v>7.0000000000000007E-2</v>
      </c>
      <c r="E15" s="21">
        <f t="shared" si="0"/>
        <v>217.23999999999998</v>
      </c>
      <c r="F15" s="11"/>
      <c r="G15" s="12"/>
      <c r="H15" s="21">
        <f t="shared" si="1"/>
        <v>2828.03</v>
      </c>
    </row>
    <row r="16" spans="1:8" x14ac:dyDescent="0.25">
      <c r="A16" s="38" t="s">
        <v>35</v>
      </c>
      <c r="B16" s="39" t="s">
        <v>14</v>
      </c>
      <c r="C16" s="10"/>
      <c r="D16" s="27">
        <v>1.4</v>
      </c>
      <c r="E16" s="21">
        <f t="shared" si="0"/>
        <v>215.83999999999997</v>
      </c>
      <c r="F16" s="11"/>
      <c r="G16" s="12"/>
      <c r="H16" s="21">
        <f t="shared" si="1"/>
        <v>2828.03</v>
      </c>
    </row>
    <row r="17" spans="1:8" x14ac:dyDescent="0.25">
      <c r="A17" s="38" t="s">
        <v>36</v>
      </c>
      <c r="B17" s="39" t="s">
        <v>32</v>
      </c>
      <c r="C17" s="10"/>
      <c r="D17" s="27"/>
      <c r="E17" s="21">
        <f t="shared" si="0"/>
        <v>215.83999999999997</v>
      </c>
      <c r="F17" s="11"/>
      <c r="G17" s="12">
        <v>21.74</v>
      </c>
      <c r="H17" s="21">
        <f t="shared" si="1"/>
        <v>2806.2900000000004</v>
      </c>
    </row>
    <row r="18" spans="1:8" x14ac:dyDescent="0.25">
      <c r="A18" s="38" t="s">
        <v>36</v>
      </c>
      <c r="B18" s="39" t="s">
        <v>32</v>
      </c>
      <c r="C18" s="10"/>
      <c r="D18" s="27"/>
      <c r="E18" s="21">
        <f t="shared" si="0"/>
        <v>215.83999999999997</v>
      </c>
      <c r="F18" s="11"/>
      <c r="G18" s="12">
        <v>23.8</v>
      </c>
      <c r="H18" s="21">
        <f t="shared" si="1"/>
        <v>2782.4900000000002</v>
      </c>
    </row>
    <row r="19" spans="1:8" x14ac:dyDescent="0.25">
      <c r="A19" s="38" t="s">
        <v>54</v>
      </c>
      <c r="B19" s="39" t="s">
        <v>14</v>
      </c>
      <c r="C19" s="10"/>
      <c r="D19" s="27">
        <v>1</v>
      </c>
      <c r="E19" s="21">
        <f t="shared" si="0"/>
        <v>214.83999999999997</v>
      </c>
      <c r="F19" s="11"/>
      <c r="G19" s="12"/>
      <c r="H19" s="21">
        <f t="shared" si="1"/>
        <v>2782.4900000000002</v>
      </c>
    </row>
    <row r="20" spans="1:8" x14ac:dyDescent="0.25">
      <c r="A20" s="38" t="s">
        <v>54</v>
      </c>
      <c r="B20" s="39" t="s">
        <v>14</v>
      </c>
      <c r="C20" s="10"/>
      <c r="D20" s="27">
        <v>2</v>
      </c>
      <c r="E20" s="21">
        <f t="shared" si="0"/>
        <v>212.83999999999997</v>
      </c>
      <c r="F20" s="11"/>
      <c r="G20" s="12"/>
      <c r="H20" s="21">
        <f t="shared" si="1"/>
        <v>2782.4900000000002</v>
      </c>
    </row>
    <row r="21" spans="1:8" x14ac:dyDescent="0.25">
      <c r="A21" s="38" t="s">
        <v>120</v>
      </c>
      <c r="B21" s="39" t="s">
        <v>13</v>
      </c>
      <c r="C21" s="10"/>
      <c r="D21" s="27">
        <v>5.5</v>
      </c>
      <c r="E21" s="21">
        <f t="shared" si="0"/>
        <v>207.33999999999997</v>
      </c>
      <c r="F21" s="11"/>
      <c r="G21" s="12"/>
      <c r="H21" s="21">
        <f t="shared" si="1"/>
        <v>2782.4900000000002</v>
      </c>
    </row>
    <row r="22" spans="1:8" x14ac:dyDescent="0.25">
      <c r="A22" s="38" t="s">
        <v>55</v>
      </c>
      <c r="B22" s="39" t="s">
        <v>13</v>
      </c>
      <c r="C22" s="10"/>
      <c r="D22" s="27">
        <v>1</v>
      </c>
      <c r="E22" s="21">
        <f t="shared" si="0"/>
        <v>206.33999999999997</v>
      </c>
      <c r="F22" s="11"/>
      <c r="G22" s="12"/>
      <c r="H22" s="21">
        <f t="shared" si="1"/>
        <v>2782.4900000000002</v>
      </c>
    </row>
    <row r="23" spans="1:8" x14ac:dyDescent="0.25">
      <c r="A23" s="38" t="s">
        <v>56</v>
      </c>
      <c r="B23" s="39" t="s">
        <v>13</v>
      </c>
      <c r="C23" s="10"/>
      <c r="D23" s="27">
        <v>0.5</v>
      </c>
      <c r="E23" s="21">
        <f t="shared" si="0"/>
        <v>205.83999999999997</v>
      </c>
      <c r="F23" s="11"/>
      <c r="G23" s="12"/>
      <c r="H23" s="21">
        <f t="shared" si="1"/>
        <v>2782.4900000000002</v>
      </c>
    </row>
    <row r="24" spans="1:8" x14ac:dyDescent="0.25">
      <c r="A24" s="38" t="s">
        <v>30</v>
      </c>
      <c r="B24" s="39" t="s">
        <v>17</v>
      </c>
      <c r="C24" s="10"/>
      <c r="D24" s="27"/>
      <c r="E24" s="21">
        <f t="shared" si="0"/>
        <v>205.83999999999997</v>
      </c>
      <c r="F24" s="11"/>
      <c r="G24" s="12">
        <v>4.5599999999999996</v>
      </c>
      <c r="H24" s="21">
        <f t="shared" si="1"/>
        <v>2777.9300000000003</v>
      </c>
    </row>
    <row r="25" spans="1:8" x14ac:dyDescent="0.25">
      <c r="A25" s="38" t="s">
        <v>57</v>
      </c>
      <c r="B25" s="39" t="s">
        <v>25</v>
      </c>
      <c r="C25" s="10"/>
      <c r="D25" s="27">
        <v>6.78</v>
      </c>
      <c r="E25" s="21">
        <f t="shared" si="0"/>
        <v>199.05999999999997</v>
      </c>
      <c r="F25" s="11"/>
      <c r="G25" s="12"/>
      <c r="H25" s="21">
        <f t="shared" si="1"/>
        <v>2777.9300000000003</v>
      </c>
    </row>
    <row r="26" spans="1:8" x14ac:dyDescent="0.25">
      <c r="A26" s="38" t="s">
        <v>57</v>
      </c>
      <c r="B26" s="39" t="s">
        <v>15</v>
      </c>
      <c r="C26" s="10"/>
      <c r="D26" s="27">
        <v>2.3199999999999998</v>
      </c>
      <c r="E26" s="21">
        <f t="shared" si="0"/>
        <v>196.73999999999998</v>
      </c>
      <c r="F26" s="11"/>
      <c r="G26" s="12"/>
      <c r="H26" s="21">
        <f t="shared" si="1"/>
        <v>2777.9300000000003</v>
      </c>
    </row>
    <row r="27" spans="1:8" x14ac:dyDescent="0.25">
      <c r="A27" s="38" t="s">
        <v>58</v>
      </c>
      <c r="B27" s="39" t="s">
        <v>15</v>
      </c>
      <c r="C27" s="10"/>
      <c r="D27" s="27">
        <v>4.3499999999999996</v>
      </c>
      <c r="E27" s="21">
        <f t="shared" si="0"/>
        <v>192.39</v>
      </c>
      <c r="F27" s="11"/>
      <c r="G27" s="12"/>
      <c r="H27" s="21">
        <f t="shared" si="1"/>
        <v>2777.9300000000003</v>
      </c>
    </row>
    <row r="28" spans="1:8" x14ac:dyDescent="0.25">
      <c r="A28" s="38" t="s">
        <v>91</v>
      </c>
      <c r="B28" s="39" t="s">
        <v>48</v>
      </c>
      <c r="C28" s="10"/>
      <c r="D28" s="27"/>
      <c r="E28" s="21">
        <f t="shared" si="0"/>
        <v>192.39</v>
      </c>
      <c r="F28" s="11">
        <v>200</v>
      </c>
      <c r="G28" s="12"/>
      <c r="H28" s="21">
        <f t="shared" si="1"/>
        <v>2977.9300000000003</v>
      </c>
    </row>
    <row r="29" spans="1:8" x14ac:dyDescent="0.25">
      <c r="A29" s="38" t="s">
        <v>59</v>
      </c>
      <c r="B29" s="39" t="s">
        <v>15</v>
      </c>
      <c r="C29" s="10"/>
      <c r="D29" s="27">
        <v>3.3</v>
      </c>
      <c r="E29" s="21">
        <f t="shared" si="0"/>
        <v>189.08999999999997</v>
      </c>
      <c r="F29" s="11"/>
      <c r="G29" s="12"/>
      <c r="H29" s="21">
        <f t="shared" si="1"/>
        <v>2977.9300000000003</v>
      </c>
    </row>
    <row r="30" spans="1:8" x14ac:dyDescent="0.25">
      <c r="A30" s="38" t="s">
        <v>26</v>
      </c>
      <c r="B30" s="39" t="s">
        <v>14</v>
      </c>
      <c r="C30" s="10"/>
      <c r="D30" s="27">
        <v>1.05</v>
      </c>
      <c r="E30" s="21">
        <f t="shared" si="0"/>
        <v>188.03999999999996</v>
      </c>
      <c r="F30" s="11"/>
      <c r="G30" s="12"/>
      <c r="H30" s="21">
        <f t="shared" si="1"/>
        <v>2977.9300000000003</v>
      </c>
    </row>
    <row r="31" spans="1:8" x14ac:dyDescent="0.25">
      <c r="A31" s="38" t="s">
        <v>92</v>
      </c>
      <c r="B31" s="39" t="s">
        <v>45</v>
      </c>
      <c r="C31" s="10"/>
      <c r="D31" s="27"/>
      <c r="E31" s="21">
        <f t="shared" si="0"/>
        <v>188.03999999999996</v>
      </c>
      <c r="F31" s="11"/>
      <c r="G31" s="12">
        <v>13.26</v>
      </c>
      <c r="H31" s="21">
        <f t="shared" si="1"/>
        <v>2964.67</v>
      </c>
    </row>
    <row r="32" spans="1:8" x14ac:dyDescent="0.25">
      <c r="A32" s="40" t="s">
        <v>60</v>
      </c>
      <c r="B32" s="39" t="s">
        <v>14</v>
      </c>
      <c r="C32" s="10"/>
      <c r="D32" s="27">
        <v>1.44</v>
      </c>
      <c r="E32" s="21">
        <f t="shared" si="0"/>
        <v>186.59999999999997</v>
      </c>
      <c r="F32" s="11"/>
      <c r="G32" s="12"/>
      <c r="H32" s="21">
        <f t="shared" si="1"/>
        <v>2964.67</v>
      </c>
    </row>
    <row r="33" spans="1:8" x14ac:dyDescent="0.25">
      <c r="A33" s="40" t="s">
        <v>42</v>
      </c>
      <c r="B33" s="39" t="s">
        <v>17</v>
      </c>
      <c r="C33" s="10"/>
      <c r="D33" s="27"/>
      <c r="E33" s="21">
        <f t="shared" si="0"/>
        <v>186.59999999999997</v>
      </c>
      <c r="F33" s="11"/>
      <c r="G33" s="12">
        <v>4.42</v>
      </c>
      <c r="H33" s="21">
        <f t="shared" si="1"/>
        <v>2960.25</v>
      </c>
    </row>
    <row r="34" spans="1:8" x14ac:dyDescent="0.25">
      <c r="A34" s="13" t="s">
        <v>61</v>
      </c>
      <c r="B34" s="39" t="s">
        <v>15</v>
      </c>
      <c r="C34" s="10"/>
      <c r="D34" s="27">
        <v>1.78</v>
      </c>
      <c r="E34" s="21">
        <f t="shared" si="0"/>
        <v>184.81999999999996</v>
      </c>
      <c r="F34" s="11"/>
      <c r="G34" s="12"/>
      <c r="H34" s="21">
        <f t="shared" si="1"/>
        <v>2960.25</v>
      </c>
    </row>
    <row r="35" spans="1:8" x14ac:dyDescent="0.25">
      <c r="A35" s="41" t="s">
        <v>62</v>
      </c>
      <c r="B35" s="42" t="s">
        <v>14</v>
      </c>
      <c r="C35" s="15"/>
      <c r="D35" s="16">
        <v>1.17</v>
      </c>
      <c r="E35" s="21">
        <f t="shared" si="0"/>
        <v>183.64999999999998</v>
      </c>
      <c r="F35" s="11"/>
      <c r="G35" s="12"/>
      <c r="H35" s="21">
        <f t="shared" si="1"/>
        <v>2960.25</v>
      </c>
    </row>
    <row r="36" spans="1:8" x14ac:dyDescent="0.25">
      <c r="A36" s="41" t="s">
        <v>64</v>
      </c>
      <c r="B36" s="42" t="s">
        <v>14</v>
      </c>
      <c r="C36" s="15"/>
      <c r="D36" s="16">
        <v>2.19</v>
      </c>
      <c r="E36" s="21">
        <f t="shared" si="0"/>
        <v>181.45999999999998</v>
      </c>
      <c r="F36" s="11"/>
      <c r="G36" s="12"/>
      <c r="H36" s="21">
        <f t="shared" si="1"/>
        <v>2960.25</v>
      </c>
    </row>
    <row r="37" spans="1:8" x14ac:dyDescent="0.25">
      <c r="A37" s="17" t="s">
        <v>63</v>
      </c>
      <c r="B37" s="43" t="s">
        <v>13</v>
      </c>
      <c r="C37" s="15"/>
      <c r="D37" s="16">
        <v>1.1499999999999999</v>
      </c>
      <c r="E37" s="21">
        <f t="shared" si="0"/>
        <v>180.30999999999997</v>
      </c>
      <c r="F37" s="11"/>
      <c r="G37" s="12"/>
      <c r="H37" s="21">
        <f t="shared" si="1"/>
        <v>2960.25</v>
      </c>
    </row>
    <row r="38" spans="1:8" x14ac:dyDescent="0.25">
      <c r="A38" s="17" t="s">
        <v>65</v>
      </c>
      <c r="B38" s="43" t="s">
        <v>14</v>
      </c>
      <c r="C38" s="15"/>
      <c r="D38" s="16">
        <v>0.55000000000000004</v>
      </c>
      <c r="E38" s="21">
        <f t="shared" si="0"/>
        <v>179.75999999999996</v>
      </c>
      <c r="F38" s="11"/>
      <c r="G38" s="12"/>
      <c r="H38" s="21">
        <f t="shared" si="1"/>
        <v>2960.25</v>
      </c>
    </row>
    <row r="39" spans="1:8" x14ac:dyDescent="0.25">
      <c r="A39" s="17" t="s">
        <v>93</v>
      </c>
      <c r="B39" s="44" t="s">
        <v>27</v>
      </c>
      <c r="C39" s="15"/>
      <c r="D39" s="16"/>
      <c r="E39" s="21">
        <f t="shared" si="0"/>
        <v>179.75999999999996</v>
      </c>
      <c r="F39" s="11">
        <v>70</v>
      </c>
      <c r="G39" s="12"/>
      <c r="H39" s="21">
        <f t="shared" si="1"/>
        <v>3030.25</v>
      </c>
    </row>
    <row r="40" spans="1:8" x14ac:dyDescent="0.25">
      <c r="A40" s="17" t="s">
        <v>93</v>
      </c>
      <c r="B40" s="44" t="s">
        <v>32</v>
      </c>
      <c r="C40" s="15"/>
      <c r="D40" s="16"/>
      <c r="E40" s="21">
        <f t="shared" si="0"/>
        <v>179.75999999999996</v>
      </c>
      <c r="F40" s="11"/>
      <c r="G40" s="12">
        <v>12.19</v>
      </c>
      <c r="H40" s="21">
        <f t="shared" si="1"/>
        <v>3018.06</v>
      </c>
    </row>
    <row r="41" spans="1:8" x14ac:dyDescent="0.25">
      <c r="A41" s="17" t="s">
        <v>66</v>
      </c>
      <c r="B41" s="39" t="s">
        <v>15</v>
      </c>
      <c r="C41" s="15"/>
      <c r="D41" s="16">
        <v>2.38</v>
      </c>
      <c r="E41" s="21">
        <f t="shared" si="0"/>
        <v>177.37999999999997</v>
      </c>
      <c r="F41" s="11"/>
      <c r="G41" s="12"/>
      <c r="H41" s="21">
        <f t="shared" si="1"/>
        <v>3018.06</v>
      </c>
    </row>
    <row r="42" spans="1:8" x14ac:dyDescent="0.25">
      <c r="A42" s="17" t="s">
        <v>66</v>
      </c>
      <c r="B42" s="43" t="s">
        <v>15</v>
      </c>
      <c r="C42" s="15"/>
      <c r="D42" s="16">
        <v>1.56</v>
      </c>
      <c r="E42" s="21">
        <f t="shared" si="0"/>
        <v>175.81999999999996</v>
      </c>
      <c r="F42" s="11"/>
      <c r="G42" s="12"/>
      <c r="H42" s="21">
        <f t="shared" si="1"/>
        <v>3018.06</v>
      </c>
    </row>
    <row r="43" spans="1:8" x14ac:dyDescent="0.25">
      <c r="A43" s="19" t="s">
        <v>66</v>
      </c>
      <c r="B43" s="43" t="s">
        <v>15</v>
      </c>
      <c r="C43" s="15"/>
      <c r="D43" s="16">
        <v>0.95</v>
      </c>
      <c r="E43" s="21">
        <f t="shared" si="0"/>
        <v>174.86999999999998</v>
      </c>
      <c r="F43" s="11"/>
      <c r="G43" s="29"/>
      <c r="H43" s="21">
        <f t="shared" si="1"/>
        <v>3018.06</v>
      </c>
    </row>
    <row r="44" spans="1:8" x14ac:dyDescent="0.25">
      <c r="A44" s="19" t="s">
        <v>37</v>
      </c>
      <c r="B44" s="43" t="s">
        <v>33</v>
      </c>
      <c r="C44" s="15"/>
      <c r="D44" s="16">
        <v>71</v>
      </c>
      <c r="E44" s="21">
        <f t="shared" si="0"/>
        <v>103.86999999999998</v>
      </c>
      <c r="F44" s="11"/>
      <c r="G44" s="29"/>
      <c r="H44" s="21">
        <f t="shared" si="1"/>
        <v>3018.06</v>
      </c>
    </row>
    <row r="45" spans="1:8" x14ac:dyDescent="0.25">
      <c r="A45" s="19" t="s">
        <v>94</v>
      </c>
      <c r="B45" s="43" t="s">
        <v>45</v>
      </c>
      <c r="C45" s="15"/>
      <c r="D45" s="16"/>
      <c r="E45" s="21">
        <f t="shared" si="0"/>
        <v>103.86999999999998</v>
      </c>
      <c r="F45" s="11"/>
      <c r="G45" s="29">
        <v>8.77</v>
      </c>
      <c r="H45" s="21">
        <f t="shared" si="1"/>
        <v>3009.29</v>
      </c>
    </row>
    <row r="46" spans="1:8" x14ac:dyDescent="0.25">
      <c r="A46" s="17" t="s">
        <v>38</v>
      </c>
      <c r="B46" s="43" t="s">
        <v>14</v>
      </c>
      <c r="C46" s="15"/>
      <c r="D46" s="16">
        <v>0.32</v>
      </c>
      <c r="E46" s="21">
        <f t="shared" si="0"/>
        <v>103.54999999999998</v>
      </c>
      <c r="F46" s="11"/>
      <c r="G46" s="12"/>
      <c r="H46" s="21">
        <f t="shared" si="1"/>
        <v>3009.29</v>
      </c>
    </row>
    <row r="47" spans="1:8" x14ac:dyDescent="0.25">
      <c r="A47" s="17" t="s">
        <v>67</v>
      </c>
      <c r="B47" s="43" t="s">
        <v>25</v>
      </c>
      <c r="C47" s="15"/>
      <c r="D47" s="16">
        <v>1.99</v>
      </c>
      <c r="E47" s="21">
        <f t="shared" si="0"/>
        <v>101.55999999999999</v>
      </c>
      <c r="F47" s="11"/>
      <c r="G47" s="12"/>
      <c r="H47" s="21">
        <f t="shared" si="1"/>
        <v>3009.29</v>
      </c>
    </row>
    <row r="48" spans="1:8" x14ac:dyDescent="0.25">
      <c r="A48" s="17" t="s">
        <v>31</v>
      </c>
      <c r="B48" s="43" t="s">
        <v>17</v>
      </c>
      <c r="C48" s="15"/>
      <c r="D48" s="16"/>
      <c r="E48" s="21">
        <f t="shared" si="0"/>
        <v>101.55999999999999</v>
      </c>
      <c r="F48" s="11"/>
      <c r="G48" s="12">
        <v>5.94</v>
      </c>
      <c r="H48" s="21">
        <f t="shared" si="1"/>
        <v>3003.35</v>
      </c>
    </row>
    <row r="49" spans="1:8" x14ac:dyDescent="0.25">
      <c r="A49" s="41" t="s">
        <v>68</v>
      </c>
      <c r="B49" s="42" t="s">
        <v>16</v>
      </c>
      <c r="C49" s="15"/>
      <c r="D49" s="16">
        <v>22</v>
      </c>
      <c r="E49" s="21">
        <f t="shared" si="0"/>
        <v>79.559999999999988</v>
      </c>
      <c r="F49" s="11"/>
      <c r="G49" s="12"/>
      <c r="H49" s="21">
        <f t="shared" si="1"/>
        <v>3003.35</v>
      </c>
    </row>
    <row r="50" spans="1:8" x14ac:dyDescent="0.25">
      <c r="A50" s="41" t="s">
        <v>68</v>
      </c>
      <c r="B50" s="42" t="s">
        <v>16</v>
      </c>
      <c r="C50" s="15"/>
      <c r="D50" s="16">
        <v>3.5</v>
      </c>
      <c r="E50" s="21">
        <f t="shared" si="0"/>
        <v>76.059999999999988</v>
      </c>
      <c r="F50" s="11"/>
      <c r="G50" s="12"/>
      <c r="H50" s="21">
        <f t="shared" si="1"/>
        <v>3003.35</v>
      </c>
    </row>
    <row r="51" spans="1:8" x14ac:dyDescent="0.25">
      <c r="A51" s="41" t="s">
        <v>68</v>
      </c>
      <c r="B51" s="42" t="s">
        <v>14</v>
      </c>
      <c r="C51" s="15"/>
      <c r="D51" s="16">
        <v>0.8</v>
      </c>
      <c r="E51" s="21">
        <f t="shared" si="0"/>
        <v>75.259999999999991</v>
      </c>
      <c r="F51" s="11"/>
      <c r="G51" s="12"/>
      <c r="H51" s="21">
        <f t="shared" si="1"/>
        <v>3003.35</v>
      </c>
    </row>
    <row r="52" spans="1:8" x14ac:dyDescent="0.25">
      <c r="A52" s="41" t="s">
        <v>68</v>
      </c>
      <c r="B52" s="42" t="s">
        <v>14</v>
      </c>
      <c r="C52" s="15"/>
      <c r="D52" s="16">
        <v>1.69</v>
      </c>
      <c r="E52" s="21">
        <f t="shared" si="0"/>
        <v>73.569999999999993</v>
      </c>
      <c r="F52" s="11"/>
      <c r="G52" s="12"/>
      <c r="H52" s="21">
        <f t="shared" si="1"/>
        <v>3003.35</v>
      </c>
    </row>
    <row r="53" spans="1:8" x14ac:dyDescent="0.25">
      <c r="A53" s="41" t="s">
        <v>69</v>
      </c>
      <c r="B53" s="42" t="s">
        <v>14</v>
      </c>
      <c r="C53" s="15"/>
      <c r="D53" s="16">
        <v>1.62</v>
      </c>
      <c r="E53" s="21">
        <f t="shared" si="0"/>
        <v>71.949999999999989</v>
      </c>
      <c r="F53" s="11"/>
      <c r="G53" s="12"/>
      <c r="H53" s="21">
        <f t="shared" si="1"/>
        <v>3003.35</v>
      </c>
    </row>
    <row r="54" spans="1:8" x14ac:dyDescent="0.25">
      <c r="A54" s="41" t="s">
        <v>70</v>
      </c>
      <c r="B54" s="42" t="s">
        <v>14</v>
      </c>
      <c r="C54" s="15"/>
      <c r="D54" s="16">
        <v>0.14000000000000001</v>
      </c>
      <c r="E54" s="21">
        <f t="shared" si="0"/>
        <v>71.809999999999988</v>
      </c>
      <c r="F54" s="11"/>
      <c r="G54" s="12"/>
      <c r="H54" s="21">
        <f t="shared" si="1"/>
        <v>3003.35</v>
      </c>
    </row>
    <row r="55" spans="1:8" x14ac:dyDescent="0.25">
      <c r="A55" s="41" t="s">
        <v>95</v>
      </c>
      <c r="B55" s="42" t="s">
        <v>16</v>
      </c>
      <c r="C55" s="15"/>
      <c r="D55" s="16">
        <v>21</v>
      </c>
      <c r="E55" s="21">
        <f t="shared" si="0"/>
        <v>50.809999999999988</v>
      </c>
      <c r="F55" s="11"/>
      <c r="G55" s="12"/>
      <c r="H55" s="21">
        <f t="shared" si="1"/>
        <v>3003.35</v>
      </c>
    </row>
    <row r="56" spans="1:8" x14ac:dyDescent="0.25">
      <c r="A56" s="41" t="s">
        <v>95</v>
      </c>
      <c r="B56" s="42" t="s">
        <v>10</v>
      </c>
      <c r="C56" s="15"/>
      <c r="D56" s="16"/>
      <c r="E56" s="21">
        <f t="shared" si="0"/>
        <v>50.809999999999988</v>
      </c>
      <c r="F56" s="11"/>
      <c r="G56" s="12">
        <v>1500</v>
      </c>
      <c r="H56" s="21">
        <f t="shared" si="1"/>
        <v>1503.35</v>
      </c>
    </row>
    <row r="57" spans="1:8" x14ac:dyDescent="0.25">
      <c r="A57" s="41" t="s">
        <v>95</v>
      </c>
      <c r="B57" s="42" t="s">
        <v>18</v>
      </c>
      <c r="C57" s="15">
        <v>1500</v>
      </c>
      <c r="D57" s="16"/>
      <c r="E57" s="21">
        <f t="shared" si="0"/>
        <v>1550.81</v>
      </c>
      <c r="F57" s="11"/>
      <c r="G57" s="12"/>
      <c r="H57" s="21">
        <f t="shared" si="1"/>
        <v>1503.35</v>
      </c>
    </row>
    <row r="58" spans="1:8" x14ac:dyDescent="0.25">
      <c r="A58" s="41" t="s">
        <v>43</v>
      </c>
      <c r="B58" s="42" t="s">
        <v>14</v>
      </c>
      <c r="C58" s="15"/>
      <c r="D58" s="16">
        <v>0.6</v>
      </c>
      <c r="E58" s="21">
        <f t="shared" si="0"/>
        <v>1550.21</v>
      </c>
      <c r="F58" s="11"/>
      <c r="G58" s="12"/>
      <c r="H58" s="21">
        <f t="shared" si="1"/>
        <v>1503.35</v>
      </c>
    </row>
    <row r="59" spans="1:8" x14ac:dyDescent="0.25">
      <c r="A59" s="41" t="s">
        <v>43</v>
      </c>
      <c r="B59" s="42" t="s">
        <v>14</v>
      </c>
      <c r="C59" s="15"/>
      <c r="D59" s="16">
        <v>0.56000000000000005</v>
      </c>
      <c r="E59" s="21">
        <f t="shared" si="0"/>
        <v>1549.65</v>
      </c>
      <c r="F59" s="11"/>
      <c r="G59" s="12"/>
      <c r="H59" s="21">
        <f t="shared" si="1"/>
        <v>1503.35</v>
      </c>
    </row>
    <row r="60" spans="1:8" x14ac:dyDescent="0.25">
      <c r="A60" s="41" t="s">
        <v>43</v>
      </c>
      <c r="B60" s="45" t="s">
        <v>15</v>
      </c>
      <c r="C60" s="15"/>
      <c r="D60" s="16">
        <v>3.66</v>
      </c>
      <c r="E60" s="21">
        <f t="shared" si="0"/>
        <v>1545.99</v>
      </c>
      <c r="F60" s="11"/>
      <c r="G60" s="12"/>
      <c r="H60" s="21">
        <f t="shared" si="1"/>
        <v>1503.35</v>
      </c>
    </row>
    <row r="61" spans="1:8" x14ac:dyDescent="0.25">
      <c r="A61" s="41" t="s">
        <v>96</v>
      </c>
      <c r="B61" s="45" t="s">
        <v>88</v>
      </c>
      <c r="C61" s="15"/>
      <c r="D61" s="16"/>
      <c r="E61" s="21">
        <f t="shared" si="0"/>
        <v>1545.99</v>
      </c>
      <c r="F61" s="11">
        <v>34</v>
      </c>
      <c r="G61" s="12"/>
      <c r="H61" s="21">
        <f t="shared" si="1"/>
        <v>1537.35</v>
      </c>
    </row>
    <row r="62" spans="1:8" x14ac:dyDescent="0.25">
      <c r="A62" s="41" t="s">
        <v>121</v>
      </c>
      <c r="B62" s="45" t="s">
        <v>16</v>
      </c>
      <c r="C62" s="15"/>
      <c r="D62" s="16">
        <v>16.2</v>
      </c>
      <c r="E62" s="21">
        <f t="shared" si="0"/>
        <v>1529.79</v>
      </c>
      <c r="F62" s="11"/>
      <c r="G62" s="12"/>
      <c r="H62" s="21">
        <f t="shared" si="1"/>
        <v>1537.35</v>
      </c>
    </row>
    <row r="63" spans="1:8" x14ac:dyDescent="0.25">
      <c r="A63" s="41" t="s">
        <v>97</v>
      </c>
      <c r="B63" s="45" t="s">
        <v>45</v>
      </c>
      <c r="C63" s="15"/>
      <c r="D63" s="16"/>
      <c r="E63" s="21">
        <f t="shared" si="0"/>
        <v>1529.79</v>
      </c>
      <c r="F63" s="11"/>
      <c r="G63" s="12">
        <v>0.61</v>
      </c>
      <c r="H63" s="21">
        <f t="shared" si="1"/>
        <v>1536.74</v>
      </c>
    </row>
    <row r="64" spans="1:8" x14ac:dyDescent="0.25">
      <c r="A64" s="41" t="s">
        <v>97</v>
      </c>
      <c r="B64" s="45" t="s">
        <v>27</v>
      </c>
      <c r="C64" s="15"/>
      <c r="D64" s="16"/>
      <c r="E64" s="21">
        <f t="shared" si="0"/>
        <v>1529.79</v>
      </c>
      <c r="F64" s="11">
        <v>40</v>
      </c>
      <c r="G64" s="12"/>
      <c r="H64" s="21">
        <f t="shared" si="1"/>
        <v>1576.74</v>
      </c>
    </row>
    <row r="65" spans="1:8" x14ac:dyDescent="0.25">
      <c r="A65" s="41" t="s">
        <v>97</v>
      </c>
      <c r="B65" s="45" t="s">
        <v>32</v>
      </c>
      <c r="C65" s="15"/>
      <c r="D65" s="16"/>
      <c r="E65" s="21">
        <f t="shared" si="0"/>
        <v>1529.79</v>
      </c>
      <c r="F65" s="11"/>
      <c r="G65" s="12">
        <v>13.64</v>
      </c>
      <c r="H65" s="21">
        <f t="shared" si="1"/>
        <v>1563.1</v>
      </c>
    </row>
    <row r="66" spans="1:8" x14ac:dyDescent="0.25">
      <c r="A66" s="41" t="s">
        <v>39</v>
      </c>
      <c r="B66" s="39" t="s">
        <v>14</v>
      </c>
      <c r="C66" s="15"/>
      <c r="D66" s="16">
        <v>2.12</v>
      </c>
      <c r="E66" s="21">
        <f t="shared" si="0"/>
        <v>1527.67</v>
      </c>
      <c r="F66" s="11"/>
      <c r="G66" s="12"/>
      <c r="H66" s="21">
        <f t="shared" si="1"/>
        <v>1563.1</v>
      </c>
    </row>
    <row r="67" spans="1:8" x14ac:dyDescent="0.25">
      <c r="A67" s="41" t="s">
        <v>71</v>
      </c>
      <c r="B67" s="42" t="s">
        <v>20</v>
      </c>
      <c r="C67" s="15"/>
      <c r="D67" s="16">
        <v>36.4</v>
      </c>
      <c r="E67" s="21">
        <f t="shared" si="0"/>
        <v>1491.27</v>
      </c>
      <c r="F67" s="11"/>
      <c r="G67" s="12"/>
      <c r="H67" s="21">
        <f t="shared" si="1"/>
        <v>1563.1</v>
      </c>
    </row>
    <row r="68" spans="1:8" x14ac:dyDescent="0.25">
      <c r="A68" s="41" t="s">
        <v>98</v>
      </c>
      <c r="B68" s="42" t="s">
        <v>17</v>
      </c>
      <c r="C68" s="15"/>
      <c r="D68" s="16"/>
      <c r="E68" s="21">
        <f t="shared" si="0"/>
        <v>1491.27</v>
      </c>
      <c r="F68" s="11"/>
      <c r="G68" s="12">
        <v>7.58</v>
      </c>
      <c r="H68" s="21">
        <f t="shared" si="1"/>
        <v>1555.52</v>
      </c>
    </row>
    <row r="69" spans="1:8" x14ac:dyDescent="0.25">
      <c r="A69" s="41" t="s">
        <v>72</v>
      </c>
      <c r="B69" s="42" t="s">
        <v>15</v>
      </c>
      <c r="C69" s="15"/>
      <c r="D69" s="16">
        <v>4.3499999999999996</v>
      </c>
      <c r="E69" s="21">
        <f t="shared" si="0"/>
        <v>1486.92</v>
      </c>
      <c r="F69" s="11"/>
      <c r="G69" s="12"/>
      <c r="H69" s="21">
        <f t="shared" si="1"/>
        <v>1555.52</v>
      </c>
    </row>
    <row r="70" spans="1:8" x14ac:dyDescent="0.25">
      <c r="A70" s="41" t="s">
        <v>73</v>
      </c>
      <c r="B70" s="42" t="s">
        <v>13</v>
      </c>
      <c r="C70" s="15"/>
      <c r="D70" s="16">
        <v>10</v>
      </c>
      <c r="E70" s="21">
        <f t="shared" si="0"/>
        <v>1476.92</v>
      </c>
      <c r="F70" s="11"/>
      <c r="G70" s="12"/>
      <c r="H70" s="21">
        <f t="shared" si="1"/>
        <v>1555.52</v>
      </c>
    </row>
    <row r="71" spans="1:8" x14ac:dyDescent="0.25">
      <c r="A71" s="41" t="s">
        <v>73</v>
      </c>
      <c r="B71" s="42" t="s">
        <v>14</v>
      </c>
      <c r="C71" s="15"/>
      <c r="D71" s="16">
        <v>1.4</v>
      </c>
      <c r="E71" s="21">
        <f t="shared" si="0"/>
        <v>1475.52</v>
      </c>
      <c r="F71" s="11"/>
      <c r="G71" s="12"/>
      <c r="H71" s="21">
        <f t="shared" si="1"/>
        <v>1555.52</v>
      </c>
    </row>
    <row r="72" spans="1:8" x14ac:dyDescent="0.25">
      <c r="A72" s="41" t="s">
        <v>99</v>
      </c>
      <c r="B72" s="42" t="s">
        <v>45</v>
      </c>
      <c r="C72" s="15"/>
      <c r="D72" s="16"/>
      <c r="E72" s="21">
        <f t="shared" si="0"/>
        <v>1475.52</v>
      </c>
      <c r="F72" s="11"/>
      <c r="G72" s="12">
        <v>8.41</v>
      </c>
      <c r="H72" s="21">
        <f t="shared" si="1"/>
        <v>1547.11</v>
      </c>
    </row>
    <row r="73" spans="1:8" x14ac:dyDescent="0.25">
      <c r="A73" s="41" t="s">
        <v>44</v>
      </c>
      <c r="B73" s="42" t="s">
        <v>88</v>
      </c>
      <c r="C73" s="15"/>
      <c r="D73" s="16"/>
      <c r="E73" s="21">
        <f t="shared" si="0"/>
        <v>1475.52</v>
      </c>
      <c r="F73" s="11">
        <v>17</v>
      </c>
      <c r="G73" s="12"/>
      <c r="H73" s="21">
        <f t="shared" si="1"/>
        <v>1564.11</v>
      </c>
    </row>
    <row r="74" spans="1:8" x14ac:dyDescent="0.25">
      <c r="A74" s="41" t="s">
        <v>122</v>
      </c>
      <c r="B74" s="42" t="s">
        <v>14</v>
      </c>
      <c r="C74" s="15"/>
      <c r="D74" s="16">
        <v>1.86</v>
      </c>
      <c r="E74" s="21">
        <f t="shared" si="0"/>
        <v>1473.66</v>
      </c>
      <c r="F74" s="11"/>
      <c r="G74" s="12"/>
      <c r="H74" s="21">
        <f t="shared" si="1"/>
        <v>1564.11</v>
      </c>
    </row>
    <row r="75" spans="1:8" x14ac:dyDescent="0.25">
      <c r="A75" s="41" t="s">
        <v>19</v>
      </c>
      <c r="B75" s="42" t="s">
        <v>17</v>
      </c>
      <c r="C75" s="15"/>
      <c r="D75" s="16"/>
      <c r="E75" s="21">
        <f t="shared" si="0"/>
        <v>1473.66</v>
      </c>
      <c r="F75" s="11"/>
      <c r="G75" s="12">
        <v>4.42</v>
      </c>
      <c r="H75" s="21">
        <f t="shared" si="1"/>
        <v>1559.6899999999998</v>
      </c>
    </row>
    <row r="76" spans="1:8" x14ac:dyDescent="0.25">
      <c r="A76" s="41" t="s">
        <v>109</v>
      </c>
      <c r="B76" s="42" t="s">
        <v>101</v>
      </c>
      <c r="C76" s="15"/>
      <c r="D76" s="16"/>
      <c r="E76" s="21">
        <f t="shared" si="0"/>
        <v>1473.66</v>
      </c>
      <c r="F76" s="11">
        <v>106.8</v>
      </c>
      <c r="G76" s="12"/>
      <c r="H76" s="21">
        <f t="shared" si="1"/>
        <v>1666.4899999999998</v>
      </c>
    </row>
    <row r="77" spans="1:8" x14ac:dyDescent="0.25">
      <c r="A77" s="41" t="s">
        <v>74</v>
      </c>
      <c r="B77" s="42" t="s">
        <v>27</v>
      </c>
      <c r="C77" s="15"/>
      <c r="D77" s="16"/>
      <c r="E77" s="21">
        <f t="shared" si="0"/>
        <v>1473.66</v>
      </c>
      <c r="F77" s="11">
        <v>70</v>
      </c>
      <c r="G77" s="12"/>
      <c r="H77" s="21">
        <f t="shared" si="1"/>
        <v>1736.4899999999998</v>
      </c>
    </row>
    <row r="78" spans="1:8" x14ac:dyDescent="0.25">
      <c r="A78" s="41" t="s">
        <v>74</v>
      </c>
      <c r="B78" s="42" t="s">
        <v>14</v>
      </c>
      <c r="C78" s="15"/>
      <c r="D78" s="16">
        <v>1.02</v>
      </c>
      <c r="E78" s="21">
        <f t="shared" ref="E78:E145" si="2">E77+C78-D78</f>
        <v>1472.64</v>
      </c>
      <c r="F78" s="11"/>
      <c r="G78" s="12"/>
      <c r="H78" s="21">
        <f t="shared" si="1"/>
        <v>1736.4899999999998</v>
      </c>
    </row>
    <row r="79" spans="1:8" x14ac:dyDescent="0.25">
      <c r="A79" s="41" t="s">
        <v>74</v>
      </c>
      <c r="B79" s="42" t="s">
        <v>15</v>
      </c>
      <c r="C79" s="15"/>
      <c r="D79" s="16">
        <v>11.9</v>
      </c>
      <c r="E79" s="21">
        <f t="shared" si="2"/>
        <v>1460.74</v>
      </c>
      <c r="F79" s="11"/>
      <c r="G79" s="12"/>
      <c r="H79" s="21">
        <f t="shared" si="1"/>
        <v>1736.4899999999998</v>
      </c>
    </row>
    <row r="80" spans="1:8" x14ac:dyDescent="0.25">
      <c r="A80" s="41" t="s">
        <v>110</v>
      </c>
      <c r="B80" s="42" t="s">
        <v>101</v>
      </c>
      <c r="C80" s="15"/>
      <c r="D80" s="16"/>
      <c r="E80" s="21">
        <f t="shared" si="2"/>
        <v>1460.74</v>
      </c>
      <c r="F80" s="11">
        <v>86.52</v>
      </c>
      <c r="G80" s="12"/>
      <c r="H80" s="21">
        <f t="shared" si="1"/>
        <v>1823.0099999999998</v>
      </c>
    </row>
    <row r="81" spans="1:8" x14ac:dyDescent="0.25">
      <c r="A81" s="41" t="s">
        <v>111</v>
      </c>
      <c r="B81" s="42" t="s">
        <v>101</v>
      </c>
      <c r="C81" s="15"/>
      <c r="D81" s="16"/>
      <c r="E81" s="21">
        <f t="shared" si="2"/>
        <v>1460.74</v>
      </c>
      <c r="F81" s="11">
        <v>120.08</v>
      </c>
      <c r="G81" s="12"/>
      <c r="H81" s="21">
        <f t="shared" si="1"/>
        <v>1943.0899999999997</v>
      </c>
    </row>
    <row r="82" spans="1:8" x14ac:dyDescent="0.25">
      <c r="A82" s="41" t="s">
        <v>75</v>
      </c>
      <c r="B82" s="42" t="s">
        <v>25</v>
      </c>
      <c r="C82" s="15"/>
      <c r="D82" s="16">
        <v>1.99</v>
      </c>
      <c r="E82" s="21">
        <f t="shared" si="2"/>
        <v>1458.75</v>
      </c>
      <c r="F82" s="11"/>
      <c r="G82" s="12"/>
      <c r="H82" s="21">
        <f t="shared" si="1"/>
        <v>1943.0899999999997</v>
      </c>
    </row>
    <row r="83" spans="1:8" x14ac:dyDescent="0.25">
      <c r="A83" s="41" t="s">
        <v>112</v>
      </c>
      <c r="B83" s="42" t="s">
        <v>101</v>
      </c>
      <c r="C83" s="15"/>
      <c r="D83" s="16"/>
      <c r="E83" s="21">
        <f t="shared" si="2"/>
        <v>1458.75</v>
      </c>
      <c r="F83" s="11">
        <v>368.03</v>
      </c>
      <c r="G83" s="33"/>
      <c r="H83" s="21">
        <f t="shared" si="1"/>
        <v>2311.12</v>
      </c>
    </row>
    <row r="84" spans="1:8" x14ac:dyDescent="0.25">
      <c r="A84" s="41" t="s">
        <v>112</v>
      </c>
      <c r="B84" s="42" t="s">
        <v>101</v>
      </c>
      <c r="C84" s="15"/>
      <c r="D84" s="16"/>
      <c r="E84" s="21">
        <f t="shared" si="2"/>
        <v>1458.75</v>
      </c>
      <c r="F84" s="11">
        <v>131.28</v>
      </c>
      <c r="G84" s="33"/>
      <c r="H84" s="21">
        <f t="shared" si="1"/>
        <v>2442.4</v>
      </c>
    </row>
    <row r="85" spans="1:8" x14ac:dyDescent="0.25">
      <c r="A85" s="41" t="s">
        <v>113</v>
      </c>
      <c r="B85" s="42" t="s">
        <v>45</v>
      </c>
      <c r="C85" s="15"/>
      <c r="D85" s="16"/>
      <c r="E85" s="21">
        <f t="shared" si="2"/>
        <v>1458.75</v>
      </c>
      <c r="F85" s="11"/>
      <c r="G85" s="33">
        <v>6.42</v>
      </c>
      <c r="H85" s="21">
        <f t="shared" si="1"/>
        <v>2435.98</v>
      </c>
    </row>
    <row r="86" spans="1:8" x14ac:dyDescent="0.25">
      <c r="A86" s="41" t="s">
        <v>76</v>
      </c>
      <c r="B86" s="42" t="s">
        <v>15</v>
      </c>
      <c r="C86" s="15"/>
      <c r="D86" s="16">
        <v>6.8</v>
      </c>
      <c r="E86" s="21">
        <f t="shared" si="2"/>
        <v>1451.95</v>
      </c>
      <c r="F86" s="60"/>
      <c r="G86" s="12"/>
      <c r="H86" s="61">
        <f t="shared" si="1"/>
        <v>2435.98</v>
      </c>
    </row>
    <row r="87" spans="1:8" x14ac:dyDescent="0.25">
      <c r="A87" s="41" t="s">
        <v>77</v>
      </c>
      <c r="B87" s="42" t="s">
        <v>14</v>
      </c>
      <c r="C87" s="15"/>
      <c r="D87" s="16">
        <v>7.65</v>
      </c>
      <c r="E87" s="21">
        <f t="shared" si="2"/>
        <v>1444.3</v>
      </c>
      <c r="F87" s="60"/>
      <c r="G87" s="12"/>
      <c r="H87" s="61">
        <f t="shared" si="1"/>
        <v>2435.98</v>
      </c>
    </row>
    <row r="88" spans="1:8" x14ac:dyDescent="0.25">
      <c r="A88" s="41" t="s">
        <v>77</v>
      </c>
      <c r="B88" s="42" t="s">
        <v>32</v>
      </c>
      <c r="C88" s="15"/>
      <c r="D88" s="16"/>
      <c r="E88" s="21">
        <f t="shared" si="2"/>
        <v>1444.3</v>
      </c>
      <c r="F88" s="60"/>
      <c r="G88" s="12">
        <v>22.25</v>
      </c>
      <c r="H88" s="61">
        <f t="shared" si="1"/>
        <v>2413.73</v>
      </c>
    </row>
    <row r="89" spans="1:8" x14ac:dyDescent="0.25">
      <c r="A89" s="41" t="s">
        <v>77</v>
      </c>
      <c r="B89" s="42" t="s">
        <v>32</v>
      </c>
      <c r="C89" s="15"/>
      <c r="D89" s="16"/>
      <c r="E89" s="21">
        <f t="shared" si="2"/>
        <v>1444.3</v>
      </c>
      <c r="F89" s="60"/>
      <c r="G89" s="12">
        <v>44.33</v>
      </c>
      <c r="H89" s="61">
        <f t="shared" si="1"/>
        <v>2369.4</v>
      </c>
    </row>
    <row r="90" spans="1:8" x14ac:dyDescent="0.25">
      <c r="A90" s="41" t="s">
        <v>114</v>
      </c>
      <c r="B90" s="42" t="s">
        <v>17</v>
      </c>
      <c r="C90" s="15"/>
      <c r="D90" s="16"/>
      <c r="E90" s="21">
        <f t="shared" si="2"/>
        <v>1444.3</v>
      </c>
      <c r="F90" s="60"/>
      <c r="G90" s="12">
        <v>7.77</v>
      </c>
      <c r="H90" s="61">
        <f t="shared" si="1"/>
        <v>2361.63</v>
      </c>
    </row>
    <row r="91" spans="1:8" x14ac:dyDescent="0.25">
      <c r="A91" s="41" t="s">
        <v>78</v>
      </c>
      <c r="B91" s="42" t="s">
        <v>14</v>
      </c>
      <c r="C91" s="15"/>
      <c r="D91" s="16">
        <v>0.7</v>
      </c>
      <c r="E91" s="21">
        <f t="shared" si="2"/>
        <v>1443.6</v>
      </c>
      <c r="F91" s="60"/>
      <c r="G91" s="12"/>
      <c r="H91" s="61">
        <f t="shared" si="1"/>
        <v>2361.63</v>
      </c>
    </row>
    <row r="92" spans="1:8" x14ac:dyDescent="0.25">
      <c r="A92" s="41" t="s">
        <v>78</v>
      </c>
      <c r="B92" s="39" t="s">
        <v>15</v>
      </c>
      <c r="C92" s="15"/>
      <c r="D92" s="16">
        <v>1.3</v>
      </c>
      <c r="E92" s="21">
        <f t="shared" si="2"/>
        <v>1442.3</v>
      </c>
      <c r="F92" s="60"/>
      <c r="G92" s="12"/>
      <c r="H92" s="61">
        <f t="shared" si="1"/>
        <v>2361.63</v>
      </c>
    </row>
    <row r="93" spans="1:8" x14ac:dyDescent="0.25">
      <c r="A93" s="41" t="s">
        <v>115</v>
      </c>
      <c r="B93" s="42" t="s">
        <v>101</v>
      </c>
      <c r="C93" s="15"/>
      <c r="D93" s="16"/>
      <c r="E93" s="21">
        <f t="shared" si="2"/>
        <v>1442.3</v>
      </c>
      <c r="F93" s="60">
        <v>67.290000000000006</v>
      </c>
      <c r="G93" s="12"/>
      <c r="H93" s="61">
        <f t="shared" si="1"/>
        <v>2428.92</v>
      </c>
    </row>
    <row r="94" spans="1:8" x14ac:dyDescent="0.25">
      <c r="A94" s="41" t="s">
        <v>116</v>
      </c>
      <c r="B94" s="39" t="s">
        <v>45</v>
      </c>
      <c r="C94" s="15"/>
      <c r="D94" s="16"/>
      <c r="E94" s="21">
        <f t="shared" si="2"/>
        <v>1442.3</v>
      </c>
      <c r="F94" s="60"/>
      <c r="G94" s="12">
        <v>6.06</v>
      </c>
      <c r="H94" s="61">
        <f t="shared" si="1"/>
        <v>2422.86</v>
      </c>
    </row>
    <row r="95" spans="1:8" x14ac:dyDescent="0.25">
      <c r="A95" s="41" t="s">
        <v>117</v>
      </c>
      <c r="B95" s="42" t="s">
        <v>101</v>
      </c>
      <c r="C95" s="15"/>
      <c r="D95" s="16"/>
      <c r="E95" s="21">
        <f t="shared" si="2"/>
        <v>1442.3</v>
      </c>
      <c r="F95" s="60">
        <v>72.34</v>
      </c>
      <c r="G95" s="12"/>
      <c r="H95" s="61">
        <f t="shared" si="1"/>
        <v>2495.2000000000003</v>
      </c>
    </row>
    <row r="96" spans="1:8" x14ac:dyDescent="0.25">
      <c r="A96" s="41" t="s">
        <v>118</v>
      </c>
      <c r="B96" s="42" t="s">
        <v>101</v>
      </c>
      <c r="C96" s="15"/>
      <c r="D96" s="16"/>
      <c r="E96" s="21">
        <f t="shared" si="2"/>
        <v>1442.3</v>
      </c>
      <c r="F96" s="60">
        <v>38.840000000000003</v>
      </c>
      <c r="G96" s="12"/>
      <c r="H96" s="61">
        <f t="shared" si="1"/>
        <v>2534.0400000000004</v>
      </c>
    </row>
    <row r="97" spans="1:11" x14ac:dyDescent="0.25">
      <c r="A97" s="41" t="s">
        <v>119</v>
      </c>
      <c r="B97" s="42" t="s">
        <v>101</v>
      </c>
      <c r="C97" s="15"/>
      <c r="D97" s="16"/>
      <c r="E97" s="21">
        <f t="shared" si="2"/>
        <v>1442.3</v>
      </c>
      <c r="F97" s="60">
        <v>23.35</v>
      </c>
      <c r="G97" s="12"/>
      <c r="H97" s="61">
        <f t="shared" si="1"/>
        <v>2557.3900000000003</v>
      </c>
    </row>
    <row r="98" spans="1:11" x14ac:dyDescent="0.25">
      <c r="A98" s="41" t="s">
        <v>119</v>
      </c>
      <c r="B98" s="45" t="s">
        <v>17</v>
      </c>
      <c r="C98" s="15"/>
      <c r="D98" s="16"/>
      <c r="E98" s="21">
        <f t="shared" si="2"/>
        <v>1442.3</v>
      </c>
      <c r="F98" s="60"/>
      <c r="G98" s="12">
        <v>4.84</v>
      </c>
      <c r="H98" s="61">
        <f t="shared" si="1"/>
        <v>2552.5500000000002</v>
      </c>
    </row>
    <row r="99" spans="1:11" x14ac:dyDescent="0.25">
      <c r="A99" s="41" t="s">
        <v>107</v>
      </c>
      <c r="B99" s="39" t="s">
        <v>45</v>
      </c>
      <c r="C99" s="15"/>
      <c r="D99" s="16"/>
      <c r="E99" s="21">
        <f t="shared" si="2"/>
        <v>1442.3</v>
      </c>
      <c r="F99" s="60"/>
      <c r="G99" s="12">
        <v>6</v>
      </c>
      <c r="H99" s="61">
        <f t="shared" si="1"/>
        <v>2546.5500000000002</v>
      </c>
      <c r="J99" s="64"/>
    </row>
    <row r="100" spans="1:11" x14ac:dyDescent="0.25">
      <c r="A100" s="41" t="s">
        <v>79</v>
      </c>
      <c r="B100" s="42" t="s">
        <v>14</v>
      </c>
      <c r="C100" s="15"/>
      <c r="D100" s="16">
        <v>2.75</v>
      </c>
      <c r="E100" s="21">
        <f t="shared" si="2"/>
        <v>1439.55</v>
      </c>
      <c r="F100" s="62"/>
      <c r="G100" s="65"/>
      <c r="H100" s="61">
        <f t="shared" si="1"/>
        <v>2546.5500000000002</v>
      </c>
    </row>
    <row r="101" spans="1:11" x14ac:dyDescent="0.25">
      <c r="A101" s="41" t="s">
        <v>108</v>
      </c>
      <c r="B101" s="42" t="s">
        <v>32</v>
      </c>
      <c r="C101" s="15"/>
      <c r="D101" s="16"/>
      <c r="E101" s="21">
        <f t="shared" si="2"/>
        <v>1439.55</v>
      </c>
      <c r="F101" s="60"/>
      <c r="G101" s="65">
        <v>26.78</v>
      </c>
      <c r="H101" s="61">
        <f t="shared" si="1"/>
        <v>2519.77</v>
      </c>
    </row>
    <row r="102" spans="1:11" x14ac:dyDescent="0.25">
      <c r="A102" s="41" t="s">
        <v>108</v>
      </c>
      <c r="B102" s="42" t="s">
        <v>32</v>
      </c>
      <c r="C102" s="15"/>
      <c r="D102" s="16"/>
      <c r="E102" s="21">
        <f t="shared" si="2"/>
        <v>1439.55</v>
      </c>
      <c r="F102" s="60"/>
      <c r="G102" s="65">
        <v>21.46</v>
      </c>
      <c r="H102" s="61">
        <f t="shared" si="1"/>
        <v>2498.31</v>
      </c>
      <c r="K102" s="63"/>
    </row>
    <row r="103" spans="1:11" x14ac:dyDescent="0.25">
      <c r="A103" s="41" t="s">
        <v>21</v>
      </c>
      <c r="B103" s="42" t="s">
        <v>17</v>
      </c>
      <c r="C103" s="15"/>
      <c r="D103" s="16"/>
      <c r="E103" s="21">
        <f t="shared" si="2"/>
        <v>1439.55</v>
      </c>
      <c r="F103" s="60"/>
      <c r="G103" s="65">
        <v>6.54</v>
      </c>
      <c r="H103" s="61">
        <f t="shared" si="1"/>
        <v>2491.77</v>
      </c>
    </row>
    <row r="104" spans="1:11" x14ac:dyDescent="0.25">
      <c r="A104" s="41" t="s">
        <v>80</v>
      </c>
      <c r="B104" s="42" t="s">
        <v>14</v>
      </c>
      <c r="C104" s="15"/>
      <c r="D104" s="16">
        <v>6.16</v>
      </c>
      <c r="E104" s="21">
        <f t="shared" si="2"/>
        <v>1433.3899999999999</v>
      </c>
      <c r="F104" s="60"/>
      <c r="G104" s="12"/>
      <c r="H104" s="61">
        <f t="shared" si="1"/>
        <v>2491.77</v>
      </c>
    </row>
    <row r="105" spans="1:11" x14ac:dyDescent="0.25">
      <c r="A105" s="41" t="s">
        <v>81</v>
      </c>
      <c r="B105" s="42" t="s">
        <v>15</v>
      </c>
      <c r="C105" s="15"/>
      <c r="D105" s="16">
        <v>2.4</v>
      </c>
      <c r="E105" s="21">
        <f t="shared" si="2"/>
        <v>1430.9899999999998</v>
      </c>
      <c r="F105" s="62"/>
      <c r="G105" s="65"/>
      <c r="H105" s="61">
        <f t="shared" si="1"/>
        <v>2491.77</v>
      </c>
    </row>
    <row r="106" spans="1:11" x14ac:dyDescent="0.25">
      <c r="A106" s="41" t="s">
        <v>82</v>
      </c>
      <c r="B106" s="42" t="s">
        <v>14</v>
      </c>
      <c r="C106" s="15"/>
      <c r="D106" s="16">
        <v>1.59</v>
      </c>
      <c r="E106" s="21">
        <f t="shared" si="2"/>
        <v>1429.3999999999999</v>
      </c>
      <c r="F106" s="60"/>
      <c r="G106" s="12"/>
      <c r="H106" s="61">
        <f t="shared" si="1"/>
        <v>2491.77</v>
      </c>
    </row>
    <row r="107" spans="1:11" x14ac:dyDescent="0.25">
      <c r="A107" s="41" t="s">
        <v>83</v>
      </c>
      <c r="B107" s="42" t="s">
        <v>14</v>
      </c>
      <c r="C107" s="15"/>
      <c r="D107" s="16">
        <v>17.41</v>
      </c>
      <c r="E107" s="21">
        <f t="shared" si="2"/>
        <v>1411.9899999999998</v>
      </c>
      <c r="F107" s="60"/>
      <c r="G107" s="12"/>
      <c r="H107" s="61">
        <f t="shared" si="1"/>
        <v>2491.77</v>
      </c>
    </row>
    <row r="108" spans="1:11" x14ac:dyDescent="0.25">
      <c r="A108" s="41" t="s">
        <v>28</v>
      </c>
      <c r="B108" s="42" t="s">
        <v>45</v>
      </c>
      <c r="C108" s="15"/>
      <c r="D108" s="16"/>
      <c r="E108" s="21">
        <f t="shared" si="2"/>
        <v>1411.9899999999998</v>
      </c>
      <c r="F108" s="11"/>
      <c r="G108" s="12">
        <v>6</v>
      </c>
      <c r="H108" s="21">
        <f t="shared" si="1"/>
        <v>2485.77</v>
      </c>
    </row>
    <row r="109" spans="1:11" x14ac:dyDescent="0.25">
      <c r="A109" s="41" t="s">
        <v>84</v>
      </c>
      <c r="B109" s="42" t="s">
        <v>85</v>
      </c>
      <c r="C109" s="15"/>
      <c r="D109" s="16">
        <v>37.08</v>
      </c>
      <c r="E109" s="21">
        <f t="shared" si="2"/>
        <v>1374.9099999999999</v>
      </c>
      <c r="F109" s="11"/>
      <c r="G109" s="12"/>
      <c r="H109" s="21">
        <f t="shared" si="1"/>
        <v>2485.77</v>
      </c>
    </row>
    <row r="110" spans="1:11" x14ac:dyDescent="0.25">
      <c r="A110" s="41" t="s">
        <v>22</v>
      </c>
      <c r="B110" s="42" t="s">
        <v>15</v>
      </c>
      <c r="C110" s="15"/>
      <c r="D110" s="16">
        <v>6.58</v>
      </c>
      <c r="E110" s="21">
        <f t="shared" si="2"/>
        <v>1368.33</v>
      </c>
      <c r="F110" s="11"/>
      <c r="G110" s="12"/>
      <c r="H110" s="21">
        <f t="shared" si="1"/>
        <v>2485.77</v>
      </c>
    </row>
    <row r="111" spans="1:11" x14ac:dyDescent="0.25">
      <c r="A111" s="41" t="s">
        <v>22</v>
      </c>
      <c r="B111" s="42" t="s">
        <v>25</v>
      </c>
      <c r="C111" s="15"/>
      <c r="D111" s="16">
        <v>11.34</v>
      </c>
      <c r="E111" s="21">
        <f t="shared" si="2"/>
        <v>1356.99</v>
      </c>
      <c r="F111" s="11"/>
      <c r="G111" s="12"/>
      <c r="H111" s="21">
        <f t="shared" si="1"/>
        <v>2485.77</v>
      </c>
    </row>
    <row r="112" spans="1:11" x14ac:dyDescent="0.25">
      <c r="A112" s="41" t="s">
        <v>22</v>
      </c>
      <c r="B112" s="42" t="s">
        <v>17</v>
      </c>
      <c r="C112" s="15"/>
      <c r="D112" s="16"/>
      <c r="E112" s="21">
        <f t="shared" si="2"/>
        <v>1356.99</v>
      </c>
      <c r="F112" s="11"/>
      <c r="G112" s="12">
        <v>4.28</v>
      </c>
      <c r="H112" s="21">
        <f t="shared" si="1"/>
        <v>2481.4899999999998</v>
      </c>
    </row>
    <row r="113" spans="1:8" x14ac:dyDescent="0.25">
      <c r="A113" s="41" t="s">
        <v>104</v>
      </c>
      <c r="B113" s="42" t="s">
        <v>105</v>
      </c>
      <c r="C113" s="15"/>
      <c r="D113" s="16"/>
      <c r="E113" s="21">
        <f t="shared" si="2"/>
        <v>1356.99</v>
      </c>
      <c r="F113" s="11"/>
      <c r="G113" s="12">
        <v>216</v>
      </c>
      <c r="H113" s="21">
        <f t="shared" si="1"/>
        <v>2265.4899999999998</v>
      </c>
    </row>
    <row r="114" spans="1:8" x14ac:dyDescent="0.25">
      <c r="A114" s="41" t="s">
        <v>106</v>
      </c>
      <c r="B114" s="42" t="s">
        <v>45</v>
      </c>
      <c r="C114" s="15"/>
      <c r="D114" s="16"/>
      <c r="E114" s="21">
        <f t="shared" si="2"/>
        <v>1356.99</v>
      </c>
      <c r="F114" s="11"/>
      <c r="G114" s="12">
        <v>9.61</v>
      </c>
      <c r="H114" s="21">
        <f t="shared" si="1"/>
        <v>2255.8799999999997</v>
      </c>
    </row>
    <row r="115" spans="1:8" x14ac:dyDescent="0.25">
      <c r="A115" s="41" t="s">
        <v>40</v>
      </c>
      <c r="B115" s="42" t="s">
        <v>86</v>
      </c>
      <c r="C115" s="15"/>
      <c r="D115" s="16">
        <v>2.99</v>
      </c>
      <c r="E115" s="21">
        <f t="shared" si="2"/>
        <v>1354</v>
      </c>
      <c r="F115" s="11"/>
      <c r="G115" s="12"/>
      <c r="H115" s="21">
        <f t="shared" si="1"/>
        <v>2255.8799999999997</v>
      </c>
    </row>
    <row r="116" spans="1:8" x14ac:dyDescent="0.25">
      <c r="A116" s="41" t="s">
        <v>23</v>
      </c>
      <c r="B116" s="42" t="s">
        <v>17</v>
      </c>
      <c r="C116" s="15"/>
      <c r="D116" s="16"/>
      <c r="E116" s="21">
        <f t="shared" si="2"/>
        <v>1354</v>
      </c>
      <c r="F116" s="11"/>
      <c r="G116" s="12">
        <v>5.41</v>
      </c>
      <c r="H116" s="21">
        <f t="shared" si="1"/>
        <v>2250.4699999999998</v>
      </c>
    </row>
    <row r="117" spans="1:8" x14ac:dyDescent="0.25">
      <c r="A117" s="41" t="s">
        <v>129</v>
      </c>
      <c r="B117" s="42" t="s">
        <v>13</v>
      </c>
      <c r="C117" s="15"/>
      <c r="D117" s="16">
        <v>5.4</v>
      </c>
      <c r="E117" s="21">
        <f t="shared" si="2"/>
        <v>1348.6</v>
      </c>
      <c r="F117" s="11"/>
      <c r="G117" s="12"/>
      <c r="H117" s="21">
        <f t="shared" si="1"/>
        <v>2250.4699999999998</v>
      </c>
    </row>
    <row r="118" spans="1:8" x14ac:dyDescent="0.25">
      <c r="A118" s="41" t="s">
        <v>124</v>
      </c>
      <c r="B118" s="42" t="s">
        <v>14</v>
      </c>
      <c r="C118" s="15"/>
      <c r="D118" s="16">
        <v>0.49</v>
      </c>
      <c r="E118" s="21">
        <f t="shared" si="2"/>
        <v>1348.11</v>
      </c>
      <c r="F118" s="11"/>
      <c r="G118" s="12"/>
      <c r="H118" s="21">
        <f t="shared" si="1"/>
        <v>2250.4699999999998</v>
      </c>
    </row>
    <row r="119" spans="1:8" x14ac:dyDescent="0.25">
      <c r="A119" s="41" t="s">
        <v>124</v>
      </c>
      <c r="B119" s="42" t="s">
        <v>15</v>
      </c>
      <c r="C119" s="15"/>
      <c r="D119" s="16">
        <v>2.4500000000000002</v>
      </c>
      <c r="E119" s="21">
        <f t="shared" si="2"/>
        <v>1345.6599999999999</v>
      </c>
      <c r="F119" s="11"/>
      <c r="G119" s="12"/>
      <c r="H119" s="21">
        <f t="shared" si="1"/>
        <v>2250.4699999999998</v>
      </c>
    </row>
    <row r="120" spans="1:8" x14ac:dyDescent="0.25">
      <c r="A120" s="41" t="s">
        <v>125</v>
      </c>
      <c r="B120" s="42" t="s">
        <v>126</v>
      </c>
      <c r="C120" s="15"/>
      <c r="D120" s="16">
        <v>53.56</v>
      </c>
      <c r="E120" s="21">
        <f t="shared" si="2"/>
        <v>1292.0999999999999</v>
      </c>
      <c r="F120" s="11"/>
      <c r="G120" s="12"/>
      <c r="H120" s="21">
        <f t="shared" si="1"/>
        <v>2250.4699999999998</v>
      </c>
    </row>
    <row r="121" spans="1:8" x14ac:dyDescent="0.25">
      <c r="A121" s="41" t="s">
        <v>87</v>
      </c>
      <c r="B121" s="42" t="s">
        <v>14</v>
      </c>
      <c r="C121" s="15"/>
      <c r="D121" s="16">
        <v>1.18</v>
      </c>
      <c r="E121" s="21">
        <f t="shared" si="2"/>
        <v>1290.9199999999998</v>
      </c>
      <c r="F121" s="11"/>
      <c r="G121" s="12"/>
      <c r="H121" s="21">
        <f t="shared" si="1"/>
        <v>2250.4699999999998</v>
      </c>
    </row>
    <row r="122" spans="1:8" x14ac:dyDescent="0.25">
      <c r="A122" s="41" t="s">
        <v>87</v>
      </c>
      <c r="B122" s="43" t="s">
        <v>88</v>
      </c>
      <c r="C122" s="15">
        <v>7</v>
      </c>
      <c r="D122" s="16"/>
      <c r="E122" s="21">
        <f t="shared" si="2"/>
        <v>1297.9199999999998</v>
      </c>
      <c r="F122" s="11"/>
      <c r="G122" s="12"/>
      <c r="H122" s="21">
        <f t="shared" si="1"/>
        <v>2250.4699999999998</v>
      </c>
    </row>
    <row r="123" spans="1:8" x14ac:dyDescent="0.25">
      <c r="A123" s="41" t="s">
        <v>87</v>
      </c>
      <c r="B123" s="43" t="s">
        <v>88</v>
      </c>
      <c r="C123" s="15">
        <v>17</v>
      </c>
      <c r="D123" s="16"/>
      <c r="E123" s="21">
        <f t="shared" si="2"/>
        <v>1314.9199999999998</v>
      </c>
      <c r="F123" s="11"/>
      <c r="G123" s="12"/>
      <c r="H123" s="21">
        <f t="shared" si="1"/>
        <v>2250.4699999999998</v>
      </c>
    </row>
    <row r="124" spans="1:8" x14ac:dyDescent="0.25">
      <c r="A124" s="41" t="s">
        <v>102</v>
      </c>
      <c r="B124" s="43" t="s">
        <v>25</v>
      </c>
      <c r="C124" s="15"/>
      <c r="D124" s="16">
        <v>10.27</v>
      </c>
      <c r="E124" s="21">
        <f t="shared" si="2"/>
        <v>1304.6499999999999</v>
      </c>
      <c r="F124" s="11"/>
      <c r="G124" s="12"/>
      <c r="H124" s="21">
        <f t="shared" si="1"/>
        <v>2250.4699999999998</v>
      </c>
    </row>
    <row r="125" spans="1:8" x14ac:dyDescent="0.25">
      <c r="A125" s="41" t="s">
        <v>102</v>
      </c>
      <c r="B125" s="43" t="s">
        <v>88</v>
      </c>
      <c r="C125" s="15"/>
      <c r="D125" s="16"/>
      <c r="E125" s="21">
        <f t="shared" si="2"/>
        <v>1304.6499999999999</v>
      </c>
      <c r="F125" s="11">
        <v>17</v>
      </c>
      <c r="G125" s="12"/>
      <c r="H125" s="21">
        <f t="shared" si="1"/>
        <v>2267.4699999999998</v>
      </c>
    </row>
    <row r="126" spans="1:8" x14ac:dyDescent="0.25">
      <c r="A126" s="41" t="s">
        <v>103</v>
      </c>
      <c r="B126" s="43" t="s">
        <v>15</v>
      </c>
      <c r="C126" s="15"/>
      <c r="D126" s="16">
        <v>5.3</v>
      </c>
      <c r="E126" s="21">
        <f t="shared" si="2"/>
        <v>1299.3499999999999</v>
      </c>
      <c r="F126" s="11"/>
      <c r="G126" s="12"/>
      <c r="H126" s="21">
        <f t="shared" si="1"/>
        <v>2267.4699999999998</v>
      </c>
    </row>
    <row r="127" spans="1:8" x14ac:dyDescent="0.25">
      <c r="A127" s="41" t="s">
        <v>103</v>
      </c>
      <c r="B127" s="43" t="s">
        <v>25</v>
      </c>
      <c r="C127" s="15"/>
      <c r="D127" s="16">
        <v>1.5</v>
      </c>
      <c r="E127" s="21">
        <f t="shared" si="2"/>
        <v>1297.8499999999999</v>
      </c>
      <c r="F127" s="11"/>
      <c r="G127" s="12"/>
      <c r="H127" s="21">
        <f t="shared" si="1"/>
        <v>2267.4699999999998</v>
      </c>
    </row>
    <row r="128" spans="1:8" x14ac:dyDescent="0.25">
      <c r="A128" s="41" t="s">
        <v>103</v>
      </c>
      <c r="B128" s="43" t="s">
        <v>45</v>
      </c>
      <c r="C128" s="15"/>
      <c r="D128" s="16"/>
      <c r="E128" s="21">
        <f t="shared" si="2"/>
        <v>1297.8499999999999</v>
      </c>
      <c r="F128" s="11"/>
      <c r="G128" s="12">
        <v>6</v>
      </c>
      <c r="H128" s="21">
        <f t="shared" si="1"/>
        <v>2261.4699999999998</v>
      </c>
    </row>
    <row r="129" spans="1:8" x14ac:dyDescent="0.25">
      <c r="A129" s="41" t="s">
        <v>127</v>
      </c>
      <c r="B129" s="43" t="s">
        <v>15</v>
      </c>
      <c r="C129" s="15"/>
      <c r="D129" s="16">
        <v>1.1499999999999999</v>
      </c>
      <c r="E129" s="21">
        <f t="shared" si="2"/>
        <v>1296.6999999999998</v>
      </c>
      <c r="F129" s="11"/>
      <c r="G129" s="12"/>
      <c r="H129" s="21">
        <f t="shared" si="1"/>
        <v>2261.4699999999998</v>
      </c>
    </row>
    <row r="130" spans="1:8" x14ac:dyDescent="0.25">
      <c r="A130" s="41" t="s">
        <v>128</v>
      </c>
      <c r="B130" s="43" t="s">
        <v>15</v>
      </c>
      <c r="C130" s="15"/>
      <c r="D130" s="16">
        <v>6.6</v>
      </c>
      <c r="E130" s="21">
        <f t="shared" si="2"/>
        <v>1290.0999999999999</v>
      </c>
      <c r="F130" s="11"/>
      <c r="G130" s="12"/>
      <c r="H130" s="21">
        <f t="shared" si="1"/>
        <v>2261.4699999999998</v>
      </c>
    </row>
    <row r="131" spans="1:8" x14ac:dyDescent="0.25">
      <c r="A131" s="41" t="s">
        <v>128</v>
      </c>
      <c r="B131" s="43" t="s">
        <v>14</v>
      </c>
      <c r="C131" s="15"/>
      <c r="D131" s="16">
        <v>2.2400000000000002</v>
      </c>
      <c r="E131" s="21">
        <f t="shared" si="2"/>
        <v>1287.8599999999999</v>
      </c>
      <c r="F131" s="11"/>
      <c r="G131" s="12"/>
      <c r="H131" s="21">
        <f t="shared" si="1"/>
        <v>2261.4699999999998</v>
      </c>
    </row>
    <row r="132" spans="1:8" x14ac:dyDescent="0.25">
      <c r="A132" s="41" t="s">
        <v>46</v>
      </c>
      <c r="B132" s="43" t="s">
        <v>16</v>
      </c>
      <c r="C132" s="15"/>
      <c r="D132" s="16">
        <v>21</v>
      </c>
      <c r="E132" s="21">
        <f t="shared" si="2"/>
        <v>1266.8599999999999</v>
      </c>
      <c r="F132" s="11"/>
      <c r="G132" s="12"/>
      <c r="H132" s="21">
        <f t="shared" si="1"/>
        <v>2261.4699999999998</v>
      </c>
    </row>
    <row r="133" spans="1:8" x14ac:dyDescent="0.25">
      <c r="A133" s="41" t="s">
        <v>46</v>
      </c>
      <c r="B133" s="43" t="s">
        <v>27</v>
      </c>
      <c r="C133" s="15"/>
      <c r="D133" s="16"/>
      <c r="E133" s="21">
        <f t="shared" si="2"/>
        <v>1266.8599999999999</v>
      </c>
      <c r="F133" s="11">
        <v>50</v>
      </c>
      <c r="G133" s="12"/>
      <c r="H133" s="21">
        <f t="shared" si="1"/>
        <v>2311.4699999999998</v>
      </c>
    </row>
    <row r="134" spans="1:8" x14ac:dyDescent="0.25">
      <c r="A134" s="41" t="s">
        <v>46</v>
      </c>
      <c r="B134" s="43" t="s">
        <v>32</v>
      </c>
      <c r="C134" s="15"/>
      <c r="D134" s="16"/>
      <c r="E134" s="21">
        <f t="shared" si="2"/>
        <v>1266.8599999999999</v>
      </c>
      <c r="F134" s="11"/>
      <c r="G134" s="12">
        <v>23.75</v>
      </c>
      <c r="H134" s="21">
        <f t="shared" si="1"/>
        <v>2287.7199999999998</v>
      </c>
    </row>
    <row r="135" spans="1:8" x14ac:dyDescent="0.25">
      <c r="A135" s="41" t="s">
        <v>46</v>
      </c>
      <c r="B135" s="43" t="s">
        <v>17</v>
      </c>
      <c r="C135" s="15"/>
      <c r="D135" s="16"/>
      <c r="E135" s="21">
        <f t="shared" si="2"/>
        <v>1266.8599999999999</v>
      </c>
      <c r="F135" s="11"/>
      <c r="G135" s="12">
        <v>6.08</v>
      </c>
      <c r="H135" s="21">
        <f t="shared" si="1"/>
        <v>2281.64</v>
      </c>
    </row>
    <row r="136" spans="1:8" x14ac:dyDescent="0.25">
      <c r="A136" s="41" t="s">
        <v>123</v>
      </c>
      <c r="B136" s="43" t="s">
        <v>14</v>
      </c>
      <c r="C136" s="15"/>
      <c r="D136" s="16">
        <v>0.5</v>
      </c>
      <c r="E136" s="21">
        <f t="shared" si="2"/>
        <v>1266.3599999999999</v>
      </c>
      <c r="F136" s="11"/>
      <c r="G136" s="12"/>
      <c r="H136" s="21">
        <f t="shared" si="1"/>
        <v>2281.64</v>
      </c>
    </row>
    <row r="137" spans="1:8" x14ac:dyDescent="0.25">
      <c r="A137" s="41" t="s">
        <v>41</v>
      </c>
      <c r="B137" s="43" t="s">
        <v>13</v>
      </c>
      <c r="C137" s="15"/>
      <c r="D137" s="16">
        <v>8.1</v>
      </c>
      <c r="E137" s="21">
        <f t="shared" si="2"/>
        <v>1258.26</v>
      </c>
      <c r="F137" s="11"/>
      <c r="G137" s="12"/>
      <c r="H137" s="21">
        <f t="shared" si="1"/>
        <v>2281.64</v>
      </c>
    </row>
    <row r="138" spans="1:8" x14ac:dyDescent="0.25">
      <c r="A138" s="41" t="s">
        <v>100</v>
      </c>
      <c r="B138" s="43" t="s">
        <v>101</v>
      </c>
      <c r="C138" s="15"/>
      <c r="D138" s="16"/>
      <c r="E138" s="21">
        <f t="shared" si="2"/>
        <v>1258.26</v>
      </c>
      <c r="F138" s="11">
        <v>47.9</v>
      </c>
      <c r="G138" s="12"/>
      <c r="H138" s="21">
        <f t="shared" si="1"/>
        <v>2329.54</v>
      </c>
    </row>
    <row r="139" spans="1:8" x14ac:dyDescent="0.25">
      <c r="A139" s="41" t="s">
        <v>47</v>
      </c>
      <c r="B139" s="43" t="s">
        <v>45</v>
      </c>
      <c r="C139" s="15"/>
      <c r="D139" s="16"/>
      <c r="E139" s="21">
        <f t="shared" si="2"/>
        <v>1258.26</v>
      </c>
      <c r="F139" s="11"/>
      <c r="G139" s="12">
        <v>6</v>
      </c>
      <c r="H139" s="21">
        <f t="shared" si="1"/>
        <v>2323.54</v>
      </c>
    </row>
    <row r="140" spans="1:8" x14ac:dyDescent="0.25">
      <c r="A140" s="41" t="s">
        <v>29</v>
      </c>
      <c r="B140" s="42" t="s">
        <v>16</v>
      </c>
      <c r="C140" s="15"/>
      <c r="D140" s="16">
        <v>7.99</v>
      </c>
      <c r="E140" s="21">
        <f t="shared" si="2"/>
        <v>1250.27</v>
      </c>
      <c r="F140" s="11"/>
      <c r="G140" s="12"/>
      <c r="H140" s="21">
        <f t="shared" si="1"/>
        <v>2323.54</v>
      </c>
    </row>
    <row r="141" spans="1:8" x14ac:dyDescent="0.25">
      <c r="A141" s="41" t="s">
        <v>29</v>
      </c>
      <c r="B141" s="42" t="s">
        <v>16</v>
      </c>
      <c r="C141" s="15"/>
      <c r="D141" s="16">
        <v>6.99</v>
      </c>
      <c r="E141" s="21">
        <f t="shared" si="2"/>
        <v>1243.28</v>
      </c>
      <c r="F141" s="11"/>
      <c r="G141" s="12"/>
      <c r="H141" s="21">
        <f t="shared" si="1"/>
        <v>2323.54</v>
      </c>
    </row>
    <row r="142" spans="1:8" x14ac:dyDescent="0.25">
      <c r="A142" s="14" t="s">
        <v>24</v>
      </c>
      <c r="B142" s="18" t="s">
        <v>33</v>
      </c>
      <c r="C142" s="15"/>
      <c r="D142" s="16">
        <v>200</v>
      </c>
      <c r="E142" s="21">
        <f t="shared" si="2"/>
        <v>1043.28</v>
      </c>
      <c r="F142" s="11"/>
      <c r="G142" s="12"/>
      <c r="H142" s="21">
        <f t="shared" si="1"/>
        <v>2323.54</v>
      </c>
    </row>
    <row r="143" spans="1:8" x14ac:dyDescent="0.25">
      <c r="A143" s="14" t="s">
        <v>24</v>
      </c>
      <c r="B143" s="18" t="s">
        <v>33</v>
      </c>
      <c r="C143" s="30"/>
      <c r="D143" s="31">
        <v>210</v>
      </c>
      <c r="E143" s="21">
        <f t="shared" si="2"/>
        <v>833.28</v>
      </c>
      <c r="F143" s="32"/>
      <c r="G143" s="33"/>
      <c r="H143" s="21">
        <f t="shared" ref="H143:H145" si="3">H142+F143-G143</f>
        <v>2323.54</v>
      </c>
    </row>
    <row r="144" spans="1:8" x14ac:dyDescent="0.25">
      <c r="A144" s="14" t="s">
        <v>24</v>
      </c>
      <c r="B144" s="18" t="s">
        <v>33</v>
      </c>
      <c r="C144" s="15"/>
      <c r="D144" s="16">
        <v>600</v>
      </c>
      <c r="E144" s="21">
        <f t="shared" si="2"/>
        <v>233.27999999999997</v>
      </c>
      <c r="F144" s="11"/>
      <c r="G144" s="12"/>
      <c r="H144" s="21">
        <f t="shared" si="3"/>
        <v>2323.54</v>
      </c>
    </row>
    <row r="145" spans="1:10" ht="15.75" thickBot="1" x14ac:dyDescent="0.3">
      <c r="A145" s="46" t="s">
        <v>24</v>
      </c>
      <c r="B145" s="47" t="s">
        <v>17</v>
      </c>
      <c r="C145" s="48"/>
      <c r="D145" s="49"/>
      <c r="E145" s="21">
        <f t="shared" si="2"/>
        <v>233.27999999999997</v>
      </c>
      <c r="F145" s="51"/>
      <c r="G145" s="52">
        <v>4.42</v>
      </c>
      <c r="H145" s="50">
        <f t="shared" si="3"/>
        <v>2319.12</v>
      </c>
      <c r="J145" s="77"/>
    </row>
    <row r="146" spans="1:10" ht="15.75" thickBot="1" x14ac:dyDescent="0.3">
      <c r="A146" s="53"/>
      <c r="B146" s="54"/>
      <c r="C146" s="55">
        <f>SUM(C5:C145)</f>
        <v>1524</v>
      </c>
      <c r="D146" s="57">
        <f>SUM(D5:D145)</f>
        <v>1521.48</v>
      </c>
      <c r="E146" s="59">
        <f>C146-D146</f>
        <v>2.5199999999999818</v>
      </c>
      <c r="F146" s="56">
        <f>SUM(F5:F145)</f>
        <v>1560.4299999999996</v>
      </c>
      <c r="G146" s="58">
        <f>SUM(G5:G145)</f>
        <v>2086.81</v>
      </c>
      <c r="H146" s="59">
        <f>F146-G146</f>
        <v>-526.38000000000034</v>
      </c>
    </row>
  </sheetData>
  <mergeCells count="5">
    <mergeCell ref="A1:B1"/>
    <mergeCell ref="C1:H1"/>
    <mergeCell ref="A2:B2"/>
    <mergeCell ref="C2:E2"/>
    <mergeCell ref="F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Miskovova Ingrid</dc:creator>
  <cp:lastModifiedBy>Miskovova Ingrid</cp:lastModifiedBy>
  <cp:lastPrinted>2019-05-09T11:59:16Z</cp:lastPrinted>
  <dcterms:created xsi:type="dcterms:W3CDTF">2014-04-14T09:06:33Z</dcterms:created>
  <dcterms:modified xsi:type="dcterms:W3CDTF">2019-05-09T11:59:21Z</dcterms:modified>
</cp:coreProperties>
</file>