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49"/>
  </bookViews>
  <sheets>
    <sheet name="pozn." sheetId="58" r:id="rId1"/>
  </sheets>
  <calcPr calcId="145621"/>
</workbook>
</file>

<file path=xl/calcChain.xml><?xml version="1.0" encoding="utf-8"?>
<calcChain xmlns="http://schemas.openxmlformats.org/spreadsheetml/2006/main">
  <c r="I461" i="58" l="1"/>
  <c r="I460" i="58"/>
  <c r="I459" i="58"/>
  <c r="I446" i="58"/>
  <c r="J411" i="58"/>
  <c r="J360" i="58"/>
  <c r="J375" i="58"/>
  <c r="E346" i="58"/>
  <c r="J331" i="58"/>
  <c r="J333" i="58" s="1"/>
  <c r="J316" i="58"/>
  <c r="J290" i="58"/>
  <c r="F183" i="58"/>
  <c r="F173" i="58"/>
  <c r="K173" i="58" s="1"/>
  <c r="K171" i="58"/>
  <c r="K169" i="58"/>
  <c r="F166" i="58"/>
  <c r="K163" i="58"/>
  <c r="K161" i="58"/>
  <c r="I436" i="58"/>
  <c r="I435" i="58"/>
  <c r="I434" i="58"/>
  <c r="I421" i="58"/>
  <c r="G411" i="58"/>
  <c r="G375" i="58"/>
  <c r="G360" i="58"/>
  <c r="D346" i="58"/>
  <c r="G331" i="58"/>
  <c r="G333" i="58" s="1"/>
  <c r="G316" i="58"/>
  <c r="H257" i="58"/>
  <c r="E257" i="58"/>
  <c r="H243" i="58"/>
  <c r="F243" i="58"/>
  <c r="J241" i="58"/>
  <c r="J236" i="58"/>
  <c r="K218" i="58"/>
  <c r="J218" i="58"/>
  <c r="I218" i="58"/>
  <c r="H218" i="58"/>
  <c r="G218" i="58"/>
  <c r="J206" i="58"/>
  <c r="I206" i="58"/>
  <c r="H206" i="58"/>
  <c r="G206" i="58"/>
  <c r="K199" i="58"/>
  <c r="K206" i="58" s="1"/>
  <c r="F137" i="58"/>
  <c r="F127" i="58"/>
  <c r="K127" i="58" s="1"/>
  <c r="K125" i="58"/>
  <c r="K123" i="58"/>
  <c r="F120" i="58"/>
  <c r="K117" i="58"/>
  <c r="K115" i="58"/>
  <c r="D54" i="58"/>
  <c r="J243" i="58" l="1"/>
  <c r="K183" i="58"/>
  <c r="F185" i="58"/>
  <c r="K137" i="58"/>
  <c r="F139" i="58"/>
  <c r="K166" i="58"/>
  <c r="K185" i="58" s="1"/>
  <c r="K120" i="58"/>
  <c r="K139" i="58" s="1"/>
</calcChain>
</file>

<file path=xl/sharedStrings.xml><?xml version="1.0" encoding="utf-8"?>
<sst xmlns="http://schemas.openxmlformats.org/spreadsheetml/2006/main" count="612" uniqueCount="365">
  <si>
    <t>bankové poplatky</t>
  </si>
  <si>
    <t>h</t>
  </si>
  <si>
    <t>reprezentačné</t>
  </si>
  <si>
    <t>Spolu</t>
  </si>
  <si>
    <t>01</t>
  </si>
  <si>
    <t>PSČ</t>
  </si>
  <si>
    <t>Slovensko</t>
  </si>
  <si>
    <t>Vysvetlivky :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</si>
  <si>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</si>
  <si>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</si>
  <si>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</si>
  <si>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</si>
  <si>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</si>
  <si>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</si>
  <si>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</si>
  <si>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</si>
  <si>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</si>
  <si>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Spolu :</t>
  </si>
  <si>
    <t>Ing. Ďuračka Peter</t>
  </si>
  <si>
    <t>Ing. Rídeky Ľubomír</t>
  </si>
  <si>
    <t>Partizánska cesta 1481</t>
  </si>
  <si>
    <t>957 01 Bánovce nad Bebravou</t>
  </si>
  <si>
    <t>-</t>
  </si>
  <si>
    <t>Samostatné hnuteľné veci a súbory hnuteľných vecí</t>
  </si>
  <si>
    <t>Iné pohľadávky</t>
  </si>
  <si>
    <t>Iné záväzky</t>
  </si>
  <si>
    <t>Základné imanie</t>
  </si>
  <si>
    <t>Nerozdelený zisk minulých rokov</t>
  </si>
  <si>
    <t>Neuhradená strata minulých rokov</t>
  </si>
  <si>
    <t>Tržby za vlastné výrobky</t>
  </si>
  <si>
    <t>11</t>
  </si>
  <si>
    <t>A.</t>
  </si>
  <si>
    <t>B.</t>
  </si>
  <si>
    <t>E.</t>
  </si>
  <si>
    <t>F.</t>
  </si>
  <si>
    <t>G.</t>
  </si>
  <si>
    <t>H.</t>
  </si>
  <si>
    <t>Zásoby</t>
  </si>
  <si>
    <t>odpisy</t>
  </si>
  <si>
    <t>odvody</t>
  </si>
  <si>
    <t>Oprávky</t>
  </si>
  <si>
    <t>Poznámky Úč POD 3-01</t>
  </si>
  <si>
    <t>IČO : 44531699  DIČ : 2022729093</t>
  </si>
  <si>
    <t>Informácia o účtovnej jednotke</t>
  </si>
  <si>
    <t>Obchodné meno a sídlo spoločnosti :</t>
  </si>
  <si>
    <t>ZVARIUS, s.r.o.</t>
  </si>
  <si>
    <t>Deň založenia :</t>
  </si>
  <si>
    <t>Vznik účtovnej jednotky :</t>
  </si>
  <si>
    <t>Deň zápisu do obchodného registra : 15.12.2008</t>
  </si>
  <si>
    <t>zapísaná v obchodnom registri Okresného súdu Trenčín</t>
  </si>
  <si>
    <t>oddiel sro, vložka číslo 21072/R</t>
  </si>
  <si>
    <t>Opis hospodárskej činnosti :</t>
  </si>
  <si>
    <t>Výroba kovových výrobkov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</si>
  <si>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</si>
  <si>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</si>
  <si>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</si>
  <si>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</si>
  <si>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</si>
  <si>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</si>
  <si>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</si>
  <si>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</si>
  <si>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</si>
  <si>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>Dátum schválenia účtovnej závierky za predchádzajúce účtovne obdobie  :</t>
  </si>
  <si>
    <t>Informácie o členoch orgánov účtovnej jednotky</t>
  </si>
  <si>
    <t>Konateľ :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</si>
  <si>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</si>
  <si>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</si>
  <si>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</si>
  <si>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</si>
  <si>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</si>
  <si>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</si>
  <si>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</si>
  <si>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</si>
  <si>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</si>
  <si>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</si>
  <si>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</si>
  <si>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</si>
  <si>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</si>
  <si>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</si>
  <si>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</si>
  <si>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</si>
  <si>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Tabuľka č. 2</t>
  </si>
  <si>
    <t>Spoločník, akcionár do dňa zmeny v štruktúre spoločníkov, akcionárov</t>
  </si>
  <si>
    <t>Dátum zmeny</t>
  </si>
  <si>
    <t>f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</si>
  <si>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</si>
  <si>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</si>
  <si>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 boli počas</t>
  </si>
  <si>
    <t>účtovného obdobia dodržané.</t>
  </si>
  <si>
    <t>Dlhodobý nehmotný a dlhodobý hmotný majetok</t>
  </si>
  <si>
    <t>Odpisy dlhodobého nehmotného majetku sú stanovené vychádzajúc z predpokladanej doby jeho použivania. Odpisovať sa začína prvým dňom</t>
  </si>
  <si>
    <t>mesiaca nasledujúceho po uvedení dlhodobého majetku do použivania. O dlhodobom nehmotnom majetku, ktorého obstarávacia cena je</t>
  </si>
  <si>
    <t>2 400 EUR a menej s účtuje priamo do nákladov.</t>
  </si>
  <si>
    <t xml:space="preserve">Odpisy dlhodobého hmotného majetku sú stanovené vychádzajúc z predpokladanej doby jeho použivania a predpokladaného priebehu jeho </t>
  </si>
  <si>
    <t>opotrebenia.</t>
  </si>
  <si>
    <t>Pozemky sa neodpisujú.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</si>
  <si>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</si>
  <si>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</si>
  <si>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</si>
  <si>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</si>
  <si>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</si>
  <si>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</si>
  <si>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</si>
  <si>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</si>
  <si>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</si>
  <si>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</si>
  <si>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</si>
  <si>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zistí, </t>
  </si>
  <si>
    <t>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</si>
  <si>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</si>
  <si>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</si>
  <si>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</si>
  <si>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</si>
  <si>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</si>
  <si>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</si>
  <si>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</si>
  <si>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</si>
  <si>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</si>
  <si>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</si>
  <si>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</si>
  <si>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</si>
  <si>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</si>
  <si>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</si>
  <si>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</si>
  <si>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</si>
  <si>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</si>
  <si>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</si>
  <si>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</si>
  <si>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</si>
  <si>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Opravné položky</t>
  </si>
  <si>
    <t>Zostatková hodnota</t>
  </si>
  <si>
    <t>Informácie k časti F. písm. c/ prílohy č.3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</si>
  <si>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</si>
  <si>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</si>
  <si>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</si>
  <si>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Stav OP na začiatku účtovného obdobia</t>
  </si>
  <si>
    <t>Tvorba</t>
  </si>
  <si>
    <t>Zučtovanie OP z dôvodu zániku opodstatnenosti</t>
  </si>
  <si>
    <t>Zučtovanie 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</si>
  <si>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</si>
  <si>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</si>
  <si>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</si>
  <si>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</si>
  <si>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</si>
  <si>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</si>
  <si>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</si>
  <si>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</si>
  <si>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</si>
  <si>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r/ prílohy č.3 o vývoji opravnej položky k pohľadávkam</t>
  </si>
  <si>
    <t>Zučtovanie OP z dôvodu vyradenia majetku z účtovníctva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</si>
  <si>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</si>
  <si>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</si>
  <si>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</si>
  <si>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</si>
  <si>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pohľadávky, dph /343,346,378/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</si>
  <si>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</si>
  <si>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</si>
  <si>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</si>
  <si>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</si>
  <si>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</si>
  <si>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</si>
  <si>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</si>
  <si>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</si>
  <si>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</si>
  <si>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</si>
  <si>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</si>
  <si>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</si>
  <si>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</si>
  <si>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</si>
  <si>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</si>
  <si>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</si>
  <si>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</si>
  <si>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Peniaze na ceste, Ceniny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</si>
  <si>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</si>
  <si>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</si>
  <si>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</si>
  <si>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</si>
  <si>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</si>
  <si>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</si>
  <si>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</si>
  <si>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</si>
  <si>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</si>
  <si>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</si>
  <si>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</si>
  <si>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</si>
  <si>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</si>
  <si>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</si>
  <si>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</si>
  <si>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</si>
  <si>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</si>
  <si>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</si>
  <si>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</si>
  <si>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</si>
  <si>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</si>
  <si>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</si>
  <si>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</si>
  <si>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</si>
  <si>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</si>
  <si>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</si>
  <si>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</si>
  <si>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</si>
  <si>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Informácie k časti G. písm. c/  prílohy č.3 o záväzkoch</t>
  </si>
  <si>
    <t>Záväzky po lehote splatnosti</t>
  </si>
  <si>
    <t>Záväzky so zostatkovou dobou splatnosti do jedného roka vrátane</t>
  </si>
  <si>
    <t>Záväzky do lehoty splatnosti</t>
  </si>
  <si>
    <t>Záväzky voči spoločníkom</t>
  </si>
  <si>
    <t>Záväzky voči zamestnancom</t>
  </si>
  <si>
    <t>Záväzky zo sociálneho poistenia</t>
  </si>
  <si>
    <t>Daňové záväzky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</si>
  <si>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</si>
  <si>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</si>
  <si>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</si>
  <si>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</si>
  <si>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</si>
  <si>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</si>
  <si>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</si>
  <si>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</si>
  <si>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</si>
  <si>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</si>
  <si>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</si>
  <si>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</si>
  <si>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</si>
  <si>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</si>
  <si>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</si>
  <si>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</si>
  <si>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</si>
  <si>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</si>
  <si>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</si>
  <si>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</si>
  <si>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</si>
  <si>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Česko</t>
  </si>
  <si>
    <t>Švajčiarsko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</si>
  <si>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</si>
  <si>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</si>
  <si>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</si>
  <si>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</si>
  <si>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výrobky</t>
  </si>
  <si>
    <t>tržby za služby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</si>
  <si>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</si>
  <si>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</si>
  <si>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</si>
  <si>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</si>
  <si>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</si>
  <si>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úroky</t>
  </si>
  <si>
    <t>kurzové zisky</t>
  </si>
  <si>
    <t>Mimoriadne výnosy, z toho :</t>
  </si>
  <si>
    <t>Informácie k časti H. písm. g/  prílohy č.3 o čistom obrate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</si>
  <si>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</si>
  <si>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</si>
  <si>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</si>
  <si>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</si>
  <si>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</si>
  <si>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</si>
  <si>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</si>
  <si>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</si>
  <si>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</si>
  <si>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</si>
  <si>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</si>
  <si>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</si>
  <si>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</si>
  <si>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</si>
  <si>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</si>
  <si>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</si>
  <si>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</si>
  <si>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náklady na opravu</t>
  </si>
  <si>
    <t>cestovné náklady</t>
  </si>
  <si>
    <t>ostatné služby</t>
  </si>
  <si>
    <t xml:space="preserve">Ostatné významné položky nákladov z hospod.činnosti, z toho </t>
  </si>
  <si>
    <t>materiál, energia, plyn</t>
  </si>
  <si>
    <t>tovar</t>
  </si>
  <si>
    <t>mzdové náklady</t>
  </si>
  <si>
    <t>sociálne náklady</t>
  </si>
  <si>
    <t>ostatné dane</t>
  </si>
  <si>
    <t>ostatné prevádzkové náklady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</si>
  <si>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</si>
  <si>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</si>
  <si>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</si>
  <si>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</si>
  <si>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kurzové straty</t>
  </si>
  <si>
    <t>Mimoriadne náklady, z toho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</si>
  <si>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</si>
  <si>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</si>
  <si>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</si>
  <si>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</si>
  <si>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</si>
  <si>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</si>
  <si>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</si>
  <si>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</si>
  <si>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</si>
  <si>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</si>
  <si>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</si>
  <si>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</si>
  <si>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</si>
  <si>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</si>
  <si>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</si>
  <si>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</si>
  <si>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</si>
  <si>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</si>
  <si>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</si>
  <si>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</si>
  <si>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FO - podnikateľa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</si>
  <si>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</si>
  <si>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</si>
  <si>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</si>
  <si>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</si>
  <si>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</si>
  <si>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</si>
  <si>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</si>
  <si>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</si>
  <si>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</si>
  <si>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</si>
  <si>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</si>
  <si>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</si>
  <si>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</si>
  <si>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</si>
  <si>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Použité skratky :</t>
  </si>
  <si>
    <t>Kód druhu obchodu</t>
  </si>
  <si>
    <t>Druh obchodu</t>
  </si>
  <si>
    <t>kons.</t>
  </si>
  <si>
    <t>konsolidovaný</t>
  </si>
  <si>
    <t xml:space="preserve">kúpa </t>
  </si>
  <si>
    <t>CP</t>
  </si>
  <si>
    <t>cenný papier</t>
  </si>
  <si>
    <t>predaj</t>
  </si>
  <si>
    <t>DFM</t>
  </si>
  <si>
    <t>dlhodobý finančný majetok</t>
  </si>
  <si>
    <t>poskytnuté služby</t>
  </si>
  <si>
    <t>DHM</t>
  </si>
  <si>
    <t>dlhodobý hmotný majetok</t>
  </si>
  <si>
    <t>obchodné zastúpenie</t>
  </si>
  <si>
    <t>DIČ</t>
  </si>
  <si>
    <t>daňové identifikačné číslo</t>
  </si>
  <si>
    <t>licencia</t>
  </si>
  <si>
    <t>DNM</t>
  </si>
  <si>
    <t>dlhodobý nehmotný majetok</t>
  </si>
  <si>
    <t>transfer</t>
  </si>
  <si>
    <t>DÚJ</t>
  </si>
  <si>
    <t>dcérska účtovná jednotka</t>
  </si>
  <si>
    <t>know-how</t>
  </si>
  <si>
    <t>IČO</t>
  </si>
  <si>
    <t>identifikačné číslo organizácie</t>
  </si>
  <si>
    <t>úver, pôžička</t>
  </si>
  <si>
    <t>OP</t>
  </si>
  <si>
    <t>opravná položka</t>
  </si>
  <si>
    <t>výpomoc</t>
  </si>
  <si>
    <t>poštové smerovacie číslo</t>
  </si>
  <si>
    <t>záruka</t>
  </si>
  <si>
    <t>ÚJ</t>
  </si>
  <si>
    <t>účtovná jednotka</t>
  </si>
  <si>
    <t>iný obchod</t>
  </si>
  <si>
    <t>VI</t>
  </si>
  <si>
    <t>vlastné imanie</t>
  </si>
  <si>
    <t>ZI</t>
  </si>
  <si>
    <t>základné imanie</t>
  </si>
  <si>
    <t>Zostavené :</t>
  </si>
  <si>
    <t>podpis štatutárneho orgánu</t>
  </si>
  <si>
    <t>Schválené :</t>
  </si>
  <si>
    <t>Účtovná závierka spoločnosti k 31.12.2018 je zostavená ako riadna účtovná závierka podľa § 17 ods.6 zákona č. 431/2002 Z.z. o účtovníctve</t>
  </si>
  <si>
    <t>v znení neskorších predpisov, a to za účtovné obdobie od 01.01.2018 do 31.12.2018.</t>
  </si>
  <si>
    <t>Účtovná závierka za rok 2017 bola schválená rozhodnutím valného zhromaždenia  dňa 22.06.2018</t>
  </si>
  <si>
    <t>Odpisovať sa začína dňom zaradenia dlhodobého majetku do používania. O dlhodobom hmotnom majetku, ktorého obstarávacia cena</t>
  </si>
  <si>
    <t xml:space="preserve">je 1 700 EUR a menej, sa účtuje ako o zásobách. </t>
  </si>
  <si>
    <t>Na začiatku účtovného obdobia</t>
  </si>
  <si>
    <t>25.06.2019</t>
  </si>
  <si>
    <t>26.06.2019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</si>
</sst>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€_-;\-* #,##0\ _€_-;_-* &quot;-&quot;\ _€_-;_-@_-"/>
    <numFmt numFmtId="165" formatCode="000,00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MS Sans Serif"/>
      <family val="2"/>
      <charset val="238"/>
    </font>
    <font>
      <b/>
      <sz val="8"/>
      <name val="Calibri"/>
      <family val="2"/>
      <charset val="238"/>
      <scheme val="minor"/>
    </font>
    <font>
      <sz val="8"/>
      <name val="Arial Black"/>
      <family val="2"/>
      <charset val="238"/>
    </font>
    <font>
      <b/>
      <sz val="12"/>
      <name val="Arial CE"/>
      <family val="2"/>
      <charset val="238"/>
    </font>
    <font>
      <b/>
      <sz val="11"/>
      <name val="Arial Black"/>
      <family val="2"/>
      <charset val="238"/>
    </font>
    <font>
      <sz val="8"/>
      <name val="Arial CE"/>
      <family val="2"/>
      <charset val="238"/>
    </font>
    <font>
      <b/>
      <sz val="12"/>
      <name val="Arial Black"/>
      <family val="2"/>
    </font>
    <font>
      <sz val="8"/>
      <name val="Arial CE"/>
      <charset val="238"/>
    </font>
    <font>
      <b/>
      <sz val="11"/>
      <name val="Haettenschweiler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Arial Black"/>
      <family val="2"/>
    </font>
    <font>
      <b/>
      <sz val="8"/>
      <name val="Garamond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3">
    <xf numFmtId="0" fontId="0" fillId="0" borderId="0" xfId="0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8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165" fontId="2" fillId="0" borderId="0" xfId="1" applyNumberFormat="1" applyFont="1" applyFill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" fontId="2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/>
    </xf>
    <xf numFmtId="4" fontId="2" fillId="0" borderId="2" xfId="0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left" vertical="center"/>
    </xf>
    <xf numFmtId="4" fontId="2" fillId="0" borderId="5" xfId="0" applyNumberFormat="1" applyFont="1" applyFill="1" applyBorder="1" applyAlignment="1">
      <alignment horizontal="left" vertical="center"/>
    </xf>
    <xf numFmtId="4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3" fontId="10" fillId="0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0" fontId="7" fillId="0" borderId="0" xfId="0" applyFont="1" applyFill="1"/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5" xfId="0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0" fillId="0" borderId="7" xfId="0" applyFont="1" applyFill="1" applyBorder="1"/>
    <xf numFmtId="0" fontId="0" fillId="0" borderId="5" xfId="0" applyFont="1" applyFill="1" applyBorder="1"/>
    <xf numFmtId="4" fontId="2" fillId="0" borderId="2" xfId="0" applyNumberFormat="1" applyFont="1" applyFill="1" applyBorder="1" applyAlignment="1">
      <alignment horizontal="right" vertical="center"/>
    </xf>
    <xf numFmtId="4" fontId="2" fillId="0" borderId="7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4" fontId="2" fillId="0" borderId="2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4" fontId="2" fillId="0" borderId="7" xfId="0" applyNumberFormat="1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4" fontId="2" fillId="0" borderId="2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4" fontId="5" fillId="0" borderId="5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left" vertical="center"/>
    </xf>
    <xf numFmtId="4" fontId="2" fillId="0" borderId="5" xfId="0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left" vertical="center" wrapText="1"/>
    </xf>
    <xf numFmtId="4" fontId="4" fillId="0" borderId="12" xfId="0" applyNumberFormat="1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left" vertical="center" wrapText="1"/>
    </xf>
    <xf numFmtId="4" fontId="4" fillId="0" borderId="13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2" xfId="0" applyNumberFormat="1" applyFont="1" applyFill="1" applyBorder="1" applyAlignment="1">
      <alignment horizontal="left" vertical="center"/>
    </xf>
    <xf numFmtId="4" fontId="4" fillId="0" borderId="7" xfId="0" applyNumberFormat="1" applyFont="1" applyFill="1" applyBorder="1" applyAlignment="1">
      <alignment horizontal="left" vertical="center"/>
    </xf>
    <xf numFmtId="4" fontId="4" fillId="0" borderId="5" xfId="0" applyNumberFormat="1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Čiarka [0]" xfId="1" builtinId="6"/>
    <cellStyle name="Normálna" xfId="0" builtinId="0"/>
  </cellStyles>
  <dxfs count="0"/>
  <tableStyles count="0" defaultTableStyle="TableStyleMedium9" defaultPivotStyle="PivotStyleLight16"/>
  <colors>
    <mruColors>
      <color rgb="FF00FF00"/>
      <color rgb="FF9966FF"/>
      <color rgb="FFFFFFCC"/>
      <color rgb="FFFFCCFF"/>
      <color rgb="FF00FFCC"/>
      <color rgb="FFFF00FF"/>
      <color rgb="FFCCCCFF"/>
      <color rgb="FFCC00FF"/>
      <color rgb="FF00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9"/>
  <sheetViews>
    <sheetView tabSelected="1" topLeftCell="A457" workbookViewId="0">
      <selection activeCell="O112" sqref="O112"/>
    </sheetView>
  </sheetViews>
  <sheetFormatPr defaultRowHeight="15"/>
  <cols>
    <col min="1" max="1" width="7.7109375" style="17" customWidth="1"/>
    <col min="2" max="5" width="9.140625" style="17"/>
    <col min="6" max="6" width="10.28515625" style="17" customWidth="1"/>
    <col min="7" max="7" width="13.85546875" style="17" customWidth="1"/>
    <col min="8" max="8" width="9.140625" style="17"/>
    <col min="9" max="9" width="13.140625" style="17" customWidth="1"/>
    <col min="10" max="10" width="9.85546875" style="17" customWidth="1"/>
    <col min="11" max="11" width="9.140625" style="17"/>
    <col min="12" max="12" width="10.5703125" style="17" customWidth="1"/>
    <col min="13" max="13" width="6" style="17" customWidth="1"/>
    <col min="14" max="14" width="9.28515625" style="17" bestFit="1" customWidth="1"/>
    <col min="15" max="15" width="10.42578125" style="17" customWidth="1"/>
    <col min="16" max="16" width="9.28515625" style="17" bestFit="1" customWidth="1"/>
    <col min="17" max="16384" width="9.140625" style="17"/>
  </cols>
  <sheetData>
    <row r="1" spans="1:16" s="68" customFormat="1" ht="12.75">
      <c r="A1" s="68" t="s">
        <v>41</v>
      </c>
      <c r="J1" s="34" t="s">
        <v>42</v>
      </c>
      <c r="K1" s="34"/>
      <c r="L1" s="34"/>
      <c r="M1" s="34"/>
    </row>
    <row r="2" spans="1:16" s="2" customFormat="1" ht="11.25"/>
    <row r="3" spans="1:16" s="26" customFormat="1" ht="19.5">
      <c r="A3" s="39" t="s">
        <v>31</v>
      </c>
      <c r="B3" s="40" t="s">
        <v>43</v>
      </c>
    </row>
    <row r="4" spans="1:16" s="26" customFormat="1" ht="11.25"/>
    <row r="5" spans="1:16" s="10" customFormat="1" ht="11.25">
      <c r="B5" s="10" t="s">
        <v>44</v>
      </c>
      <c r="E5" s="10" t="s">
        <v>45</v>
      </c>
    </row>
    <row r="6" spans="1:16" s="10" customFormat="1" ht="11.25">
      <c r="E6" s="10" t="s">
        <v>20</v>
      </c>
    </row>
    <row r="7" spans="1:16" s="10" customFormat="1" ht="11.25">
      <c r="E7" s="10" t="s">
        <v>21</v>
      </c>
    </row>
    <row r="8" spans="1:16" s="10" customFormat="1" ht="11.25">
      <c r="P8" s="33"/>
    </row>
    <row r="9" spans="1:16" s="10" customFormat="1" ht="11.25">
      <c r="B9" s="10" t="s">
        <v>46</v>
      </c>
      <c r="E9" s="41">
        <v>39797</v>
      </c>
    </row>
    <row r="10" spans="1:16" s="10" customFormat="1" ht="11.25">
      <c r="I10" s="41"/>
    </row>
    <row r="11" spans="1:16" s="10" customFormat="1" ht="11.25">
      <c r="B11" s="10" t="s">
        <v>47</v>
      </c>
      <c r="E11" s="10" t="s">
        <v>48</v>
      </c>
    </row>
    <row r="12" spans="1:16" s="10" customFormat="1" ht="11.25">
      <c r="E12" s="10" t="s">
        <v>49</v>
      </c>
    </row>
    <row r="13" spans="1:16" s="10" customFormat="1" ht="11.25">
      <c r="E13" s="10" t="s">
        <v>50</v>
      </c>
      <c r="I13" s="41"/>
    </row>
    <row r="14" spans="1:16" s="10" customFormat="1" ht="11.25"/>
    <row r="15" spans="1:16" s="10" customFormat="1" ht="11.25">
      <c r="B15" s="10" t="s">
        <v>51</v>
      </c>
      <c r="E15" s="10" t="s">
        <v>52</v>
      </c>
    </row>
    <row r="16" spans="1:16" s="26" customFormat="1" ht="11.25">
      <c r="I16" s="42"/>
    </row>
    <row r="17" spans="1:10" s="26" customFormat="1" ht="11.25"/>
    <row r="18" spans="1:10" s="26" customFormat="1" ht="18.75">
      <c r="A18" s="43" t="s">
        <v>22</v>
      </c>
      <c r="B18" s="44" t="s">
        <v>53</v>
      </c>
      <c r="C18" s="34"/>
      <c r="D18" s="34"/>
    </row>
    <row r="19" spans="1:10" s="26" customFormat="1" ht="11.25">
      <c r="A19" s="4"/>
    </row>
    <row r="20" spans="1:10" s="2" customFormat="1" ht="11.25">
      <c r="B20" s="2" t="s">
        <v>54</v>
      </c>
    </row>
    <row r="21" spans="1:10" s="2" customFormat="1" ht="24" customHeight="1">
      <c r="B21" s="119" t="s">
        <v>55</v>
      </c>
      <c r="C21" s="120"/>
      <c r="D21" s="121"/>
      <c r="E21" s="119" t="s">
        <v>56</v>
      </c>
      <c r="F21" s="120"/>
      <c r="G21" s="121"/>
      <c r="H21" s="119" t="s">
        <v>57</v>
      </c>
      <c r="I21" s="120"/>
      <c r="J21" s="121"/>
    </row>
    <row r="22" spans="1:10" s="2" customFormat="1" ht="21" customHeight="1">
      <c r="B22" s="110" t="s">
        <v>58</v>
      </c>
      <c r="C22" s="111"/>
      <c r="D22" s="112"/>
      <c r="E22" s="116">
        <v>18</v>
      </c>
      <c r="F22" s="201"/>
      <c r="G22" s="202"/>
      <c r="H22" s="116">
        <v>17</v>
      </c>
      <c r="I22" s="201"/>
      <c r="J22" s="202"/>
    </row>
    <row r="23" spans="1:10" s="2" customFormat="1" ht="39.75" customHeight="1">
      <c r="B23" s="110" t="s">
        <v>59</v>
      </c>
      <c r="C23" s="199"/>
      <c r="D23" s="200"/>
      <c r="E23" s="116">
        <v>24</v>
      </c>
      <c r="F23" s="201"/>
      <c r="G23" s="202"/>
      <c r="H23" s="116">
        <v>21</v>
      </c>
      <c r="I23" s="201"/>
      <c r="J23" s="202"/>
    </row>
    <row r="24" spans="1:10" s="2" customFormat="1" ht="18.75" customHeight="1">
      <c r="B24" s="110" t="s">
        <v>60</v>
      </c>
      <c r="C24" s="199"/>
      <c r="D24" s="200"/>
      <c r="E24" s="116">
        <v>2</v>
      </c>
      <c r="F24" s="201"/>
      <c r="G24" s="202"/>
      <c r="H24" s="116">
        <v>2</v>
      </c>
      <c r="I24" s="201"/>
      <c r="J24" s="202"/>
    </row>
    <row r="25" spans="1:10" s="26" customFormat="1" ht="11.25"/>
    <row r="26" spans="1:10" s="26" customFormat="1" ht="12.75">
      <c r="A26" s="45" t="s">
        <v>22</v>
      </c>
      <c r="B26" s="46" t="s">
        <v>61</v>
      </c>
    </row>
    <row r="27" spans="1:10" s="26" customFormat="1" ht="11.25"/>
    <row r="28" spans="1:10" s="2" customFormat="1" ht="11.25">
      <c r="B28" s="2" t="s">
        <v>357</v>
      </c>
    </row>
    <row r="29" spans="1:10" s="2" customFormat="1" ht="11.25">
      <c r="B29" s="2" t="s">
        <v>358</v>
      </c>
    </row>
    <row r="30" spans="1:10" s="26" customFormat="1" ht="11.25"/>
    <row r="31" spans="1:10" s="2" customFormat="1" ht="11.25">
      <c r="B31" s="2" t="s">
        <v>62</v>
      </c>
    </row>
    <row r="32" spans="1:10" s="2" customFormat="1" ht="11.25">
      <c r="B32" s="2" t="s">
        <v>359</v>
      </c>
    </row>
    <row r="33" spans="1:11" s="2" customFormat="1" ht="11.25"/>
    <row r="34" spans="1:11" s="26" customFormat="1" ht="19.5">
      <c r="A34" s="39" t="s">
        <v>32</v>
      </c>
      <c r="B34" s="40" t="s">
        <v>63</v>
      </c>
    </row>
    <row r="35" spans="1:11" s="26" customFormat="1" ht="11.25"/>
    <row r="36" spans="1:11" s="10" customFormat="1" ht="11.25">
      <c r="B36" s="10" t="s">
        <v>64</v>
      </c>
      <c r="C36" s="10" t="s">
        <v>19</v>
      </c>
    </row>
    <row r="37" spans="1:11" s="10" customFormat="1" ht="11.25">
      <c r="C37" s="10" t="s">
        <v>18</v>
      </c>
    </row>
    <row r="38" spans="1:11" s="10" customFormat="1" ht="11.25"/>
    <row r="39" spans="1:11" s="2" customFormat="1" ht="11.25">
      <c r="A39" s="4"/>
      <c r="B39" s="2" t="s">
        <v>65</v>
      </c>
      <c r="K39" s="47"/>
    </row>
    <row r="40" spans="1:11" s="2" customFormat="1" ht="11.25">
      <c r="B40" s="2" t="s">
        <v>66</v>
      </c>
    </row>
    <row r="41" spans="1:11" s="2" customFormat="1" ht="11.25">
      <c r="B41" s="2" t="s">
        <v>67</v>
      </c>
    </row>
    <row r="42" spans="1:11" s="2" customFormat="1" ht="11.25"/>
    <row r="43" spans="1:11" s="2" customFormat="1">
      <c r="B43" s="48" t="s">
        <v>68</v>
      </c>
    </row>
    <row r="44" spans="1:11" s="2" customFormat="1" ht="11.25"/>
    <row r="45" spans="1:11" s="2" customFormat="1" ht="11.25">
      <c r="B45" s="2" t="s">
        <v>69</v>
      </c>
    </row>
    <row r="46" spans="1:11" s="2" customFormat="1" ht="11.25"/>
    <row r="47" spans="1:11" s="2" customFormat="1" ht="11.25">
      <c r="B47" s="130" t="s">
        <v>70</v>
      </c>
      <c r="C47" s="131"/>
      <c r="D47" s="130" t="s">
        <v>71</v>
      </c>
      <c r="E47" s="131"/>
      <c r="F47" s="130" t="s">
        <v>72</v>
      </c>
      <c r="G47" s="131"/>
      <c r="H47" s="130" t="s">
        <v>73</v>
      </c>
      <c r="I47" s="131"/>
    </row>
    <row r="48" spans="1:11" s="2" customFormat="1" ht="11.25">
      <c r="B48" s="197"/>
      <c r="C48" s="198"/>
      <c r="D48" s="132"/>
      <c r="E48" s="133"/>
      <c r="F48" s="197"/>
      <c r="G48" s="198"/>
      <c r="H48" s="197"/>
      <c r="I48" s="198"/>
    </row>
    <row r="49" spans="2:11" s="2" customFormat="1" ht="11.25">
      <c r="B49" s="132"/>
      <c r="C49" s="133"/>
      <c r="D49" s="35" t="s">
        <v>74</v>
      </c>
      <c r="E49" s="35" t="s">
        <v>75</v>
      </c>
      <c r="F49" s="132"/>
      <c r="G49" s="133"/>
      <c r="H49" s="132"/>
      <c r="I49" s="133"/>
    </row>
    <row r="50" spans="2:11" s="2" customFormat="1" ht="11.25">
      <c r="B50" s="116" t="s">
        <v>76</v>
      </c>
      <c r="C50" s="118"/>
      <c r="D50" s="35" t="s">
        <v>77</v>
      </c>
      <c r="E50" s="35" t="s">
        <v>78</v>
      </c>
      <c r="F50" s="116" t="s">
        <v>79</v>
      </c>
      <c r="G50" s="118"/>
      <c r="H50" s="116" t="s">
        <v>80</v>
      </c>
      <c r="I50" s="118"/>
    </row>
    <row r="51" spans="2:11" s="2" customFormat="1" ht="11.25">
      <c r="B51" s="127" t="s">
        <v>19</v>
      </c>
      <c r="C51" s="128"/>
      <c r="D51" s="49">
        <v>3319</v>
      </c>
      <c r="E51" s="13">
        <v>50</v>
      </c>
      <c r="F51" s="124">
        <v>50</v>
      </c>
      <c r="G51" s="196"/>
      <c r="H51" s="124">
        <v>50</v>
      </c>
      <c r="I51" s="196"/>
    </row>
    <row r="52" spans="2:11" s="2" customFormat="1" ht="11.25">
      <c r="B52" s="127" t="s">
        <v>18</v>
      </c>
      <c r="C52" s="128"/>
      <c r="D52" s="49">
        <v>3319</v>
      </c>
      <c r="E52" s="13">
        <v>50</v>
      </c>
      <c r="F52" s="124">
        <v>50</v>
      </c>
      <c r="G52" s="196"/>
      <c r="H52" s="124">
        <v>50</v>
      </c>
      <c r="I52" s="196"/>
    </row>
    <row r="53" spans="2:11" s="2" customFormat="1" ht="11.25">
      <c r="B53" s="127"/>
      <c r="C53" s="128"/>
      <c r="D53" s="12"/>
      <c r="E53" s="12"/>
      <c r="F53" s="116"/>
      <c r="G53" s="118"/>
      <c r="H53" s="116"/>
      <c r="I53" s="118"/>
    </row>
    <row r="54" spans="2:11" s="2" customFormat="1" ht="11.25">
      <c r="B54" s="127" t="s">
        <v>3</v>
      </c>
      <c r="C54" s="128"/>
      <c r="D54" s="49">
        <f>SUM(D51:D53)</f>
        <v>6638</v>
      </c>
      <c r="E54" s="13">
        <v>100</v>
      </c>
      <c r="F54" s="124">
        <v>100</v>
      </c>
      <c r="G54" s="196"/>
      <c r="H54" s="124">
        <v>100</v>
      </c>
      <c r="I54" s="196"/>
    </row>
    <row r="55" spans="2:11" s="2" customFormat="1" ht="11.25"/>
    <row r="56" spans="2:11" s="2" customFormat="1" ht="11.25">
      <c r="B56" s="2" t="s">
        <v>81</v>
      </c>
    </row>
    <row r="57" spans="2:11" s="26" customFormat="1" ht="11.25"/>
    <row r="58" spans="2:11" s="10" customFormat="1" ht="11.25">
      <c r="B58" s="173" t="s">
        <v>82</v>
      </c>
      <c r="C58" s="174"/>
      <c r="D58" s="174"/>
      <c r="E58" s="175"/>
      <c r="F58" s="88" t="s">
        <v>71</v>
      </c>
      <c r="G58" s="90"/>
      <c r="H58" s="88" t="s">
        <v>72</v>
      </c>
      <c r="I58" s="90"/>
      <c r="J58" s="88" t="s">
        <v>73</v>
      </c>
      <c r="K58" s="90"/>
    </row>
    <row r="59" spans="2:11" s="10" customFormat="1" ht="11.25">
      <c r="B59" s="192" t="s">
        <v>70</v>
      </c>
      <c r="C59" s="193"/>
      <c r="D59" s="192" t="s">
        <v>83</v>
      </c>
      <c r="E59" s="193"/>
      <c r="F59" s="94"/>
      <c r="G59" s="96"/>
      <c r="H59" s="91"/>
      <c r="I59" s="93"/>
      <c r="J59" s="91"/>
      <c r="K59" s="93"/>
    </row>
    <row r="60" spans="2:11" s="10" customFormat="1" ht="11.25">
      <c r="B60" s="194"/>
      <c r="C60" s="195"/>
      <c r="D60" s="194"/>
      <c r="E60" s="195"/>
      <c r="F60" s="50" t="s">
        <v>74</v>
      </c>
      <c r="G60" s="50" t="s">
        <v>75</v>
      </c>
      <c r="H60" s="94"/>
      <c r="I60" s="96"/>
      <c r="J60" s="94"/>
      <c r="K60" s="96"/>
    </row>
    <row r="61" spans="2:11" s="10" customFormat="1" ht="11.25">
      <c r="B61" s="80" t="s">
        <v>76</v>
      </c>
      <c r="C61" s="82"/>
      <c r="D61" s="80" t="s">
        <v>77</v>
      </c>
      <c r="E61" s="82"/>
      <c r="F61" s="50" t="s">
        <v>78</v>
      </c>
      <c r="G61" s="50" t="s">
        <v>79</v>
      </c>
      <c r="H61" s="80" t="s">
        <v>80</v>
      </c>
      <c r="I61" s="82"/>
      <c r="J61" s="80" t="s">
        <v>84</v>
      </c>
      <c r="K61" s="82"/>
    </row>
    <row r="62" spans="2:11" s="10" customFormat="1" ht="11.25">
      <c r="B62" s="77"/>
      <c r="C62" s="79"/>
      <c r="D62" s="80"/>
      <c r="E62" s="82"/>
      <c r="F62" s="11"/>
      <c r="G62" s="11"/>
      <c r="H62" s="80"/>
      <c r="I62" s="82"/>
      <c r="J62" s="80"/>
      <c r="K62" s="82"/>
    </row>
    <row r="63" spans="2:11" s="10" customFormat="1" ht="11.25">
      <c r="B63" s="77" t="s">
        <v>3</v>
      </c>
      <c r="C63" s="79"/>
      <c r="D63" s="80"/>
      <c r="E63" s="82"/>
      <c r="F63" s="11"/>
      <c r="G63" s="11"/>
      <c r="H63" s="80"/>
      <c r="I63" s="82"/>
      <c r="J63" s="80"/>
      <c r="K63" s="82"/>
    </row>
    <row r="64" spans="2:11" s="10" customFormat="1" ht="11.25"/>
    <row r="65" spans="1:14" s="2" customFormat="1" ht="19.5">
      <c r="A65" s="39" t="s">
        <v>33</v>
      </c>
      <c r="B65" s="51" t="s">
        <v>85</v>
      </c>
      <c r="J65" s="34"/>
      <c r="K65" s="34"/>
      <c r="L65" s="34"/>
      <c r="M65" s="34"/>
      <c r="N65" s="68"/>
    </row>
    <row r="66" spans="1:14" s="2" customFormat="1" ht="11.25"/>
    <row r="67" spans="1:14" s="19" customFormat="1" ht="11.25">
      <c r="A67" s="22" t="s">
        <v>22</v>
      </c>
      <c r="B67" s="19" t="s">
        <v>86</v>
      </c>
    </row>
    <row r="68" spans="1:14" s="19" customFormat="1" ht="11.25">
      <c r="B68" s="19" t="s">
        <v>87</v>
      </c>
    </row>
    <row r="69" spans="1:14" s="19" customFormat="1" ht="11.25">
      <c r="B69" s="19" t="s">
        <v>88</v>
      </c>
    </row>
    <row r="70" spans="1:14" s="19" customFormat="1" ht="11.25"/>
    <row r="71" spans="1:14" s="19" customFormat="1" ht="11.25">
      <c r="A71" s="22" t="s">
        <v>22</v>
      </c>
      <c r="B71" s="19" t="s">
        <v>89</v>
      </c>
    </row>
    <row r="72" spans="1:14" s="19" customFormat="1" ht="11.25">
      <c r="B72" s="19" t="s">
        <v>90</v>
      </c>
    </row>
    <row r="73" spans="1:14" s="19" customFormat="1" ht="11.25">
      <c r="B73" s="19" t="s">
        <v>91</v>
      </c>
    </row>
    <row r="74" spans="1:14" s="19" customFormat="1" ht="11.25">
      <c r="B74" s="19" t="s">
        <v>92</v>
      </c>
    </row>
    <row r="75" spans="1:14" s="19" customFormat="1" ht="11.25"/>
    <row r="76" spans="1:14" s="14" customFormat="1" ht="11.25">
      <c r="B76" s="14" t="s">
        <v>93</v>
      </c>
    </row>
    <row r="77" spans="1:14" s="14" customFormat="1" ht="11.25">
      <c r="B77" s="14" t="s">
        <v>94</v>
      </c>
    </row>
    <row r="78" spans="1:14" s="14" customFormat="1" ht="11.25">
      <c r="B78" s="14" t="s">
        <v>360</v>
      </c>
    </row>
    <row r="79" spans="1:14" s="14" customFormat="1" ht="11.25">
      <c r="B79" s="14" t="s">
        <v>361</v>
      </c>
    </row>
    <row r="80" spans="1:14" s="14" customFormat="1" ht="11.25"/>
    <row r="81" spans="1:13" s="14" customFormat="1" ht="11.25">
      <c r="B81" s="14" t="s">
        <v>95</v>
      </c>
    </row>
    <row r="82" spans="1:13" s="26" customFormat="1" ht="12.75">
      <c r="J82" s="34" t="s">
        <v>42</v>
      </c>
      <c r="K82" s="34"/>
      <c r="L82" s="34"/>
      <c r="M82" s="34"/>
    </row>
    <row r="83" spans="1:13" s="14" customFormat="1" ht="11.25">
      <c r="A83" s="8" t="s">
        <v>22</v>
      </c>
      <c r="B83" s="14" t="s">
        <v>37</v>
      </c>
    </row>
    <row r="84" spans="1:13" s="14" customFormat="1" ht="11.25">
      <c r="A84" s="8"/>
      <c r="B84" s="14" t="s">
        <v>96</v>
      </c>
    </row>
    <row r="85" spans="1:13" s="14" customFormat="1" ht="11.25">
      <c r="A85" s="8"/>
      <c r="B85" s="14" t="s">
        <v>97</v>
      </c>
    </row>
    <row r="86" spans="1:13" s="14" customFormat="1" ht="11.25">
      <c r="A86" s="8"/>
      <c r="B86" s="14" t="s">
        <v>98</v>
      </c>
    </row>
    <row r="87" spans="1:13" s="14" customFormat="1" ht="11.25">
      <c r="A87" s="8"/>
    </row>
    <row r="88" spans="1:13" s="14" customFormat="1" ht="11.25">
      <c r="A88" s="8" t="s">
        <v>22</v>
      </c>
      <c r="B88" s="14" t="s">
        <v>99</v>
      </c>
    </row>
    <row r="89" spans="1:13" s="14" customFormat="1" ht="11.25">
      <c r="A89" s="8"/>
      <c r="B89" s="14" t="s">
        <v>100</v>
      </c>
    </row>
    <row r="90" spans="1:13" s="14" customFormat="1" ht="11.25">
      <c r="A90" s="8"/>
    </row>
    <row r="91" spans="1:13" s="14" customFormat="1" ht="11.25">
      <c r="A91" s="8" t="s">
        <v>22</v>
      </c>
      <c r="B91" s="14" t="s">
        <v>101</v>
      </c>
    </row>
    <row r="92" spans="1:13" s="14" customFormat="1" ht="11.25">
      <c r="A92" s="8"/>
      <c r="B92" s="14" t="s">
        <v>102</v>
      </c>
    </row>
    <row r="93" spans="1:13" s="14" customFormat="1" ht="11.25">
      <c r="A93" s="8"/>
    </row>
    <row r="94" spans="1:13" s="14" customFormat="1" ht="11.25">
      <c r="A94" s="8" t="s">
        <v>22</v>
      </c>
      <c r="B94" s="14" t="s">
        <v>103</v>
      </c>
    </row>
    <row r="95" spans="1:13" s="14" customFormat="1" ht="11.25">
      <c r="A95" s="8"/>
      <c r="B95" s="14" t="s">
        <v>104</v>
      </c>
    </row>
    <row r="96" spans="1:13" s="14" customFormat="1" ht="11.25">
      <c r="A96" s="8"/>
      <c r="B96" s="14" t="s">
        <v>105</v>
      </c>
    </row>
    <row r="97" spans="1:11" s="14" customFormat="1" ht="11.25">
      <c r="A97" s="8"/>
    </row>
    <row r="98" spans="1:11" s="14" customFormat="1" ht="11.25">
      <c r="A98" s="8" t="s">
        <v>22</v>
      </c>
      <c r="B98" s="14" t="s">
        <v>106</v>
      </c>
    </row>
    <row r="99" spans="1:11" s="14" customFormat="1" ht="11.25">
      <c r="A99" s="8"/>
      <c r="B99" s="14" t="s">
        <v>107</v>
      </c>
    </row>
    <row r="100" spans="1:11" s="14" customFormat="1" ht="11.25">
      <c r="A100" s="8"/>
      <c r="B100" s="14" t="s">
        <v>108</v>
      </c>
    </row>
    <row r="101" spans="1:11" s="14" customFormat="1" ht="11.25">
      <c r="A101" s="8"/>
    </row>
    <row r="102" spans="1:11" s="14" customFormat="1" ht="11.25">
      <c r="A102" s="8" t="s">
        <v>22</v>
      </c>
      <c r="B102" s="14" t="s">
        <v>109</v>
      </c>
    </row>
    <row r="103" spans="1:11" s="14" customFormat="1" ht="11.25">
      <c r="A103" s="8"/>
      <c r="B103" s="14" t="s">
        <v>110</v>
      </c>
    </row>
    <row r="104" spans="1:11" s="26" customFormat="1" ht="11.25">
      <c r="A104" s="52"/>
    </row>
    <row r="105" spans="1:11" s="2" customFormat="1" ht="19.5">
      <c r="A105" s="39" t="s">
        <v>34</v>
      </c>
      <c r="B105" s="40" t="s">
        <v>111</v>
      </c>
    </row>
    <row r="106" spans="1:11" s="2" customFormat="1" ht="11.25">
      <c r="A106" s="4"/>
    </row>
    <row r="107" spans="1:11" s="2" customFormat="1">
      <c r="A107" s="43" t="s">
        <v>22</v>
      </c>
      <c r="B107" s="48" t="s">
        <v>112</v>
      </c>
    </row>
    <row r="108" spans="1:11" s="10" customFormat="1" ht="11.25">
      <c r="A108" s="20"/>
      <c r="B108" s="10" t="s">
        <v>113</v>
      </c>
    </row>
    <row r="109" spans="1:11" s="10" customFormat="1" ht="11.25">
      <c r="A109" s="20"/>
    </row>
    <row r="110" spans="1:11" s="10" customFormat="1" ht="11.25">
      <c r="B110" s="10" t="s">
        <v>69</v>
      </c>
    </row>
    <row r="111" spans="1:11" s="10" customFormat="1" ht="11.25">
      <c r="B111" s="188" t="s">
        <v>114</v>
      </c>
      <c r="C111" s="189"/>
      <c r="D111" s="144" t="s">
        <v>56</v>
      </c>
      <c r="E111" s="145"/>
      <c r="F111" s="145"/>
      <c r="G111" s="145"/>
      <c r="H111" s="145"/>
      <c r="I111" s="145"/>
      <c r="J111" s="145"/>
      <c r="K111" s="146"/>
    </row>
    <row r="112" spans="1:11" s="10" customFormat="1" ht="56.25">
      <c r="B112" s="190"/>
      <c r="C112" s="191"/>
      <c r="D112" s="25" t="s">
        <v>115</v>
      </c>
      <c r="E112" s="25" t="s">
        <v>116</v>
      </c>
      <c r="F112" s="25" t="s">
        <v>23</v>
      </c>
      <c r="G112" s="25" t="s">
        <v>117</v>
      </c>
      <c r="H112" s="25" t="s">
        <v>118</v>
      </c>
      <c r="I112" s="25" t="s">
        <v>119</v>
      </c>
      <c r="J112" s="25" t="s">
        <v>120</v>
      </c>
      <c r="K112" s="25" t="s">
        <v>3</v>
      </c>
    </row>
    <row r="113" spans="2:11" s="10" customFormat="1" ht="14.1" customHeight="1">
      <c r="B113" s="80" t="s">
        <v>76</v>
      </c>
      <c r="C113" s="82"/>
      <c r="D113" s="50" t="s">
        <v>77</v>
      </c>
      <c r="E113" s="50" t="s">
        <v>78</v>
      </c>
      <c r="F113" s="50" t="s">
        <v>79</v>
      </c>
      <c r="G113" s="50" t="s">
        <v>80</v>
      </c>
      <c r="H113" s="50" t="s">
        <v>84</v>
      </c>
      <c r="I113" s="50" t="s">
        <v>121</v>
      </c>
      <c r="J113" s="50" t="s">
        <v>1</v>
      </c>
      <c r="K113" s="50" t="s">
        <v>122</v>
      </c>
    </row>
    <row r="114" spans="2:11" s="10" customFormat="1" ht="14.1" customHeight="1">
      <c r="B114" s="53" t="s">
        <v>123</v>
      </c>
      <c r="C114" s="54"/>
      <c r="D114" s="80"/>
      <c r="E114" s="81"/>
      <c r="F114" s="81"/>
      <c r="G114" s="81"/>
      <c r="H114" s="81"/>
      <c r="I114" s="81"/>
      <c r="J114" s="81"/>
      <c r="K114" s="82"/>
    </row>
    <row r="115" spans="2:11" s="27" customFormat="1" ht="14.1" customHeight="1">
      <c r="B115" s="176" t="s">
        <v>124</v>
      </c>
      <c r="C115" s="177"/>
      <c r="D115" s="171"/>
      <c r="E115" s="171"/>
      <c r="F115" s="171">
        <v>122603</v>
      </c>
      <c r="G115" s="171"/>
      <c r="H115" s="171"/>
      <c r="I115" s="171"/>
      <c r="J115" s="171"/>
      <c r="K115" s="171">
        <f>SUM(E115:J116)</f>
        <v>122603</v>
      </c>
    </row>
    <row r="116" spans="2:11" s="27" customFormat="1" ht="14.1" customHeight="1">
      <c r="B116" s="178"/>
      <c r="C116" s="179"/>
      <c r="D116" s="172"/>
      <c r="E116" s="172"/>
      <c r="F116" s="172"/>
      <c r="G116" s="172"/>
      <c r="H116" s="172"/>
      <c r="I116" s="172"/>
      <c r="J116" s="172"/>
      <c r="K116" s="172"/>
    </row>
    <row r="117" spans="2:11" s="27" customFormat="1" ht="14.1" customHeight="1">
      <c r="B117" s="182" t="s">
        <v>125</v>
      </c>
      <c r="C117" s="184"/>
      <c r="D117" s="55"/>
      <c r="E117" s="55"/>
      <c r="F117" s="55">
        <v>58759</v>
      </c>
      <c r="G117" s="55"/>
      <c r="H117" s="55"/>
      <c r="I117" s="55"/>
      <c r="J117" s="55"/>
      <c r="K117" s="55">
        <f>SUM(E117:J117)</f>
        <v>58759</v>
      </c>
    </row>
    <row r="118" spans="2:11" s="27" customFormat="1" ht="14.1" customHeight="1">
      <c r="B118" s="182" t="s">
        <v>126</v>
      </c>
      <c r="C118" s="184"/>
      <c r="D118" s="55"/>
      <c r="E118" s="55"/>
      <c r="F118" s="55"/>
      <c r="G118" s="55"/>
      <c r="H118" s="55"/>
      <c r="I118" s="55"/>
      <c r="J118" s="55"/>
      <c r="K118" s="55"/>
    </row>
    <row r="119" spans="2:11" s="27" customFormat="1" ht="14.1" customHeight="1">
      <c r="B119" s="182" t="s">
        <v>127</v>
      </c>
      <c r="C119" s="184"/>
      <c r="D119" s="55"/>
      <c r="E119" s="55"/>
      <c r="F119" s="55"/>
      <c r="G119" s="55"/>
      <c r="H119" s="55"/>
      <c r="I119" s="55"/>
      <c r="J119" s="55"/>
      <c r="K119" s="55"/>
    </row>
    <row r="120" spans="2:11" s="27" customFormat="1" ht="14.1" customHeight="1">
      <c r="B120" s="176" t="s">
        <v>128</v>
      </c>
      <c r="C120" s="177"/>
      <c r="D120" s="171"/>
      <c r="E120" s="171"/>
      <c r="F120" s="171">
        <f>F115+F116-F118+F117</f>
        <v>181362</v>
      </c>
      <c r="G120" s="171"/>
      <c r="H120" s="171"/>
      <c r="I120" s="171"/>
      <c r="J120" s="171"/>
      <c r="K120" s="171">
        <f>SUM(E120:J121)</f>
        <v>181362</v>
      </c>
    </row>
    <row r="121" spans="2:11" s="27" customFormat="1" ht="14.1" customHeight="1">
      <c r="B121" s="178"/>
      <c r="C121" s="179"/>
      <c r="D121" s="172"/>
      <c r="E121" s="172"/>
      <c r="F121" s="172"/>
      <c r="G121" s="172"/>
      <c r="H121" s="172"/>
      <c r="I121" s="172"/>
      <c r="J121" s="172"/>
      <c r="K121" s="172"/>
    </row>
    <row r="122" spans="2:11" s="27" customFormat="1" ht="14.1" customHeight="1">
      <c r="B122" s="182" t="s">
        <v>40</v>
      </c>
      <c r="C122" s="184"/>
      <c r="D122" s="185"/>
      <c r="E122" s="186"/>
      <c r="F122" s="186"/>
      <c r="G122" s="186"/>
      <c r="H122" s="186"/>
      <c r="I122" s="186"/>
      <c r="J122" s="186"/>
      <c r="K122" s="187"/>
    </row>
    <row r="123" spans="2:11" s="27" customFormat="1" ht="14.1" customHeight="1">
      <c r="B123" s="176" t="s">
        <v>124</v>
      </c>
      <c r="C123" s="177"/>
      <c r="D123" s="171"/>
      <c r="E123" s="171"/>
      <c r="F123" s="171">
        <v>106903</v>
      </c>
      <c r="G123" s="171"/>
      <c r="H123" s="171"/>
      <c r="I123" s="171"/>
      <c r="J123" s="171"/>
      <c r="K123" s="171">
        <f>SUM(E123:J124)</f>
        <v>106903</v>
      </c>
    </row>
    <row r="124" spans="2:11" s="27" customFormat="1" ht="14.1" customHeight="1">
      <c r="B124" s="178"/>
      <c r="C124" s="179"/>
      <c r="D124" s="172"/>
      <c r="E124" s="172"/>
      <c r="F124" s="172"/>
      <c r="G124" s="172"/>
      <c r="H124" s="172"/>
      <c r="I124" s="172"/>
      <c r="J124" s="172"/>
      <c r="K124" s="172"/>
    </row>
    <row r="125" spans="2:11" s="27" customFormat="1" ht="14.1" customHeight="1">
      <c r="B125" s="182" t="s">
        <v>125</v>
      </c>
      <c r="C125" s="184"/>
      <c r="D125" s="55"/>
      <c r="E125" s="55"/>
      <c r="F125" s="55">
        <v>9876</v>
      </c>
      <c r="G125" s="55"/>
      <c r="H125" s="55"/>
      <c r="I125" s="55"/>
      <c r="J125" s="55"/>
      <c r="K125" s="55">
        <f>SUM(E125:J125)</f>
        <v>9876</v>
      </c>
    </row>
    <row r="126" spans="2:11" s="27" customFormat="1" ht="14.1" customHeight="1">
      <c r="B126" s="182" t="s">
        <v>126</v>
      </c>
      <c r="C126" s="184"/>
      <c r="D126" s="55"/>
      <c r="E126" s="55"/>
      <c r="F126" s="55"/>
      <c r="G126" s="55"/>
      <c r="H126" s="55"/>
      <c r="I126" s="55"/>
      <c r="J126" s="55"/>
      <c r="K126" s="55"/>
    </row>
    <row r="127" spans="2:11" s="27" customFormat="1" ht="14.1" customHeight="1">
      <c r="B127" s="176" t="s">
        <v>128</v>
      </c>
      <c r="C127" s="177"/>
      <c r="D127" s="171"/>
      <c r="E127" s="171"/>
      <c r="F127" s="171">
        <f>F124+F123+F125-F126</f>
        <v>116779</v>
      </c>
      <c r="G127" s="171"/>
      <c r="H127" s="171"/>
      <c r="I127" s="171"/>
      <c r="J127" s="171"/>
      <c r="K127" s="171">
        <f>SUM(E127:J128)</f>
        <v>116779</v>
      </c>
    </row>
    <row r="128" spans="2:11" s="27" customFormat="1" ht="14.1" customHeight="1">
      <c r="B128" s="178"/>
      <c r="C128" s="179"/>
      <c r="D128" s="172"/>
      <c r="E128" s="172"/>
      <c r="F128" s="172"/>
      <c r="G128" s="172"/>
      <c r="H128" s="172"/>
      <c r="I128" s="172"/>
      <c r="J128" s="172"/>
      <c r="K128" s="172"/>
    </row>
    <row r="129" spans="2:18" s="27" customFormat="1" ht="14.1" customHeight="1">
      <c r="B129" s="182" t="s">
        <v>129</v>
      </c>
      <c r="C129" s="183"/>
      <c r="D129" s="183"/>
      <c r="E129" s="183"/>
      <c r="F129" s="183"/>
      <c r="G129" s="183"/>
      <c r="H129" s="183"/>
      <c r="I129" s="183"/>
      <c r="J129" s="183"/>
      <c r="K129" s="184"/>
    </row>
    <row r="130" spans="2:18" s="27" customFormat="1" ht="14.1" customHeight="1">
      <c r="B130" s="176" t="s">
        <v>124</v>
      </c>
      <c r="C130" s="177"/>
      <c r="D130" s="180"/>
      <c r="E130" s="180"/>
      <c r="F130" s="180"/>
      <c r="G130" s="180"/>
      <c r="H130" s="180"/>
      <c r="I130" s="180"/>
      <c r="J130" s="180"/>
      <c r="K130" s="180"/>
    </row>
    <row r="131" spans="2:18" s="27" customFormat="1" ht="14.1" customHeight="1">
      <c r="B131" s="178"/>
      <c r="C131" s="179"/>
      <c r="D131" s="181"/>
      <c r="E131" s="181"/>
      <c r="F131" s="181"/>
      <c r="G131" s="181"/>
      <c r="H131" s="181"/>
      <c r="I131" s="181"/>
      <c r="J131" s="181"/>
      <c r="K131" s="181"/>
    </row>
    <row r="132" spans="2:18" s="27" customFormat="1" ht="14.1" customHeight="1">
      <c r="B132" s="182" t="s">
        <v>125</v>
      </c>
      <c r="C132" s="184"/>
      <c r="D132" s="38"/>
      <c r="E132" s="38"/>
      <c r="F132" s="38"/>
      <c r="G132" s="38"/>
      <c r="H132" s="38"/>
      <c r="I132" s="38"/>
      <c r="J132" s="38"/>
      <c r="K132" s="38"/>
    </row>
    <row r="133" spans="2:18" s="27" customFormat="1" ht="14.1" customHeight="1">
      <c r="B133" s="182" t="s">
        <v>126</v>
      </c>
      <c r="C133" s="184"/>
      <c r="D133" s="38"/>
      <c r="E133" s="38"/>
      <c r="F133" s="38"/>
      <c r="G133" s="38"/>
      <c r="H133" s="38"/>
      <c r="I133" s="38"/>
      <c r="J133" s="38"/>
      <c r="K133" s="38"/>
    </row>
    <row r="134" spans="2:18" s="27" customFormat="1" ht="14.1" customHeight="1">
      <c r="B134" s="176" t="s">
        <v>128</v>
      </c>
      <c r="C134" s="177"/>
      <c r="D134" s="180"/>
      <c r="E134" s="180"/>
      <c r="F134" s="180"/>
      <c r="G134" s="180"/>
      <c r="H134" s="180"/>
      <c r="I134" s="180"/>
      <c r="J134" s="180"/>
      <c r="K134" s="180"/>
    </row>
    <row r="135" spans="2:18" s="27" customFormat="1" ht="14.1" customHeight="1">
      <c r="B135" s="178"/>
      <c r="C135" s="179"/>
      <c r="D135" s="181"/>
      <c r="E135" s="181"/>
      <c r="F135" s="181"/>
      <c r="G135" s="181"/>
      <c r="H135" s="181"/>
      <c r="I135" s="181"/>
      <c r="J135" s="181"/>
      <c r="K135" s="181"/>
    </row>
    <row r="136" spans="2:18" s="27" customFormat="1" ht="14.1" customHeight="1">
      <c r="B136" s="182" t="s">
        <v>130</v>
      </c>
      <c r="C136" s="183"/>
      <c r="D136" s="183"/>
      <c r="E136" s="183"/>
      <c r="F136" s="183"/>
      <c r="G136" s="183"/>
      <c r="H136" s="183"/>
      <c r="I136" s="183"/>
      <c r="J136" s="183"/>
      <c r="K136" s="184"/>
    </row>
    <row r="137" spans="2:18" s="27" customFormat="1" ht="14.1" customHeight="1">
      <c r="B137" s="176" t="s">
        <v>124</v>
      </c>
      <c r="C137" s="177"/>
      <c r="D137" s="171"/>
      <c r="E137" s="171"/>
      <c r="F137" s="171">
        <f>F115-F123</f>
        <v>15700</v>
      </c>
      <c r="G137" s="171"/>
      <c r="H137" s="171"/>
      <c r="I137" s="171"/>
      <c r="J137" s="171"/>
      <c r="K137" s="171">
        <f>K115-K123</f>
        <v>15700</v>
      </c>
    </row>
    <row r="138" spans="2:18" s="27" customFormat="1" ht="14.1" customHeight="1">
      <c r="B138" s="178"/>
      <c r="C138" s="179"/>
      <c r="D138" s="172"/>
      <c r="E138" s="172"/>
      <c r="F138" s="172"/>
      <c r="G138" s="172"/>
      <c r="H138" s="172"/>
      <c r="I138" s="172"/>
      <c r="J138" s="172"/>
      <c r="K138" s="172"/>
    </row>
    <row r="139" spans="2:18" s="27" customFormat="1" ht="14.1" customHeight="1">
      <c r="B139" s="176" t="s">
        <v>128</v>
      </c>
      <c r="C139" s="177"/>
      <c r="D139" s="171"/>
      <c r="E139" s="171"/>
      <c r="F139" s="171">
        <f>F120-F127</f>
        <v>64583</v>
      </c>
      <c r="G139" s="171"/>
      <c r="H139" s="171"/>
      <c r="I139" s="171"/>
      <c r="J139" s="171"/>
      <c r="K139" s="171">
        <f>K120-K127</f>
        <v>64583</v>
      </c>
    </row>
    <row r="140" spans="2:18" s="27" customFormat="1" ht="14.1" customHeight="1">
      <c r="B140" s="178"/>
      <c r="C140" s="179"/>
      <c r="D140" s="172"/>
      <c r="E140" s="172"/>
      <c r="F140" s="172"/>
      <c r="G140" s="172"/>
      <c r="H140" s="172"/>
      <c r="I140" s="172"/>
      <c r="J140" s="172"/>
      <c r="K140" s="172"/>
    </row>
    <row r="141" spans="2:18" s="26" customFormat="1" ht="14.1" customHeight="1">
      <c r="Q141" s="2"/>
      <c r="R141" s="9"/>
    </row>
    <row r="142" spans="2:18" s="26" customFormat="1" ht="14.1" customHeight="1">
      <c r="Q142" s="2"/>
      <c r="R142" s="9"/>
    </row>
    <row r="143" spans="2:18" s="26" customFormat="1" ht="14.1" customHeight="1">
      <c r="Q143" s="2"/>
      <c r="R143" s="9"/>
    </row>
    <row r="144" spans="2:18" s="26" customFormat="1" ht="14.1" customHeight="1">
      <c r="Q144" s="2"/>
      <c r="R144" s="9"/>
    </row>
    <row r="145" spans="2:18" s="26" customFormat="1" ht="14.1" customHeight="1">
      <c r="Q145" s="2"/>
      <c r="R145" s="9"/>
    </row>
    <row r="146" spans="2:18" s="26" customFormat="1" ht="14.1" customHeight="1">
      <c r="Q146" s="2"/>
      <c r="R146" s="9"/>
    </row>
    <row r="147" spans="2:18" s="26" customFormat="1" ht="14.1" customHeight="1">
      <c r="Q147" s="2"/>
      <c r="R147" s="9"/>
    </row>
    <row r="148" spans="2:18" s="26" customFormat="1" ht="14.1" customHeight="1">
      <c r="Q148" s="2"/>
      <c r="R148" s="9"/>
    </row>
    <row r="149" spans="2:18" s="26" customFormat="1" ht="14.1" customHeight="1">
      <c r="Q149" s="2"/>
      <c r="R149" s="9"/>
    </row>
    <row r="150" spans="2:18" s="26" customFormat="1" ht="14.1" customHeight="1">
      <c r="Q150" s="2"/>
      <c r="R150" s="9"/>
    </row>
    <row r="151" spans="2:18" s="26" customFormat="1" ht="14.1" customHeight="1">
      <c r="Q151" s="2"/>
      <c r="R151" s="9"/>
    </row>
    <row r="152" spans="2:18" s="26" customFormat="1" ht="14.1" customHeight="1">
      <c r="Q152" s="2"/>
      <c r="R152" s="9"/>
    </row>
    <row r="153" spans="2:18" s="26" customFormat="1" ht="14.1" customHeight="1">
      <c r="Q153" s="2"/>
      <c r="R153" s="9"/>
    </row>
    <row r="154" spans="2:18" s="26" customFormat="1" ht="14.1" customHeight="1">
      <c r="Q154" s="2"/>
      <c r="R154" s="9"/>
    </row>
    <row r="155" spans="2:18" s="26" customFormat="1" ht="14.1" customHeight="1">
      <c r="Q155" s="2"/>
      <c r="R155" s="9"/>
    </row>
    <row r="156" spans="2:18" s="10" customFormat="1" ht="14.1" customHeight="1">
      <c r="B156" s="10" t="s">
        <v>81</v>
      </c>
      <c r="J156" s="34" t="s">
        <v>42</v>
      </c>
      <c r="K156" s="34"/>
      <c r="L156" s="34"/>
      <c r="M156" s="34"/>
      <c r="R156" s="56"/>
    </row>
    <row r="157" spans="2:18" s="10" customFormat="1" ht="14.1" customHeight="1">
      <c r="B157" s="88" t="s">
        <v>114</v>
      </c>
      <c r="C157" s="90"/>
      <c r="D157" s="80" t="s">
        <v>57</v>
      </c>
      <c r="E157" s="81"/>
      <c r="F157" s="81"/>
      <c r="G157" s="81"/>
      <c r="H157" s="81"/>
      <c r="I157" s="81"/>
      <c r="J157" s="81"/>
      <c r="K157" s="82"/>
      <c r="R157" s="56"/>
    </row>
    <row r="158" spans="2:18" s="10" customFormat="1" ht="14.1" customHeight="1">
      <c r="B158" s="94"/>
      <c r="C158" s="96"/>
      <c r="D158" s="21" t="s">
        <v>115</v>
      </c>
      <c r="E158" s="21" t="s">
        <v>116</v>
      </c>
      <c r="F158" s="21" t="s">
        <v>23</v>
      </c>
      <c r="G158" s="21" t="s">
        <v>117</v>
      </c>
      <c r="H158" s="21" t="s">
        <v>118</v>
      </c>
      <c r="I158" s="21" t="s">
        <v>119</v>
      </c>
      <c r="J158" s="21" t="s">
        <v>120</v>
      </c>
      <c r="K158" s="21" t="s">
        <v>3</v>
      </c>
      <c r="R158" s="56"/>
    </row>
    <row r="159" spans="2:18" s="10" customFormat="1" ht="14.1" customHeight="1">
      <c r="B159" s="80" t="s">
        <v>76</v>
      </c>
      <c r="C159" s="82"/>
      <c r="D159" s="50" t="s">
        <v>77</v>
      </c>
      <c r="E159" s="50" t="s">
        <v>78</v>
      </c>
      <c r="F159" s="50" t="s">
        <v>79</v>
      </c>
      <c r="G159" s="50" t="s">
        <v>80</v>
      </c>
      <c r="H159" s="50" t="s">
        <v>84</v>
      </c>
      <c r="I159" s="50" t="s">
        <v>121</v>
      </c>
      <c r="J159" s="50" t="s">
        <v>1</v>
      </c>
      <c r="K159" s="50" t="s">
        <v>122</v>
      </c>
      <c r="R159" s="56"/>
    </row>
    <row r="160" spans="2:18" s="10" customFormat="1" ht="14.1" customHeight="1">
      <c r="B160" s="53" t="s">
        <v>123</v>
      </c>
      <c r="C160" s="54"/>
      <c r="D160" s="80"/>
      <c r="E160" s="81"/>
      <c r="F160" s="81"/>
      <c r="G160" s="81"/>
      <c r="H160" s="81"/>
      <c r="I160" s="81"/>
      <c r="J160" s="81"/>
      <c r="K160" s="82"/>
    </row>
    <row r="161" spans="2:11" s="27" customFormat="1" ht="14.1" customHeight="1">
      <c r="B161" s="176" t="s">
        <v>124</v>
      </c>
      <c r="C161" s="177"/>
      <c r="D161" s="171"/>
      <c r="E161" s="171"/>
      <c r="F161" s="171">
        <v>116603.01</v>
      </c>
      <c r="G161" s="171"/>
      <c r="H161" s="171"/>
      <c r="I161" s="171"/>
      <c r="J161" s="171"/>
      <c r="K161" s="171">
        <f>SUM(E161:J162)</f>
        <v>116603.01</v>
      </c>
    </row>
    <row r="162" spans="2:11" s="27" customFormat="1" ht="14.1" customHeight="1">
      <c r="B162" s="178"/>
      <c r="C162" s="179"/>
      <c r="D162" s="172"/>
      <c r="E162" s="172"/>
      <c r="F162" s="172"/>
      <c r="G162" s="172"/>
      <c r="H162" s="172"/>
      <c r="I162" s="172"/>
      <c r="J162" s="172"/>
      <c r="K162" s="172"/>
    </row>
    <row r="163" spans="2:11" s="27" customFormat="1" ht="14.1" customHeight="1">
      <c r="B163" s="182" t="s">
        <v>125</v>
      </c>
      <c r="C163" s="184"/>
      <c r="D163" s="55"/>
      <c r="E163" s="55"/>
      <c r="F163" s="55">
        <v>6000</v>
      </c>
      <c r="G163" s="55"/>
      <c r="H163" s="55"/>
      <c r="I163" s="55"/>
      <c r="J163" s="55"/>
      <c r="K163" s="55">
        <f>SUM(E163:J163)</f>
        <v>6000</v>
      </c>
    </row>
    <row r="164" spans="2:11" s="27" customFormat="1" ht="14.1" customHeight="1">
      <c r="B164" s="182" t="s">
        <v>126</v>
      </c>
      <c r="C164" s="184"/>
      <c r="D164" s="55"/>
      <c r="E164" s="55"/>
      <c r="F164" s="55"/>
      <c r="G164" s="55"/>
      <c r="H164" s="55"/>
      <c r="I164" s="55"/>
      <c r="J164" s="55"/>
      <c r="K164" s="55"/>
    </row>
    <row r="165" spans="2:11" s="27" customFormat="1" ht="14.1" customHeight="1">
      <c r="B165" s="182" t="s">
        <v>127</v>
      </c>
      <c r="C165" s="184"/>
      <c r="D165" s="55"/>
      <c r="E165" s="55"/>
      <c r="F165" s="55"/>
      <c r="G165" s="55"/>
      <c r="H165" s="55"/>
      <c r="I165" s="55"/>
      <c r="J165" s="55"/>
      <c r="K165" s="55"/>
    </row>
    <row r="166" spans="2:11" s="27" customFormat="1" ht="14.1" customHeight="1">
      <c r="B166" s="176" t="s">
        <v>128</v>
      </c>
      <c r="C166" s="177"/>
      <c r="D166" s="171"/>
      <c r="E166" s="171"/>
      <c r="F166" s="171">
        <f>F161+F162-F164+F163</f>
        <v>122603.01</v>
      </c>
      <c r="G166" s="171"/>
      <c r="H166" s="171"/>
      <c r="I166" s="171"/>
      <c r="J166" s="171"/>
      <c r="K166" s="171">
        <f>SUM(E166:J167)</f>
        <v>122603.01</v>
      </c>
    </row>
    <row r="167" spans="2:11" s="27" customFormat="1" ht="14.1" customHeight="1">
      <c r="B167" s="178"/>
      <c r="C167" s="179"/>
      <c r="D167" s="172"/>
      <c r="E167" s="172"/>
      <c r="F167" s="172"/>
      <c r="G167" s="172"/>
      <c r="H167" s="172"/>
      <c r="I167" s="172"/>
      <c r="J167" s="172"/>
      <c r="K167" s="172"/>
    </row>
    <row r="168" spans="2:11" s="27" customFormat="1" ht="14.1" customHeight="1">
      <c r="B168" s="182" t="s">
        <v>40</v>
      </c>
      <c r="C168" s="184"/>
      <c r="D168" s="185"/>
      <c r="E168" s="186"/>
      <c r="F168" s="186"/>
      <c r="G168" s="186"/>
      <c r="H168" s="186"/>
      <c r="I168" s="186"/>
      <c r="J168" s="186"/>
      <c r="K168" s="187"/>
    </row>
    <row r="169" spans="2:11" s="27" customFormat="1" ht="14.1" customHeight="1">
      <c r="B169" s="176" t="s">
        <v>124</v>
      </c>
      <c r="C169" s="177"/>
      <c r="D169" s="171"/>
      <c r="E169" s="171"/>
      <c r="F169" s="171">
        <v>100032.24</v>
      </c>
      <c r="G169" s="171"/>
      <c r="H169" s="171"/>
      <c r="I169" s="171"/>
      <c r="J169" s="171"/>
      <c r="K169" s="171">
        <f>SUM(E169:J170)</f>
        <v>100032.24</v>
      </c>
    </row>
    <row r="170" spans="2:11" s="27" customFormat="1" ht="14.1" customHeight="1">
      <c r="B170" s="178"/>
      <c r="C170" s="179"/>
      <c r="D170" s="172"/>
      <c r="E170" s="172"/>
      <c r="F170" s="172"/>
      <c r="G170" s="172"/>
      <c r="H170" s="172"/>
      <c r="I170" s="172"/>
      <c r="J170" s="172"/>
      <c r="K170" s="172"/>
    </row>
    <row r="171" spans="2:11" s="27" customFormat="1" ht="14.1" customHeight="1">
      <c r="B171" s="182" t="s">
        <v>125</v>
      </c>
      <c r="C171" s="184"/>
      <c r="D171" s="55"/>
      <c r="E171" s="55"/>
      <c r="F171" s="55">
        <v>6871</v>
      </c>
      <c r="G171" s="55"/>
      <c r="H171" s="55"/>
      <c r="I171" s="55"/>
      <c r="J171" s="55"/>
      <c r="K171" s="55">
        <f>SUM(E171:J171)</f>
        <v>6871</v>
      </c>
    </row>
    <row r="172" spans="2:11" s="27" customFormat="1" ht="14.1" customHeight="1">
      <c r="B172" s="182" t="s">
        <v>126</v>
      </c>
      <c r="C172" s="184"/>
      <c r="D172" s="55"/>
      <c r="E172" s="55"/>
      <c r="F172" s="55"/>
      <c r="G172" s="55"/>
      <c r="H172" s="55"/>
      <c r="I172" s="55"/>
      <c r="J172" s="55"/>
      <c r="K172" s="55"/>
    </row>
    <row r="173" spans="2:11" s="27" customFormat="1" ht="14.1" customHeight="1">
      <c r="B173" s="176" t="s">
        <v>128</v>
      </c>
      <c r="C173" s="177"/>
      <c r="D173" s="171"/>
      <c r="E173" s="171"/>
      <c r="F173" s="171">
        <f>F170+F169+F171-F172</f>
        <v>106903.24</v>
      </c>
      <c r="G173" s="171"/>
      <c r="H173" s="171"/>
      <c r="I173" s="171"/>
      <c r="J173" s="171"/>
      <c r="K173" s="171">
        <f>SUM(E173:J174)</f>
        <v>106903.24</v>
      </c>
    </row>
    <row r="174" spans="2:11" s="27" customFormat="1" ht="14.1" customHeight="1">
      <c r="B174" s="178"/>
      <c r="C174" s="179"/>
      <c r="D174" s="172"/>
      <c r="E174" s="172"/>
      <c r="F174" s="172"/>
      <c r="G174" s="172"/>
      <c r="H174" s="172"/>
      <c r="I174" s="172"/>
      <c r="J174" s="172"/>
      <c r="K174" s="172"/>
    </row>
    <row r="175" spans="2:11" s="27" customFormat="1" ht="14.1" customHeight="1">
      <c r="B175" s="182" t="s">
        <v>129</v>
      </c>
      <c r="C175" s="183"/>
      <c r="D175" s="183"/>
      <c r="E175" s="183"/>
      <c r="F175" s="183"/>
      <c r="G175" s="183"/>
      <c r="H175" s="183"/>
      <c r="I175" s="183"/>
      <c r="J175" s="183"/>
      <c r="K175" s="184"/>
    </row>
    <row r="176" spans="2:11" s="27" customFormat="1" ht="14.1" customHeight="1">
      <c r="B176" s="176" t="s">
        <v>124</v>
      </c>
      <c r="C176" s="177"/>
      <c r="D176" s="180"/>
      <c r="E176" s="180"/>
      <c r="F176" s="180"/>
      <c r="G176" s="180"/>
      <c r="H176" s="180"/>
      <c r="I176" s="180"/>
      <c r="J176" s="180"/>
      <c r="K176" s="180"/>
    </row>
    <row r="177" spans="1:18" s="27" customFormat="1" ht="14.1" customHeight="1">
      <c r="B177" s="178"/>
      <c r="C177" s="179"/>
      <c r="D177" s="181"/>
      <c r="E177" s="181"/>
      <c r="F177" s="181"/>
      <c r="G177" s="181"/>
      <c r="H177" s="181"/>
      <c r="I177" s="181"/>
      <c r="J177" s="181"/>
      <c r="K177" s="181"/>
    </row>
    <row r="178" spans="1:18" s="27" customFormat="1" ht="14.1" customHeight="1">
      <c r="B178" s="182" t="s">
        <v>125</v>
      </c>
      <c r="C178" s="184"/>
      <c r="D178" s="38"/>
      <c r="E178" s="38"/>
      <c r="F178" s="38"/>
      <c r="G178" s="38"/>
      <c r="H178" s="38"/>
      <c r="I178" s="38"/>
      <c r="J178" s="38"/>
      <c r="K178" s="38"/>
    </row>
    <row r="179" spans="1:18" s="27" customFormat="1" ht="14.1" customHeight="1">
      <c r="B179" s="182" t="s">
        <v>126</v>
      </c>
      <c r="C179" s="184"/>
      <c r="D179" s="38"/>
      <c r="E179" s="38"/>
      <c r="F179" s="38"/>
      <c r="G179" s="38"/>
      <c r="H179" s="38"/>
      <c r="I179" s="38"/>
      <c r="J179" s="38"/>
      <c r="K179" s="38"/>
    </row>
    <row r="180" spans="1:18" s="27" customFormat="1" ht="14.1" customHeight="1">
      <c r="B180" s="176" t="s">
        <v>128</v>
      </c>
      <c r="C180" s="177"/>
      <c r="D180" s="180"/>
      <c r="E180" s="180"/>
      <c r="F180" s="180"/>
      <c r="G180" s="180"/>
      <c r="H180" s="180"/>
      <c r="I180" s="180"/>
      <c r="J180" s="180"/>
      <c r="K180" s="180"/>
    </row>
    <row r="181" spans="1:18" s="27" customFormat="1" ht="14.1" customHeight="1">
      <c r="B181" s="178"/>
      <c r="C181" s="179"/>
      <c r="D181" s="181"/>
      <c r="E181" s="181"/>
      <c r="F181" s="181"/>
      <c r="G181" s="181"/>
      <c r="H181" s="181"/>
      <c r="I181" s="181"/>
      <c r="J181" s="181"/>
      <c r="K181" s="181"/>
    </row>
    <row r="182" spans="1:18" s="27" customFormat="1" ht="14.1" customHeight="1">
      <c r="B182" s="182" t="s">
        <v>130</v>
      </c>
      <c r="C182" s="183"/>
      <c r="D182" s="183"/>
      <c r="E182" s="183"/>
      <c r="F182" s="183"/>
      <c r="G182" s="183"/>
      <c r="H182" s="183"/>
      <c r="I182" s="183"/>
      <c r="J182" s="183"/>
      <c r="K182" s="184"/>
    </row>
    <row r="183" spans="1:18" s="27" customFormat="1" ht="14.1" customHeight="1">
      <c r="B183" s="176" t="s">
        <v>124</v>
      </c>
      <c r="C183" s="177"/>
      <c r="D183" s="171"/>
      <c r="E183" s="171"/>
      <c r="F183" s="171">
        <f>F161-F169</f>
        <v>16570.76999999999</v>
      </c>
      <c r="G183" s="171"/>
      <c r="H183" s="171"/>
      <c r="I183" s="171"/>
      <c r="J183" s="171"/>
      <c r="K183" s="171">
        <f>K161-K169</f>
        <v>16570.76999999999</v>
      </c>
    </row>
    <row r="184" spans="1:18" s="27" customFormat="1" ht="14.1" customHeight="1">
      <c r="B184" s="178"/>
      <c r="C184" s="179"/>
      <c r="D184" s="172"/>
      <c r="E184" s="172"/>
      <c r="F184" s="172"/>
      <c r="G184" s="172"/>
      <c r="H184" s="172"/>
      <c r="I184" s="172"/>
      <c r="J184" s="172"/>
      <c r="K184" s="172"/>
    </row>
    <row r="185" spans="1:18" s="27" customFormat="1" ht="14.1" customHeight="1">
      <c r="B185" s="176" t="s">
        <v>128</v>
      </c>
      <c r="C185" s="177"/>
      <c r="D185" s="171"/>
      <c r="E185" s="171"/>
      <c r="F185" s="171">
        <f>F166-F173</f>
        <v>15699.76999999999</v>
      </c>
      <c r="G185" s="171"/>
      <c r="H185" s="171"/>
      <c r="I185" s="171"/>
      <c r="J185" s="171"/>
      <c r="K185" s="171">
        <f>K166-K173</f>
        <v>15699.76999999999</v>
      </c>
    </row>
    <row r="186" spans="1:18" s="27" customFormat="1" ht="14.1" customHeight="1">
      <c r="B186" s="178"/>
      <c r="C186" s="179"/>
      <c r="D186" s="172"/>
      <c r="E186" s="172"/>
      <c r="F186" s="172"/>
      <c r="G186" s="172"/>
      <c r="H186" s="172"/>
      <c r="I186" s="172"/>
      <c r="J186" s="172"/>
      <c r="K186" s="172"/>
    </row>
    <row r="187" spans="1:18" s="26" customFormat="1" ht="11.25">
      <c r="Q187" s="2"/>
      <c r="R187" s="9"/>
    </row>
    <row r="188" spans="1:18" s="10" customFormat="1" ht="11.25">
      <c r="A188" s="20"/>
      <c r="B188" s="10" t="s">
        <v>131</v>
      </c>
    </row>
    <row r="189" spans="1:18" s="10" customFormat="1" ht="11.25">
      <c r="A189" s="20"/>
    </row>
    <row r="190" spans="1:18" s="10" customFormat="1" ht="11.25">
      <c r="B190" s="173" t="s">
        <v>114</v>
      </c>
      <c r="C190" s="174"/>
      <c r="D190" s="174"/>
      <c r="E190" s="174"/>
      <c r="F190" s="175"/>
      <c r="G190" s="173" t="s">
        <v>132</v>
      </c>
      <c r="H190" s="174"/>
      <c r="I190" s="174"/>
      <c r="J190" s="174"/>
      <c r="K190" s="175"/>
    </row>
    <row r="191" spans="1:18" s="10" customFormat="1" ht="11.25">
      <c r="B191" s="71" t="s">
        <v>133</v>
      </c>
      <c r="C191" s="72"/>
      <c r="D191" s="72"/>
      <c r="E191" s="72"/>
      <c r="F191" s="73"/>
      <c r="G191" s="77"/>
      <c r="H191" s="78"/>
      <c r="I191" s="78"/>
      <c r="J191" s="78"/>
      <c r="K191" s="79"/>
    </row>
    <row r="192" spans="1:18" s="10" customFormat="1" ht="11.25">
      <c r="B192" s="168" t="s">
        <v>134</v>
      </c>
      <c r="C192" s="169"/>
      <c r="D192" s="169"/>
      <c r="E192" s="169"/>
      <c r="F192" s="170"/>
      <c r="G192" s="77"/>
      <c r="H192" s="78"/>
      <c r="I192" s="78"/>
      <c r="J192" s="78"/>
      <c r="K192" s="79"/>
    </row>
    <row r="193" spans="1:22" s="10" customFormat="1" ht="11.25"/>
    <row r="194" spans="1:22" s="2" customFormat="1">
      <c r="A194" s="43" t="s">
        <v>22</v>
      </c>
      <c r="B194" s="48" t="s">
        <v>37</v>
      </c>
    </row>
    <row r="195" spans="1:22" s="2" customFormat="1" ht="11.25">
      <c r="A195" s="4"/>
    </row>
    <row r="196" spans="1:22" s="2" customFormat="1" ht="11.25">
      <c r="B196" s="2" t="s">
        <v>69</v>
      </c>
    </row>
    <row r="197" spans="1:22" s="2" customFormat="1" ht="56.25">
      <c r="B197" s="144" t="s">
        <v>37</v>
      </c>
      <c r="C197" s="145"/>
      <c r="D197" s="145"/>
      <c r="E197" s="145"/>
      <c r="F197" s="146"/>
      <c r="G197" s="25" t="s">
        <v>362</v>
      </c>
      <c r="H197" s="25" t="s">
        <v>136</v>
      </c>
      <c r="I197" s="25" t="s">
        <v>137</v>
      </c>
      <c r="J197" s="25" t="s">
        <v>138</v>
      </c>
      <c r="K197" s="25" t="s">
        <v>139</v>
      </c>
    </row>
    <row r="198" spans="1:22" s="2" customFormat="1" ht="11.25">
      <c r="B198" s="116" t="s">
        <v>76</v>
      </c>
      <c r="C198" s="117"/>
      <c r="D198" s="117"/>
      <c r="E198" s="117"/>
      <c r="F198" s="118"/>
      <c r="G198" s="35" t="s">
        <v>77</v>
      </c>
      <c r="H198" s="35" t="s">
        <v>78</v>
      </c>
      <c r="I198" s="35" t="s">
        <v>79</v>
      </c>
      <c r="J198" s="35" t="s">
        <v>80</v>
      </c>
      <c r="K198" s="35" t="s">
        <v>84</v>
      </c>
    </row>
    <row r="199" spans="1:22" s="2" customFormat="1" ht="11.25">
      <c r="B199" s="127" t="s">
        <v>140</v>
      </c>
      <c r="C199" s="161"/>
      <c r="D199" s="161"/>
      <c r="E199" s="161"/>
      <c r="F199" s="128"/>
      <c r="G199" s="15">
        <v>7788</v>
      </c>
      <c r="H199" s="9">
        <v>289249</v>
      </c>
      <c r="I199" s="15"/>
      <c r="J199" s="15">
        <v>281867</v>
      </c>
      <c r="K199" s="15">
        <f>G199+H199-J199</f>
        <v>15170</v>
      </c>
      <c r="L199" s="9"/>
    </row>
    <row r="200" spans="1:22" s="2" customFormat="1" ht="11.25">
      <c r="B200" s="127" t="s">
        <v>141</v>
      </c>
      <c r="C200" s="161"/>
      <c r="D200" s="161"/>
      <c r="E200" s="161"/>
      <c r="F200" s="128"/>
      <c r="G200" s="15"/>
      <c r="H200" s="15"/>
      <c r="I200" s="15"/>
      <c r="J200" s="15"/>
      <c r="K200" s="15"/>
    </row>
    <row r="201" spans="1:22" s="2" customFormat="1" ht="11.25">
      <c r="B201" s="127" t="s">
        <v>142</v>
      </c>
      <c r="C201" s="161"/>
      <c r="D201" s="161"/>
      <c r="E201" s="161"/>
      <c r="F201" s="128"/>
      <c r="G201" s="15"/>
      <c r="H201" s="15"/>
      <c r="I201" s="15"/>
      <c r="J201" s="15"/>
      <c r="K201" s="15"/>
    </row>
    <row r="202" spans="1:22" s="2" customFormat="1" ht="11.25">
      <c r="B202" s="127" t="s">
        <v>143</v>
      </c>
      <c r="C202" s="161"/>
      <c r="D202" s="161"/>
      <c r="E202" s="161"/>
      <c r="F202" s="128"/>
      <c r="G202" s="15"/>
      <c r="H202" s="15"/>
      <c r="I202" s="15"/>
      <c r="J202" s="15"/>
      <c r="K202" s="15"/>
    </row>
    <row r="203" spans="1:22" s="2" customFormat="1" ht="11.25">
      <c r="B203" s="127" t="s">
        <v>144</v>
      </c>
      <c r="C203" s="161"/>
      <c r="D203" s="161"/>
      <c r="E203" s="161"/>
      <c r="F203" s="128"/>
      <c r="G203" s="15"/>
      <c r="H203" s="15"/>
      <c r="I203" s="15"/>
      <c r="J203" s="15"/>
      <c r="K203" s="15"/>
    </row>
    <row r="204" spans="1:22" s="2" customFormat="1" ht="11.25">
      <c r="B204" s="127" t="s">
        <v>145</v>
      </c>
      <c r="C204" s="161"/>
      <c r="D204" s="161"/>
      <c r="E204" s="161"/>
      <c r="F204" s="128"/>
      <c r="G204" s="15"/>
      <c r="H204" s="15"/>
      <c r="I204" s="15"/>
      <c r="J204" s="15"/>
      <c r="K204" s="15"/>
    </row>
    <row r="205" spans="1:22" s="2" customFormat="1" ht="11.25">
      <c r="B205" s="127" t="s">
        <v>146</v>
      </c>
      <c r="C205" s="161"/>
      <c r="D205" s="161"/>
      <c r="E205" s="161"/>
      <c r="F205" s="128"/>
      <c r="G205" s="15"/>
      <c r="H205" s="15"/>
      <c r="I205" s="15"/>
      <c r="J205" s="15"/>
      <c r="K205" s="15"/>
    </row>
    <row r="206" spans="1:22" s="2" customFormat="1" ht="11.25">
      <c r="B206" s="127" t="s">
        <v>147</v>
      </c>
      <c r="C206" s="161"/>
      <c r="D206" s="161"/>
      <c r="E206" s="161"/>
      <c r="F206" s="128"/>
      <c r="G206" s="15">
        <f>SUM(G199:G205)</f>
        <v>7788</v>
      </c>
      <c r="H206" s="15">
        <f>SUM(H199:H205)</f>
        <v>289249</v>
      </c>
      <c r="I206" s="15">
        <f>SUM(I199:I205)</f>
        <v>0</v>
      </c>
      <c r="J206" s="15">
        <f>SUM(J199:J205)</f>
        <v>281867</v>
      </c>
      <c r="K206" s="15">
        <f>SUM(K199:K205)</f>
        <v>15170</v>
      </c>
    </row>
    <row r="207" spans="1:22" s="26" customFormat="1" ht="12" customHeight="1"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s="26" customFormat="1" ht="17.25" customHeight="1">
      <c r="A208" s="43" t="s">
        <v>22</v>
      </c>
      <c r="B208" s="48" t="s">
        <v>99</v>
      </c>
    </row>
    <row r="209" spans="1:16" s="2" customFormat="1" ht="12" customHeight="1">
      <c r="A209" s="4"/>
      <c r="O209" s="6"/>
      <c r="P209" s="9"/>
    </row>
    <row r="210" spans="1:16" s="2" customFormat="1" ht="12" customHeight="1">
      <c r="B210" s="2" t="s">
        <v>148</v>
      </c>
      <c r="O210" s="6"/>
      <c r="P210" s="9"/>
    </row>
    <row r="211" spans="1:16" s="2" customFormat="1" ht="56.25">
      <c r="B211" s="144" t="s">
        <v>99</v>
      </c>
      <c r="C211" s="145"/>
      <c r="D211" s="145"/>
      <c r="E211" s="145"/>
      <c r="F211" s="146"/>
      <c r="G211" s="25" t="s">
        <v>135</v>
      </c>
      <c r="H211" s="25" t="s">
        <v>136</v>
      </c>
      <c r="I211" s="25" t="s">
        <v>137</v>
      </c>
      <c r="J211" s="25" t="s">
        <v>149</v>
      </c>
      <c r="K211" s="25" t="s">
        <v>139</v>
      </c>
      <c r="L211" s="6"/>
      <c r="M211" s="9"/>
      <c r="O211" s="6"/>
      <c r="P211" s="9"/>
    </row>
    <row r="212" spans="1:16" s="2" customFormat="1" ht="11.25">
      <c r="B212" s="116" t="s">
        <v>76</v>
      </c>
      <c r="C212" s="117"/>
      <c r="D212" s="117"/>
      <c r="E212" s="117"/>
      <c r="F212" s="118"/>
      <c r="G212" s="35" t="s">
        <v>77</v>
      </c>
      <c r="H212" s="35" t="s">
        <v>78</v>
      </c>
      <c r="I212" s="35" t="s">
        <v>79</v>
      </c>
      <c r="J212" s="35" t="s">
        <v>80</v>
      </c>
      <c r="K212" s="35" t="s">
        <v>84</v>
      </c>
      <c r="L212" s="6"/>
      <c r="M212" s="9"/>
      <c r="O212" s="6"/>
      <c r="P212" s="9"/>
    </row>
    <row r="213" spans="1:16" s="2" customFormat="1" ht="11.25">
      <c r="B213" s="110" t="s">
        <v>150</v>
      </c>
      <c r="C213" s="111"/>
      <c r="D213" s="111"/>
      <c r="E213" s="111"/>
      <c r="F213" s="112"/>
      <c r="G213" s="16">
        <v>331202</v>
      </c>
      <c r="H213" s="16"/>
      <c r="I213" s="16"/>
      <c r="J213" s="16"/>
      <c r="K213" s="16">
        <v>284025</v>
      </c>
      <c r="L213" s="6"/>
      <c r="M213" s="9"/>
      <c r="O213" s="6"/>
      <c r="P213" s="9"/>
    </row>
    <row r="214" spans="1:16" s="2" customFormat="1" ht="24.75" customHeight="1">
      <c r="B214" s="110" t="s">
        <v>151</v>
      </c>
      <c r="C214" s="111"/>
      <c r="D214" s="111"/>
      <c r="E214" s="111"/>
      <c r="F214" s="112"/>
      <c r="G214" s="16"/>
      <c r="H214" s="16"/>
      <c r="I214" s="16"/>
      <c r="J214" s="16"/>
      <c r="K214" s="16"/>
      <c r="L214" s="6"/>
      <c r="M214" s="9"/>
      <c r="O214" s="6"/>
      <c r="P214" s="9"/>
    </row>
    <row r="215" spans="1:16" s="2" customFormat="1" ht="24" customHeight="1">
      <c r="B215" s="110" t="s">
        <v>152</v>
      </c>
      <c r="C215" s="111"/>
      <c r="D215" s="111"/>
      <c r="E215" s="111"/>
      <c r="F215" s="112"/>
      <c r="G215" s="16"/>
      <c r="H215" s="16"/>
      <c r="I215" s="16"/>
      <c r="J215" s="16"/>
      <c r="K215" s="16"/>
      <c r="L215" s="6"/>
      <c r="M215" s="9"/>
      <c r="O215" s="6"/>
      <c r="P215" s="9"/>
    </row>
    <row r="216" spans="1:16" s="2" customFormat="1" ht="24" customHeight="1">
      <c r="B216" s="110" t="s">
        <v>153</v>
      </c>
      <c r="C216" s="111"/>
      <c r="D216" s="111"/>
      <c r="E216" s="111"/>
      <c r="F216" s="112"/>
      <c r="G216" s="16"/>
      <c r="H216" s="16"/>
      <c r="I216" s="16"/>
      <c r="J216" s="16"/>
      <c r="K216" s="16"/>
      <c r="L216" s="6"/>
      <c r="M216" s="9"/>
      <c r="O216" s="6"/>
      <c r="P216" s="9"/>
    </row>
    <row r="217" spans="1:16" s="2" customFormat="1" ht="24" customHeight="1">
      <c r="B217" s="110" t="s">
        <v>154</v>
      </c>
      <c r="C217" s="111"/>
      <c r="D217" s="111"/>
      <c r="E217" s="111"/>
      <c r="F217" s="112"/>
      <c r="G217" s="16">
        <v>25165</v>
      </c>
      <c r="H217" s="16"/>
      <c r="I217" s="16"/>
      <c r="J217" s="16"/>
      <c r="K217" s="16">
        <v>10194</v>
      </c>
      <c r="L217" s="9"/>
      <c r="M217" s="9"/>
      <c r="O217" s="6"/>
      <c r="P217" s="9"/>
    </row>
    <row r="218" spans="1:16" s="2" customFormat="1" ht="24" customHeight="1">
      <c r="B218" s="110" t="s">
        <v>155</v>
      </c>
      <c r="C218" s="111"/>
      <c r="D218" s="111"/>
      <c r="E218" s="111"/>
      <c r="F218" s="112"/>
      <c r="G218" s="16">
        <f>SUM(G213:G217)</f>
        <v>356367</v>
      </c>
      <c r="H218" s="16">
        <f>SUM(H213:H217)</f>
        <v>0</v>
      </c>
      <c r="I218" s="16">
        <f>SUM(I213:I217)</f>
        <v>0</v>
      </c>
      <c r="J218" s="16">
        <f>SUM(J213:J217)</f>
        <v>0</v>
      </c>
      <c r="K218" s="16">
        <f>SUM(K213:K217)</f>
        <v>294219</v>
      </c>
      <c r="L218" s="9"/>
      <c r="M218" s="9"/>
      <c r="O218" s="6"/>
      <c r="P218" s="9"/>
    </row>
    <row r="219" spans="1:16" s="2" customFormat="1" ht="11.25">
      <c r="L219" s="9"/>
      <c r="M219" s="9"/>
      <c r="O219" s="6"/>
      <c r="P219" s="9"/>
    </row>
    <row r="220" spans="1:16" s="2" customFormat="1" ht="11.25">
      <c r="L220" s="9"/>
      <c r="M220" s="9"/>
      <c r="O220" s="6"/>
      <c r="P220" s="9"/>
    </row>
    <row r="221" spans="1:16" s="2" customFormat="1" ht="11.25">
      <c r="L221" s="9"/>
      <c r="M221" s="9"/>
      <c r="O221" s="6"/>
      <c r="P221" s="9"/>
    </row>
    <row r="222" spans="1:16" s="2" customFormat="1" ht="11.25">
      <c r="L222" s="9"/>
      <c r="M222" s="9"/>
      <c r="O222" s="6"/>
      <c r="P222" s="9"/>
    </row>
    <row r="223" spans="1:16" s="2" customFormat="1" ht="12.75">
      <c r="A223" s="4"/>
      <c r="B223" s="2" t="s">
        <v>156</v>
      </c>
      <c r="J223" s="34" t="s">
        <v>42</v>
      </c>
      <c r="K223" s="34"/>
      <c r="L223" s="34"/>
      <c r="M223" s="34"/>
    </row>
    <row r="224" spans="1:16" s="2" customFormat="1" ht="11.25">
      <c r="A224" s="4"/>
      <c r="B224" s="2" t="s">
        <v>69</v>
      </c>
      <c r="L224" s="9"/>
      <c r="M224" s="9"/>
    </row>
    <row r="225" spans="2:13" s="2" customFormat="1" ht="11.25">
      <c r="B225" s="162" t="s">
        <v>55</v>
      </c>
      <c r="C225" s="163"/>
      <c r="D225" s="163"/>
      <c r="E225" s="164"/>
      <c r="F225" s="162" t="s">
        <v>157</v>
      </c>
      <c r="G225" s="164"/>
      <c r="H225" s="162" t="s">
        <v>158</v>
      </c>
      <c r="I225" s="164"/>
      <c r="J225" s="162" t="s">
        <v>155</v>
      </c>
      <c r="K225" s="164"/>
      <c r="M225" s="9"/>
    </row>
    <row r="226" spans="2:13" s="2" customFormat="1" ht="11.25">
      <c r="B226" s="165"/>
      <c r="C226" s="166"/>
      <c r="D226" s="166"/>
      <c r="E226" s="167"/>
      <c r="F226" s="165"/>
      <c r="G226" s="167"/>
      <c r="H226" s="165"/>
      <c r="I226" s="167"/>
      <c r="J226" s="165"/>
      <c r="K226" s="167"/>
      <c r="M226" s="9"/>
    </row>
    <row r="227" spans="2:13" s="2" customFormat="1" ht="11.25">
      <c r="B227" s="116" t="s">
        <v>76</v>
      </c>
      <c r="C227" s="117"/>
      <c r="D227" s="117"/>
      <c r="E227" s="118"/>
      <c r="F227" s="116" t="s">
        <v>77</v>
      </c>
      <c r="G227" s="118"/>
      <c r="H227" s="116" t="s">
        <v>78</v>
      </c>
      <c r="I227" s="118"/>
      <c r="J227" s="116" t="s">
        <v>79</v>
      </c>
      <c r="K227" s="118"/>
      <c r="M227" s="9"/>
    </row>
    <row r="228" spans="2:13" s="2" customFormat="1" ht="11.25">
      <c r="B228" s="127" t="s">
        <v>159</v>
      </c>
      <c r="C228" s="161"/>
      <c r="D228" s="161"/>
      <c r="E228" s="161"/>
      <c r="F228" s="161"/>
      <c r="G228" s="161"/>
      <c r="H228" s="161"/>
      <c r="I228" s="161"/>
      <c r="J228" s="161"/>
      <c r="K228" s="128"/>
      <c r="L228" s="9"/>
      <c r="M228" s="9"/>
    </row>
    <row r="229" spans="2:13" s="2" customFormat="1" ht="11.25">
      <c r="B229" s="158" t="s">
        <v>150</v>
      </c>
      <c r="C229" s="159"/>
      <c r="D229" s="159"/>
      <c r="E229" s="160"/>
      <c r="F229" s="113"/>
      <c r="G229" s="115"/>
      <c r="H229" s="113"/>
      <c r="I229" s="115"/>
      <c r="J229" s="113"/>
      <c r="K229" s="115"/>
      <c r="L229" s="9"/>
      <c r="M229" s="9"/>
    </row>
    <row r="230" spans="2:13" s="2" customFormat="1" ht="11.25">
      <c r="B230" s="158" t="s">
        <v>160</v>
      </c>
      <c r="C230" s="159"/>
      <c r="D230" s="159"/>
      <c r="E230" s="160"/>
      <c r="F230" s="113"/>
      <c r="G230" s="115"/>
      <c r="H230" s="113"/>
      <c r="I230" s="115"/>
      <c r="J230" s="113"/>
      <c r="K230" s="115"/>
      <c r="L230" s="9"/>
      <c r="M230" s="9"/>
    </row>
    <row r="231" spans="2:13" s="2" customFormat="1" ht="11.25">
      <c r="B231" s="158" t="s">
        <v>152</v>
      </c>
      <c r="C231" s="159"/>
      <c r="D231" s="159"/>
      <c r="E231" s="160"/>
      <c r="F231" s="113"/>
      <c r="G231" s="115"/>
      <c r="H231" s="113"/>
      <c r="I231" s="115"/>
      <c r="J231" s="113"/>
      <c r="K231" s="115"/>
      <c r="L231" s="9"/>
      <c r="M231" s="9"/>
    </row>
    <row r="232" spans="2:13" s="2" customFormat="1" ht="11.25">
      <c r="B232" s="158" t="s">
        <v>153</v>
      </c>
      <c r="C232" s="159"/>
      <c r="D232" s="159"/>
      <c r="E232" s="160"/>
      <c r="F232" s="113"/>
      <c r="G232" s="115"/>
      <c r="H232" s="113"/>
      <c r="I232" s="115"/>
      <c r="J232" s="113"/>
      <c r="K232" s="115"/>
      <c r="L232" s="9"/>
      <c r="M232" s="9"/>
    </row>
    <row r="233" spans="2:13" s="2" customFormat="1" ht="11.25">
      <c r="B233" s="158" t="s">
        <v>24</v>
      </c>
      <c r="C233" s="159"/>
      <c r="D233" s="159"/>
      <c r="E233" s="160"/>
      <c r="F233" s="113"/>
      <c r="G233" s="115"/>
      <c r="H233" s="113"/>
      <c r="I233" s="115"/>
      <c r="J233" s="113"/>
      <c r="K233" s="115"/>
      <c r="L233" s="9"/>
      <c r="M233" s="9"/>
    </row>
    <row r="234" spans="2:13" s="2" customFormat="1" ht="11.25">
      <c r="B234" s="158" t="s">
        <v>161</v>
      </c>
      <c r="C234" s="159"/>
      <c r="D234" s="159"/>
      <c r="E234" s="160"/>
      <c r="F234" s="113"/>
      <c r="G234" s="115"/>
      <c r="H234" s="113"/>
      <c r="I234" s="115"/>
      <c r="J234" s="113"/>
      <c r="K234" s="115"/>
      <c r="L234" s="9"/>
      <c r="M234" s="9"/>
    </row>
    <row r="235" spans="2:13" s="2" customFormat="1" ht="11.25">
      <c r="B235" s="158" t="s">
        <v>162</v>
      </c>
      <c r="C235" s="159"/>
      <c r="D235" s="159"/>
      <c r="E235" s="159"/>
      <c r="F235" s="159"/>
      <c r="G235" s="159"/>
      <c r="H235" s="159"/>
      <c r="I235" s="159"/>
      <c r="J235" s="159"/>
      <c r="K235" s="160"/>
      <c r="L235" s="9"/>
      <c r="M235" s="9"/>
    </row>
    <row r="236" spans="2:13" s="2" customFormat="1" ht="11.25">
      <c r="B236" s="158" t="s">
        <v>150</v>
      </c>
      <c r="C236" s="159"/>
      <c r="D236" s="159"/>
      <c r="E236" s="160"/>
      <c r="F236" s="113">
        <v>50073</v>
      </c>
      <c r="G236" s="115"/>
      <c r="H236" s="113">
        <v>233952</v>
      </c>
      <c r="I236" s="115"/>
      <c r="J236" s="113">
        <f>SUM(F236:I236)</f>
        <v>284025</v>
      </c>
      <c r="K236" s="115"/>
      <c r="L236" s="9"/>
      <c r="M236" s="9"/>
    </row>
    <row r="237" spans="2:13" s="2" customFormat="1" ht="11.25">
      <c r="B237" s="158" t="s">
        <v>160</v>
      </c>
      <c r="C237" s="159"/>
      <c r="D237" s="159"/>
      <c r="E237" s="160"/>
      <c r="F237" s="113"/>
      <c r="G237" s="115"/>
      <c r="H237" s="113"/>
      <c r="I237" s="115"/>
      <c r="J237" s="113"/>
      <c r="K237" s="115"/>
      <c r="L237" s="9"/>
      <c r="M237" s="9"/>
    </row>
    <row r="238" spans="2:13" s="2" customFormat="1" ht="11.25">
      <c r="B238" s="158" t="s">
        <v>152</v>
      </c>
      <c r="C238" s="159"/>
      <c r="D238" s="159"/>
      <c r="E238" s="160"/>
      <c r="F238" s="113"/>
      <c r="G238" s="115"/>
      <c r="H238" s="113"/>
      <c r="I238" s="115"/>
      <c r="J238" s="113"/>
      <c r="K238" s="115"/>
      <c r="L238" s="9"/>
      <c r="M238" s="9"/>
    </row>
    <row r="239" spans="2:13" s="2" customFormat="1" ht="11.25">
      <c r="B239" s="158" t="s">
        <v>153</v>
      </c>
      <c r="C239" s="159"/>
      <c r="D239" s="159"/>
      <c r="E239" s="160"/>
      <c r="F239" s="113"/>
      <c r="G239" s="115"/>
      <c r="H239" s="113"/>
      <c r="I239" s="115"/>
      <c r="J239" s="113"/>
      <c r="K239" s="115"/>
      <c r="M239" s="9"/>
    </row>
    <row r="240" spans="2:13" s="2" customFormat="1" ht="11.25">
      <c r="B240" s="57" t="s">
        <v>163</v>
      </c>
      <c r="C240" s="58"/>
      <c r="D240" s="58"/>
      <c r="E240" s="59"/>
      <c r="F240" s="113"/>
      <c r="G240" s="115"/>
      <c r="H240" s="113"/>
      <c r="I240" s="115"/>
      <c r="J240" s="113"/>
      <c r="K240" s="115"/>
      <c r="M240" s="9"/>
    </row>
    <row r="241" spans="1:18" s="2" customFormat="1" ht="11.25">
      <c r="B241" s="158" t="s">
        <v>164</v>
      </c>
      <c r="C241" s="159"/>
      <c r="D241" s="159"/>
      <c r="E241" s="160"/>
      <c r="F241" s="113">
        <v>10194</v>
      </c>
      <c r="G241" s="115"/>
      <c r="H241" s="113"/>
      <c r="I241" s="115"/>
      <c r="J241" s="113">
        <f>SUM(F241:I241)</f>
        <v>10194</v>
      </c>
      <c r="K241" s="115"/>
      <c r="M241" s="9"/>
    </row>
    <row r="242" spans="1:18" s="2" customFormat="1" ht="11.25">
      <c r="B242" s="57" t="s">
        <v>24</v>
      </c>
      <c r="C242" s="58"/>
      <c r="D242" s="58"/>
      <c r="E242" s="59"/>
      <c r="F242" s="113"/>
      <c r="G242" s="115"/>
      <c r="H242" s="113"/>
      <c r="I242" s="115"/>
      <c r="J242" s="113"/>
      <c r="K242" s="115"/>
    </row>
    <row r="243" spans="1:18" s="2" customFormat="1" ht="11.25">
      <c r="B243" s="158" t="s">
        <v>165</v>
      </c>
      <c r="C243" s="159"/>
      <c r="D243" s="159"/>
      <c r="E243" s="160"/>
      <c r="F243" s="113">
        <f>SUM(F236:G242)</f>
        <v>60267</v>
      </c>
      <c r="G243" s="115"/>
      <c r="H243" s="113">
        <f>SUM(H236:I242)</f>
        <v>233952</v>
      </c>
      <c r="I243" s="115"/>
      <c r="J243" s="113">
        <f>SUM(J236:K242)</f>
        <v>294219</v>
      </c>
      <c r="K243" s="115"/>
    </row>
    <row r="244" spans="1:18" s="2" customFormat="1" ht="11.25"/>
    <row r="245" spans="1:18" s="2" customFormat="1">
      <c r="A245" s="43" t="s">
        <v>22</v>
      </c>
      <c r="B245" s="48" t="s">
        <v>166</v>
      </c>
    </row>
    <row r="246" spans="1:18" s="2" customFormat="1" ht="11.25">
      <c r="A246" s="4"/>
    </row>
    <row r="247" spans="1:18" s="2" customFormat="1" ht="11.25">
      <c r="A247" s="4"/>
      <c r="B247" s="2" t="s">
        <v>167</v>
      </c>
    </row>
    <row r="248" spans="1:18" s="2" customFormat="1" ht="11.25">
      <c r="A248" s="4"/>
    </row>
    <row r="249" spans="1:18" s="2" customFormat="1" ht="11.25">
      <c r="A249" s="4"/>
      <c r="B249" s="2" t="s">
        <v>168</v>
      </c>
    </row>
    <row r="250" spans="1:18" s="2" customFormat="1" ht="11.25">
      <c r="B250" s="2" t="s">
        <v>69</v>
      </c>
    </row>
    <row r="251" spans="1:18" s="2" customFormat="1" ht="25.5" customHeight="1">
      <c r="B251" s="119" t="s">
        <v>55</v>
      </c>
      <c r="C251" s="120"/>
      <c r="D251" s="121"/>
      <c r="E251" s="119" t="s">
        <v>56</v>
      </c>
      <c r="F251" s="120"/>
      <c r="G251" s="121"/>
      <c r="H251" s="119" t="s">
        <v>57</v>
      </c>
      <c r="I251" s="120"/>
      <c r="J251" s="121"/>
    </row>
    <row r="252" spans="1:18" s="2" customFormat="1" ht="11.25">
      <c r="B252" s="119" t="s">
        <v>76</v>
      </c>
      <c r="C252" s="120"/>
      <c r="D252" s="121"/>
      <c r="E252" s="119" t="s">
        <v>77</v>
      </c>
      <c r="F252" s="120"/>
      <c r="G252" s="121"/>
      <c r="H252" s="119" t="s">
        <v>78</v>
      </c>
      <c r="I252" s="120"/>
      <c r="J252" s="121"/>
    </row>
    <row r="253" spans="1:18" s="7" customFormat="1" ht="12.75">
      <c r="B253" s="136" t="s">
        <v>169</v>
      </c>
      <c r="C253" s="137"/>
      <c r="D253" s="138"/>
      <c r="E253" s="155">
        <v>167002</v>
      </c>
      <c r="F253" s="156"/>
      <c r="G253" s="157"/>
      <c r="H253" s="155">
        <v>114637</v>
      </c>
      <c r="I253" s="156"/>
      <c r="J253" s="157"/>
      <c r="N253" s="31"/>
      <c r="O253" s="32"/>
      <c r="P253" s="2"/>
      <c r="Q253" s="2"/>
      <c r="R253" s="2"/>
    </row>
    <row r="254" spans="1:18" s="7" customFormat="1" ht="12.75">
      <c r="B254" s="136" t="s">
        <v>170</v>
      </c>
      <c r="C254" s="153"/>
      <c r="D254" s="154"/>
      <c r="E254" s="155">
        <v>244</v>
      </c>
      <c r="F254" s="156"/>
      <c r="G254" s="157"/>
      <c r="H254" s="155">
        <v>25777</v>
      </c>
      <c r="I254" s="156"/>
      <c r="J254" s="157"/>
      <c r="N254" s="31"/>
      <c r="O254" s="32"/>
      <c r="P254" s="2"/>
      <c r="Q254" s="2"/>
      <c r="R254" s="2"/>
    </row>
    <row r="255" spans="1:18" s="7" customFormat="1" ht="12.75">
      <c r="B255" s="136" t="s">
        <v>171</v>
      </c>
      <c r="C255" s="153"/>
      <c r="D255" s="154"/>
      <c r="E255" s="155"/>
      <c r="F255" s="156"/>
      <c r="G255" s="157"/>
      <c r="H255" s="155"/>
      <c r="I255" s="156"/>
      <c r="J255" s="157"/>
      <c r="N255" s="31"/>
      <c r="O255" s="32"/>
      <c r="P255" s="2"/>
      <c r="Q255" s="2"/>
      <c r="R255" s="2"/>
    </row>
    <row r="256" spans="1:18" s="7" customFormat="1" ht="12.75">
      <c r="B256" s="136" t="s">
        <v>172</v>
      </c>
      <c r="C256" s="153"/>
      <c r="D256" s="154"/>
      <c r="E256" s="155"/>
      <c r="F256" s="156"/>
      <c r="G256" s="157"/>
      <c r="H256" s="155">
        <v>0</v>
      </c>
      <c r="I256" s="156"/>
      <c r="J256" s="157"/>
      <c r="N256" s="31"/>
      <c r="O256" s="32"/>
      <c r="P256" s="2"/>
      <c r="Q256" s="2"/>
      <c r="R256" s="2"/>
    </row>
    <row r="257" spans="1:18" s="7" customFormat="1" ht="12.75">
      <c r="B257" s="136" t="s">
        <v>3</v>
      </c>
      <c r="C257" s="153"/>
      <c r="D257" s="154"/>
      <c r="E257" s="155">
        <f>SUM(E253:G256)</f>
        <v>167246</v>
      </c>
      <c r="F257" s="156"/>
      <c r="G257" s="157"/>
      <c r="H257" s="155">
        <f>SUM(H253:J256)</f>
        <v>140414</v>
      </c>
      <c r="I257" s="156"/>
      <c r="J257" s="157"/>
      <c r="N257" s="31"/>
      <c r="O257" s="32"/>
      <c r="P257" s="2"/>
      <c r="Q257" s="2"/>
      <c r="R257" s="2"/>
    </row>
    <row r="258" spans="1:18" s="2" customFormat="1" ht="11.25">
      <c r="N258" s="31"/>
      <c r="O258" s="32"/>
    </row>
    <row r="259" spans="1:18" s="2" customFormat="1" ht="11.25">
      <c r="A259" s="4"/>
      <c r="B259" s="2" t="s">
        <v>173</v>
      </c>
    </row>
    <row r="260" spans="1:18" s="2" customFormat="1" ht="25.5" customHeight="1">
      <c r="B260" s="116" t="s">
        <v>174</v>
      </c>
      <c r="C260" s="117"/>
      <c r="D260" s="117"/>
      <c r="E260" s="117"/>
      <c r="F260" s="118"/>
      <c r="G260" s="119" t="s">
        <v>56</v>
      </c>
      <c r="H260" s="120"/>
      <c r="I260" s="121"/>
      <c r="J260" s="119" t="s">
        <v>57</v>
      </c>
      <c r="K260" s="120"/>
      <c r="L260" s="121"/>
    </row>
    <row r="261" spans="1:18" s="2" customFormat="1" ht="11.25">
      <c r="B261" s="116" t="s">
        <v>76</v>
      </c>
      <c r="C261" s="117"/>
      <c r="D261" s="117"/>
      <c r="E261" s="117"/>
      <c r="F261" s="118"/>
      <c r="G261" s="119" t="s">
        <v>77</v>
      </c>
      <c r="H261" s="120"/>
      <c r="I261" s="121"/>
      <c r="J261" s="119" t="s">
        <v>78</v>
      </c>
      <c r="K261" s="120"/>
      <c r="L261" s="121"/>
    </row>
    <row r="262" spans="1:18" s="2" customFormat="1" ht="12.75">
      <c r="B262" s="110" t="s">
        <v>175</v>
      </c>
      <c r="C262" s="111"/>
      <c r="D262" s="111"/>
      <c r="E262" s="111"/>
      <c r="F262" s="112"/>
      <c r="G262" s="113"/>
      <c r="H262" s="122"/>
      <c r="I262" s="123"/>
      <c r="J262" s="113"/>
      <c r="K262" s="114"/>
      <c r="L262" s="115"/>
    </row>
    <row r="263" spans="1:18" s="2" customFormat="1" ht="12.75">
      <c r="B263" s="110"/>
      <c r="C263" s="111"/>
      <c r="D263" s="111"/>
      <c r="E263" s="111"/>
      <c r="F263" s="112"/>
      <c r="G263" s="113"/>
      <c r="H263" s="122"/>
      <c r="I263" s="123"/>
      <c r="J263" s="113"/>
      <c r="K263" s="114"/>
      <c r="L263" s="115"/>
    </row>
    <row r="264" spans="1:18" s="2" customFormat="1" ht="12.75">
      <c r="B264" s="110" t="s">
        <v>176</v>
      </c>
      <c r="C264" s="111"/>
      <c r="D264" s="111"/>
      <c r="E264" s="111"/>
      <c r="F264" s="112"/>
      <c r="G264" s="113">
        <v>565</v>
      </c>
      <c r="H264" s="122"/>
      <c r="I264" s="123"/>
      <c r="J264" s="113">
        <v>256</v>
      </c>
      <c r="K264" s="122"/>
      <c r="L264" s="123"/>
    </row>
    <row r="265" spans="1:18" s="2" customFormat="1" ht="12.75">
      <c r="B265" s="110"/>
      <c r="C265" s="111"/>
      <c r="D265" s="111"/>
      <c r="E265" s="111"/>
      <c r="F265" s="112"/>
      <c r="G265" s="113"/>
      <c r="H265" s="122"/>
      <c r="I265" s="123"/>
      <c r="J265" s="113"/>
      <c r="K265" s="114"/>
      <c r="L265" s="115"/>
    </row>
    <row r="266" spans="1:18" s="2" customFormat="1" ht="12.75">
      <c r="B266" s="110" t="s">
        <v>177</v>
      </c>
      <c r="C266" s="111"/>
      <c r="D266" s="111"/>
      <c r="E266" s="111"/>
      <c r="F266" s="112"/>
      <c r="G266" s="113"/>
      <c r="H266" s="122"/>
      <c r="I266" s="123"/>
      <c r="J266" s="113"/>
      <c r="K266" s="114"/>
      <c r="L266" s="115"/>
    </row>
    <row r="267" spans="1:18" s="2" customFormat="1" ht="12.75">
      <c r="B267" s="110"/>
      <c r="C267" s="111"/>
      <c r="D267" s="111"/>
      <c r="E267" s="111"/>
      <c r="F267" s="112"/>
      <c r="G267" s="113"/>
      <c r="H267" s="122"/>
      <c r="I267" s="123"/>
      <c r="J267" s="113"/>
      <c r="K267" s="114"/>
      <c r="L267" s="115"/>
    </row>
    <row r="268" spans="1:18" s="2" customFormat="1" ht="12.75">
      <c r="B268" s="150" t="s">
        <v>178</v>
      </c>
      <c r="C268" s="150"/>
      <c r="D268" s="150"/>
      <c r="E268" s="150"/>
      <c r="F268" s="150"/>
      <c r="G268" s="151"/>
      <c r="H268" s="152"/>
      <c r="I268" s="152"/>
      <c r="J268" s="151"/>
      <c r="K268" s="151"/>
      <c r="L268" s="151"/>
    </row>
    <row r="269" spans="1:18" s="2" customFormat="1" ht="12.75">
      <c r="B269" s="29"/>
      <c r="C269" s="29"/>
      <c r="D269" s="29"/>
      <c r="E269" s="29"/>
      <c r="F269" s="29"/>
      <c r="G269" s="3"/>
      <c r="H269" s="60"/>
      <c r="I269" s="60"/>
      <c r="J269" s="3"/>
      <c r="K269" s="3"/>
      <c r="L269" s="3"/>
    </row>
    <row r="270" spans="1:18" s="26" customFormat="1" ht="19.5">
      <c r="A270" s="39" t="s">
        <v>35</v>
      </c>
      <c r="B270" s="40" t="s">
        <v>179</v>
      </c>
    </row>
    <row r="271" spans="1:18" s="2" customFormat="1" ht="15.75">
      <c r="A271" s="61"/>
      <c r="B271" s="18"/>
    </row>
    <row r="272" spans="1:18" s="2" customFormat="1">
      <c r="A272" s="43" t="s">
        <v>22</v>
      </c>
      <c r="B272" s="48" t="s">
        <v>180</v>
      </c>
    </row>
    <row r="273" spans="1:12" s="2" customFormat="1" ht="11.25">
      <c r="A273" s="4"/>
    </row>
    <row r="274" spans="1:12" s="2" customFormat="1" ht="11.25">
      <c r="A274" s="4"/>
      <c r="B274" s="2" t="s">
        <v>181</v>
      </c>
    </row>
    <row r="275" spans="1:12" s="2" customFormat="1" ht="11.25">
      <c r="A275" s="4"/>
    </row>
    <row r="276" spans="1:12" s="2" customFormat="1" ht="11.25">
      <c r="A276" s="4"/>
      <c r="B276" s="2" t="s">
        <v>182</v>
      </c>
    </row>
    <row r="277" spans="1:12" s="2" customFormat="1" ht="11.25">
      <c r="A277" s="4"/>
      <c r="B277" s="2" t="s">
        <v>69</v>
      </c>
    </row>
    <row r="278" spans="1:12" s="2" customFormat="1" ht="29.25" customHeight="1">
      <c r="B278" s="116" t="s">
        <v>55</v>
      </c>
      <c r="C278" s="117"/>
      <c r="D278" s="117"/>
      <c r="E278" s="117"/>
      <c r="F278" s="117"/>
      <c r="G278" s="117"/>
      <c r="H278" s="117"/>
      <c r="I278" s="118"/>
      <c r="J278" s="119" t="s">
        <v>57</v>
      </c>
      <c r="K278" s="120"/>
      <c r="L278" s="121"/>
    </row>
    <row r="279" spans="1:12" s="2" customFormat="1" ht="11.25">
      <c r="B279" s="116" t="s">
        <v>76</v>
      </c>
      <c r="C279" s="117"/>
      <c r="D279" s="117"/>
      <c r="E279" s="117"/>
      <c r="F279" s="117"/>
      <c r="G279" s="117"/>
      <c r="H279" s="117"/>
      <c r="I279" s="118"/>
      <c r="J279" s="119" t="s">
        <v>77</v>
      </c>
      <c r="K279" s="120"/>
      <c r="L279" s="121"/>
    </row>
    <row r="280" spans="1:12" s="2" customFormat="1" ht="11.25">
      <c r="B280" s="110" t="s">
        <v>183</v>
      </c>
      <c r="C280" s="111"/>
      <c r="D280" s="111"/>
      <c r="E280" s="111"/>
      <c r="F280" s="111"/>
      <c r="G280" s="111"/>
      <c r="H280" s="111"/>
      <c r="I280" s="112"/>
      <c r="J280" s="113">
        <v>52405</v>
      </c>
      <c r="K280" s="114"/>
      <c r="L280" s="115"/>
    </row>
    <row r="281" spans="1:12" s="2" customFormat="1" ht="11.25">
      <c r="B281" s="110" t="s">
        <v>184</v>
      </c>
      <c r="C281" s="111"/>
      <c r="D281" s="111"/>
      <c r="E281" s="111"/>
      <c r="F281" s="111"/>
      <c r="G281" s="111"/>
      <c r="H281" s="111"/>
      <c r="I281" s="112"/>
      <c r="J281" s="113" t="s">
        <v>56</v>
      </c>
      <c r="K281" s="114"/>
      <c r="L281" s="115"/>
    </row>
    <row r="282" spans="1:12" s="2" customFormat="1" ht="11.25">
      <c r="B282" s="110" t="s">
        <v>185</v>
      </c>
      <c r="C282" s="111"/>
      <c r="D282" s="111"/>
      <c r="E282" s="111"/>
      <c r="F282" s="111"/>
      <c r="G282" s="111"/>
      <c r="H282" s="111"/>
      <c r="I282" s="112"/>
      <c r="J282" s="113"/>
      <c r="K282" s="114"/>
      <c r="L282" s="115"/>
    </row>
    <row r="283" spans="1:12" s="2" customFormat="1" ht="11.25">
      <c r="B283" s="110" t="s">
        <v>186</v>
      </c>
      <c r="C283" s="111"/>
      <c r="D283" s="111"/>
      <c r="E283" s="111"/>
      <c r="F283" s="111"/>
      <c r="G283" s="111"/>
      <c r="H283" s="111"/>
      <c r="I283" s="112"/>
      <c r="J283" s="113"/>
      <c r="K283" s="114"/>
      <c r="L283" s="115"/>
    </row>
    <row r="284" spans="1:12" s="2" customFormat="1" ht="11.25">
      <c r="B284" s="110" t="s">
        <v>187</v>
      </c>
      <c r="C284" s="111"/>
      <c r="D284" s="111"/>
      <c r="E284" s="111"/>
      <c r="F284" s="111"/>
      <c r="G284" s="111"/>
      <c r="H284" s="111"/>
      <c r="I284" s="112"/>
      <c r="J284" s="113"/>
      <c r="K284" s="114"/>
      <c r="L284" s="115"/>
    </row>
    <row r="285" spans="1:12" s="2" customFormat="1" ht="11.25">
      <c r="B285" s="110" t="s">
        <v>188</v>
      </c>
      <c r="C285" s="111"/>
      <c r="D285" s="111"/>
      <c r="E285" s="111"/>
      <c r="F285" s="111"/>
      <c r="G285" s="111"/>
      <c r="H285" s="111"/>
      <c r="I285" s="112"/>
      <c r="J285" s="113"/>
      <c r="K285" s="114"/>
      <c r="L285" s="115"/>
    </row>
    <row r="286" spans="1:12" s="2" customFormat="1" ht="11.25">
      <c r="B286" s="110" t="s">
        <v>189</v>
      </c>
      <c r="C286" s="111"/>
      <c r="D286" s="111"/>
      <c r="E286" s="111"/>
      <c r="F286" s="111"/>
      <c r="G286" s="111"/>
      <c r="H286" s="111"/>
      <c r="I286" s="112"/>
      <c r="J286" s="113">
        <v>4999</v>
      </c>
      <c r="K286" s="114"/>
      <c r="L286" s="115"/>
    </row>
    <row r="287" spans="1:12" s="2" customFormat="1" ht="11.25">
      <c r="B287" s="110" t="s">
        <v>190</v>
      </c>
      <c r="C287" s="111"/>
      <c r="D287" s="111"/>
      <c r="E287" s="111"/>
      <c r="F287" s="111"/>
      <c r="G287" s="111"/>
      <c r="H287" s="111"/>
      <c r="I287" s="112"/>
      <c r="J287" s="113">
        <v>47406</v>
      </c>
      <c r="K287" s="114"/>
      <c r="L287" s="115"/>
    </row>
    <row r="288" spans="1:12" s="2" customFormat="1" ht="11.25">
      <c r="B288" s="110" t="s">
        <v>191</v>
      </c>
      <c r="C288" s="111"/>
      <c r="D288" s="111"/>
      <c r="E288" s="111"/>
      <c r="F288" s="111"/>
      <c r="G288" s="111"/>
      <c r="H288" s="111"/>
      <c r="I288" s="112"/>
      <c r="J288" s="113"/>
      <c r="K288" s="114"/>
      <c r="L288" s="115"/>
    </row>
    <row r="289" spans="1:13" s="2" customFormat="1" ht="11.25">
      <c r="B289" s="110" t="s">
        <v>192</v>
      </c>
      <c r="C289" s="111"/>
      <c r="D289" s="111"/>
      <c r="E289" s="111"/>
      <c r="F289" s="111"/>
      <c r="G289" s="111"/>
      <c r="H289" s="111"/>
      <c r="I289" s="112"/>
      <c r="J289" s="116"/>
      <c r="K289" s="117"/>
      <c r="L289" s="118"/>
    </row>
    <row r="290" spans="1:13" s="2" customFormat="1" ht="11.25">
      <c r="B290" s="110" t="s">
        <v>3</v>
      </c>
      <c r="C290" s="111"/>
      <c r="D290" s="111"/>
      <c r="E290" s="111"/>
      <c r="F290" s="111"/>
      <c r="G290" s="111"/>
      <c r="H290" s="111"/>
      <c r="I290" s="112"/>
      <c r="J290" s="113">
        <f>SUM(J286:L289)</f>
        <v>52405</v>
      </c>
      <c r="K290" s="114"/>
      <c r="L290" s="115"/>
    </row>
    <row r="291" spans="1:13" s="2" customFormat="1" ht="11.25">
      <c r="B291" s="2" t="s">
        <v>193</v>
      </c>
    </row>
    <row r="292" spans="1:13" s="2" customFormat="1" ht="11.25">
      <c r="B292" s="116" t="s">
        <v>55</v>
      </c>
      <c r="C292" s="117"/>
      <c r="D292" s="117"/>
      <c r="E292" s="117"/>
      <c r="F292" s="117"/>
      <c r="G292" s="117"/>
      <c r="H292" s="117"/>
      <c r="I292" s="118"/>
      <c r="J292" s="119" t="s">
        <v>57</v>
      </c>
      <c r="K292" s="120"/>
      <c r="L292" s="121"/>
    </row>
    <row r="293" spans="1:13" s="2" customFormat="1" ht="11.25">
      <c r="B293" s="116" t="s">
        <v>76</v>
      </c>
      <c r="C293" s="117"/>
      <c r="D293" s="117"/>
      <c r="E293" s="117"/>
      <c r="F293" s="117"/>
      <c r="G293" s="117"/>
      <c r="H293" s="117"/>
      <c r="I293" s="118"/>
      <c r="J293" s="119" t="s">
        <v>77</v>
      </c>
      <c r="K293" s="120"/>
      <c r="L293" s="121"/>
    </row>
    <row r="294" spans="1:13" s="2" customFormat="1" ht="11.25">
      <c r="B294" s="110" t="s">
        <v>194</v>
      </c>
      <c r="C294" s="111"/>
      <c r="D294" s="111"/>
      <c r="E294" s="111"/>
      <c r="F294" s="111"/>
      <c r="G294" s="111"/>
      <c r="H294" s="111"/>
      <c r="I294" s="112"/>
      <c r="J294" s="113"/>
      <c r="K294" s="114"/>
      <c r="L294" s="115"/>
    </row>
    <row r="295" spans="1:13" s="2" customFormat="1" ht="11.25">
      <c r="B295" s="110" t="s">
        <v>195</v>
      </c>
      <c r="C295" s="111"/>
      <c r="D295" s="111"/>
      <c r="E295" s="111"/>
      <c r="F295" s="111"/>
      <c r="G295" s="111"/>
      <c r="H295" s="111"/>
      <c r="I295" s="112"/>
      <c r="J295" s="113" t="s">
        <v>56</v>
      </c>
      <c r="K295" s="114"/>
      <c r="L295" s="115"/>
    </row>
    <row r="296" spans="1:13" s="2" customFormat="1" ht="11.25">
      <c r="B296" s="110" t="s">
        <v>196</v>
      </c>
      <c r="C296" s="111"/>
      <c r="D296" s="111"/>
      <c r="E296" s="111"/>
      <c r="F296" s="111"/>
      <c r="G296" s="111"/>
      <c r="H296" s="111"/>
      <c r="I296" s="112"/>
      <c r="J296" s="113"/>
      <c r="K296" s="114"/>
      <c r="L296" s="115"/>
    </row>
    <row r="297" spans="1:13" s="2" customFormat="1" ht="11.25">
      <c r="B297" s="110" t="s">
        <v>197</v>
      </c>
      <c r="C297" s="111"/>
      <c r="D297" s="111"/>
      <c r="E297" s="111"/>
      <c r="F297" s="111"/>
      <c r="G297" s="111"/>
      <c r="H297" s="111"/>
      <c r="I297" s="112"/>
      <c r="J297" s="113"/>
      <c r="K297" s="114"/>
      <c r="L297" s="115"/>
    </row>
    <row r="298" spans="1:13" s="2" customFormat="1" ht="11.25">
      <c r="B298" s="110" t="s">
        <v>198</v>
      </c>
      <c r="C298" s="111"/>
      <c r="D298" s="111"/>
      <c r="E298" s="111"/>
      <c r="F298" s="111"/>
      <c r="G298" s="111"/>
      <c r="H298" s="111"/>
      <c r="I298" s="112"/>
      <c r="J298" s="113"/>
      <c r="K298" s="114"/>
      <c r="L298" s="115"/>
    </row>
    <row r="299" spans="1:13" s="2" customFormat="1" ht="11.25">
      <c r="B299" s="110" t="s">
        <v>199</v>
      </c>
      <c r="C299" s="111"/>
      <c r="D299" s="111"/>
      <c r="E299" s="111"/>
      <c r="F299" s="111"/>
      <c r="G299" s="111"/>
      <c r="H299" s="111"/>
      <c r="I299" s="112"/>
      <c r="J299" s="113"/>
      <c r="K299" s="114"/>
      <c r="L299" s="115"/>
    </row>
    <row r="300" spans="1:13" s="2" customFormat="1" ht="11.25">
      <c r="B300" s="110" t="s">
        <v>200</v>
      </c>
      <c r="C300" s="111"/>
      <c r="D300" s="111"/>
      <c r="E300" s="111"/>
      <c r="F300" s="111"/>
      <c r="G300" s="111"/>
      <c r="H300" s="111"/>
      <c r="I300" s="112"/>
      <c r="J300" s="113"/>
      <c r="K300" s="114"/>
      <c r="L300" s="115"/>
    </row>
    <row r="301" spans="1:13" s="2" customFormat="1" ht="11.25">
      <c r="B301" s="110" t="s">
        <v>192</v>
      </c>
      <c r="C301" s="111"/>
      <c r="D301" s="111"/>
      <c r="E301" s="111"/>
      <c r="F301" s="111"/>
      <c r="G301" s="111"/>
      <c r="H301" s="111"/>
      <c r="I301" s="112"/>
      <c r="J301" s="113"/>
      <c r="K301" s="114"/>
      <c r="L301" s="115"/>
    </row>
    <row r="302" spans="1:13" s="2" customFormat="1" ht="11.25">
      <c r="B302" s="110" t="s">
        <v>3</v>
      </c>
      <c r="C302" s="111"/>
      <c r="D302" s="111"/>
      <c r="E302" s="111"/>
      <c r="F302" s="111"/>
      <c r="G302" s="111"/>
      <c r="H302" s="111"/>
      <c r="I302" s="112"/>
      <c r="J302" s="113"/>
      <c r="K302" s="114"/>
      <c r="L302" s="115"/>
    </row>
    <row r="303" spans="1:13" s="2" customFormat="1" ht="11.25">
      <c r="B303" s="29"/>
      <c r="C303" s="29"/>
      <c r="D303" s="29"/>
      <c r="E303" s="29"/>
      <c r="F303" s="29"/>
      <c r="G303" s="29"/>
      <c r="H303" s="29"/>
      <c r="I303" s="29"/>
      <c r="J303" s="3"/>
      <c r="K303" s="3"/>
      <c r="L303" s="3"/>
    </row>
    <row r="304" spans="1:13" s="26" customFormat="1">
      <c r="A304" s="43" t="s">
        <v>22</v>
      </c>
      <c r="B304" s="48" t="s">
        <v>106</v>
      </c>
      <c r="J304" s="34" t="s">
        <v>42</v>
      </c>
      <c r="K304" s="34"/>
      <c r="L304" s="34"/>
      <c r="M304" s="34"/>
    </row>
    <row r="305" spans="1:18" s="2" customFormat="1" ht="11.25"/>
    <row r="306" spans="1:18" s="2" customFormat="1" ht="11.25">
      <c r="A306" s="4"/>
      <c r="B306" s="2" t="s">
        <v>201</v>
      </c>
    </row>
    <row r="307" spans="1:18" s="2" customFormat="1" ht="27.75" customHeight="1">
      <c r="B307" s="144" t="s">
        <v>55</v>
      </c>
      <c r="C307" s="145"/>
      <c r="D307" s="145"/>
      <c r="E307" s="145"/>
      <c r="F307" s="146"/>
      <c r="G307" s="147" t="s">
        <v>56</v>
      </c>
      <c r="H307" s="148"/>
      <c r="I307" s="149"/>
      <c r="J307" s="147" t="s">
        <v>57</v>
      </c>
      <c r="K307" s="148"/>
      <c r="L307" s="149"/>
    </row>
    <row r="308" spans="1:18" s="7" customFormat="1" ht="12" customHeight="1">
      <c r="B308" s="136" t="s">
        <v>202</v>
      </c>
      <c r="C308" s="137"/>
      <c r="D308" s="137"/>
      <c r="E308" s="137"/>
      <c r="F308" s="138"/>
      <c r="G308" s="139">
        <v>40279</v>
      </c>
      <c r="H308" s="140"/>
      <c r="I308" s="141"/>
      <c r="J308" s="139">
        <v>65394</v>
      </c>
      <c r="K308" s="140"/>
      <c r="L308" s="141"/>
      <c r="M308" s="62"/>
      <c r="N308" s="2"/>
      <c r="O308" s="2"/>
      <c r="P308" s="2"/>
      <c r="Q308" s="2"/>
    </row>
    <row r="309" spans="1:18" s="7" customFormat="1" ht="12" customHeight="1">
      <c r="B309" s="136" t="s">
        <v>203</v>
      </c>
      <c r="C309" s="137"/>
      <c r="D309" s="137"/>
      <c r="E309" s="137"/>
      <c r="F309" s="138"/>
      <c r="G309" s="139"/>
      <c r="H309" s="140"/>
      <c r="I309" s="141"/>
      <c r="J309" s="139"/>
      <c r="K309" s="140"/>
      <c r="L309" s="141"/>
      <c r="M309" s="62"/>
      <c r="N309" s="2"/>
      <c r="O309" s="2"/>
      <c r="P309" s="2"/>
      <c r="Q309" s="2"/>
    </row>
    <row r="310" spans="1:18" s="7" customFormat="1" ht="12" customHeight="1">
      <c r="B310" s="136" t="s">
        <v>204</v>
      </c>
      <c r="C310" s="137"/>
      <c r="D310" s="137"/>
      <c r="E310" s="137"/>
      <c r="F310" s="138"/>
      <c r="G310" s="139">
        <v>40693</v>
      </c>
      <c r="H310" s="142"/>
      <c r="I310" s="143"/>
      <c r="J310" s="139">
        <v>34867</v>
      </c>
      <c r="K310" s="142"/>
      <c r="L310" s="143"/>
      <c r="M310" s="62"/>
      <c r="N310" s="2"/>
      <c r="O310" s="2"/>
      <c r="P310" s="2"/>
      <c r="Q310" s="2"/>
    </row>
    <row r="311" spans="1:18" s="7" customFormat="1" ht="12" customHeight="1">
      <c r="B311" s="136" t="s">
        <v>25</v>
      </c>
      <c r="C311" s="137"/>
      <c r="D311" s="137"/>
      <c r="E311" s="137"/>
      <c r="F311" s="138"/>
      <c r="G311" s="139">
        <v>48</v>
      </c>
      <c r="H311" s="142"/>
      <c r="I311" s="143"/>
      <c r="J311" s="139">
        <v>334</v>
      </c>
      <c r="K311" s="142"/>
      <c r="L311" s="143"/>
      <c r="M311" s="62"/>
      <c r="N311" s="2"/>
      <c r="O311" s="2"/>
      <c r="P311" s="2"/>
      <c r="Q311" s="2"/>
    </row>
    <row r="312" spans="1:18" s="7" customFormat="1" ht="12" customHeight="1">
      <c r="B312" s="136" t="s">
        <v>205</v>
      </c>
      <c r="C312" s="137"/>
      <c r="D312" s="137"/>
      <c r="E312" s="137"/>
      <c r="F312" s="138"/>
      <c r="G312" s="139">
        <v>1434</v>
      </c>
      <c r="H312" s="140"/>
      <c r="I312" s="141"/>
      <c r="J312" s="139">
        <v>931</v>
      </c>
      <c r="K312" s="140"/>
      <c r="L312" s="141"/>
      <c r="M312" s="62"/>
      <c r="N312" s="2"/>
      <c r="O312" s="2"/>
      <c r="P312" s="2"/>
      <c r="Q312" s="2"/>
    </row>
    <row r="313" spans="1:18" s="7" customFormat="1" ht="12" customHeight="1">
      <c r="B313" s="136" t="s">
        <v>206</v>
      </c>
      <c r="C313" s="137"/>
      <c r="D313" s="137"/>
      <c r="E313" s="137"/>
      <c r="F313" s="138"/>
      <c r="G313" s="139">
        <v>10279</v>
      </c>
      <c r="H313" s="140"/>
      <c r="I313" s="141"/>
      <c r="J313" s="139">
        <v>9925</v>
      </c>
      <c r="K313" s="140"/>
      <c r="L313" s="141"/>
      <c r="M313" s="62"/>
      <c r="N313" s="2"/>
      <c r="O313" s="2"/>
      <c r="P313" s="2"/>
      <c r="Q313" s="2"/>
    </row>
    <row r="314" spans="1:18" s="7" customFormat="1" ht="12" customHeight="1">
      <c r="B314" s="136" t="s">
        <v>207</v>
      </c>
      <c r="C314" s="137"/>
      <c r="D314" s="137"/>
      <c r="E314" s="137"/>
      <c r="F314" s="138"/>
      <c r="G314" s="139">
        <v>6904</v>
      </c>
      <c r="H314" s="140"/>
      <c r="I314" s="141"/>
      <c r="J314" s="139">
        <v>6437</v>
      </c>
      <c r="K314" s="140"/>
      <c r="L314" s="141"/>
      <c r="M314" s="62"/>
      <c r="N314" s="2"/>
      <c r="O314" s="2"/>
      <c r="P314" s="2"/>
      <c r="Q314" s="2"/>
    </row>
    <row r="315" spans="1:18" s="7" customFormat="1" ht="12" customHeight="1">
      <c r="B315" s="36" t="s">
        <v>208</v>
      </c>
      <c r="C315" s="63"/>
      <c r="D315" s="63"/>
      <c r="E315" s="63"/>
      <c r="F315" s="64"/>
      <c r="G315" s="139">
        <v>2378</v>
      </c>
      <c r="H315" s="140"/>
      <c r="I315" s="141"/>
      <c r="J315" s="139">
        <v>2299</v>
      </c>
      <c r="K315" s="140"/>
      <c r="L315" s="141"/>
      <c r="M315" s="62"/>
      <c r="N315" s="2"/>
      <c r="O315" s="2"/>
      <c r="P315" s="2"/>
      <c r="Q315" s="2"/>
    </row>
    <row r="316" spans="1:18" s="7" customFormat="1" ht="12" customHeight="1">
      <c r="B316" s="136" t="s">
        <v>209</v>
      </c>
      <c r="C316" s="137"/>
      <c r="D316" s="137"/>
      <c r="E316" s="137"/>
      <c r="F316" s="138"/>
      <c r="G316" s="139">
        <f>SUM(G308:I315)</f>
        <v>102015</v>
      </c>
      <c r="H316" s="140"/>
      <c r="I316" s="141"/>
      <c r="J316" s="139">
        <f>SUM(J308:L315)</f>
        <v>120187</v>
      </c>
      <c r="K316" s="140"/>
      <c r="L316" s="141"/>
      <c r="M316" s="62"/>
      <c r="N316" s="2"/>
      <c r="O316" s="2"/>
      <c r="P316" s="2"/>
      <c r="Q316" s="2"/>
    </row>
    <row r="317" spans="1:18" s="7" customFormat="1" ht="12" customHeight="1">
      <c r="B317" s="136" t="s">
        <v>210</v>
      </c>
      <c r="C317" s="137"/>
      <c r="D317" s="137"/>
      <c r="E317" s="137"/>
      <c r="F317" s="138"/>
      <c r="G317" s="139"/>
      <c r="H317" s="140"/>
      <c r="I317" s="141"/>
      <c r="J317" s="139"/>
      <c r="K317" s="140"/>
      <c r="L317" s="141"/>
      <c r="M317" s="62"/>
      <c r="N317" s="2"/>
      <c r="O317" s="2"/>
      <c r="P317" s="2"/>
      <c r="Q317" s="2"/>
    </row>
    <row r="318" spans="1:18" s="7" customFormat="1" ht="12" customHeight="1">
      <c r="B318" s="136" t="s">
        <v>211</v>
      </c>
      <c r="C318" s="137"/>
      <c r="D318" s="137"/>
      <c r="E318" s="137"/>
      <c r="F318" s="138"/>
      <c r="G318" s="139"/>
      <c r="H318" s="140"/>
      <c r="I318" s="141"/>
      <c r="J318" s="139"/>
      <c r="K318" s="140"/>
      <c r="L318" s="141"/>
      <c r="M318" s="62"/>
      <c r="N318" s="2"/>
      <c r="O318" s="2"/>
      <c r="P318" s="2"/>
      <c r="Q318" s="2"/>
    </row>
    <row r="319" spans="1:18" s="7" customFormat="1" ht="12" customHeight="1">
      <c r="B319" s="136" t="s">
        <v>212</v>
      </c>
      <c r="C319" s="137"/>
      <c r="D319" s="137"/>
      <c r="E319" s="137"/>
      <c r="F319" s="138"/>
      <c r="G319" s="139">
        <v>0</v>
      </c>
      <c r="H319" s="140"/>
      <c r="I319" s="141"/>
      <c r="J319" s="139">
        <v>0</v>
      </c>
      <c r="K319" s="140"/>
      <c r="L319" s="141"/>
      <c r="M319" s="62"/>
      <c r="N319" s="2"/>
      <c r="O319" s="2"/>
      <c r="P319" s="2"/>
      <c r="Q319" s="2"/>
    </row>
    <row r="320" spans="1:18" s="26" customFormat="1" ht="11.25">
      <c r="M320" s="65"/>
      <c r="N320" s="2"/>
      <c r="O320" s="2"/>
      <c r="P320" s="2"/>
      <c r="Q320" s="2"/>
      <c r="R320" s="7"/>
    </row>
    <row r="321" spans="1:18" s="26" customFormat="1">
      <c r="A321" s="43" t="s">
        <v>22</v>
      </c>
      <c r="B321" s="48" t="s">
        <v>213</v>
      </c>
      <c r="N321" s="2"/>
      <c r="O321" s="2"/>
      <c r="P321" s="2"/>
      <c r="Q321" s="2"/>
      <c r="R321" s="7"/>
    </row>
    <row r="322" spans="1:18" s="2" customFormat="1" ht="11.25">
      <c r="A322" s="4"/>
      <c r="R322" s="7"/>
    </row>
    <row r="323" spans="1:18" s="2" customFormat="1" ht="11.25">
      <c r="A323" s="4"/>
      <c r="B323" s="2" t="s">
        <v>214</v>
      </c>
      <c r="R323" s="7"/>
    </row>
    <row r="324" spans="1:18" s="2" customFormat="1" ht="11.25">
      <c r="A324" s="4"/>
      <c r="R324" s="7"/>
    </row>
    <row r="325" spans="1:18" s="2" customFormat="1" ht="11.25">
      <c r="A325" s="4"/>
      <c r="B325" s="2" t="s">
        <v>215</v>
      </c>
      <c r="R325" s="7"/>
    </row>
    <row r="326" spans="1:18" s="2" customFormat="1" ht="27" customHeight="1">
      <c r="B326" s="116" t="s">
        <v>55</v>
      </c>
      <c r="C326" s="117"/>
      <c r="D326" s="117"/>
      <c r="E326" s="117"/>
      <c r="F326" s="118"/>
      <c r="G326" s="119" t="s">
        <v>56</v>
      </c>
      <c r="H326" s="120"/>
      <c r="I326" s="121"/>
      <c r="J326" s="119" t="s">
        <v>57</v>
      </c>
      <c r="K326" s="120"/>
      <c r="L326" s="121"/>
      <c r="R326" s="7"/>
    </row>
    <row r="327" spans="1:18" s="2" customFormat="1" ht="12.75">
      <c r="B327" s="110" t="s">
        <v>216</v>
      </c>
      <c r="C327" s="111"/>
      <c r="D327" s="111"/>
      <c r="E327" s="111"/>
      <c r="F327" s="112"/>
      <c r="G327" s="113">
        <v>2560</v>
      </c>
      <c r="H327" s="122"/>
      <c r="I327" s="123"/>
      <c r="J327" s="113">
        <v>1839</v>
      </c>
      <c r="K327" s="122"/>
      <c r="L327" s="123"/>
      <c r="R327" s="7"/>
    </row>
    <row r="328" spans="1:18" s="2" customFormat="1" ht="12.75">
      <c r="B328" s="110" t="s">
        <v>217</v>
      </c>
      <c r="C328" s="111"/>
      <c r="D328" s="111"/>
      <c r="E328" s="111"/>
      <c r="F328" s="112"/>
      <c r="G328" s="113">
        <v>775</v>
      </c>
      <c r="H328" s="122"/>
      <c r="I328" s="123"/>
      <c r="J328" s="113">
        <v>839</v>
      </c>
      <c r="K328" s="122"/>
      <c r="L328" s="123"/>
      <c r="R328" s="7"/>
    </row>
    <row r="329" spans="1:18" s="2" customFormat="1" ht="12.75">
      <c r="B329" s="110" t="s">
        <v>218</v>
      </c>
      <c r="C329" s="111"/>
      <c r="D329" s="111"/>
      <c r="E329" s="111"/>
      <c r="F329" s="112"/>
      <c r="G329" s="113"/>
      <c r="H329" s="122"/>
      <c r="I329" s="123"/>
      <c r="J329" s="113"/>
      <c r="K329" s="122"/>
      <c r="L329" s="123"/>
      <c r="R329" s="7"/>
    </row>
    <row r="330" spans="1:18" s="2" customFormat="1" ht="12.75">
      <c r="B330" s="110" t="s">
        <v>219</v>
      </c>
      <c r="C330" s="111"/>
      <c r="D330" s="111"/>
      <c r="E330" s="111"/>
      <c r="F330" s="112"/>
      <c r="G330" s="113"/>
      <c r="H330" s="122"/>
      <c r="I330" s="123"/>
      <c r="J330" s="113"/>
      <c r="K330" s="122"/>
      <c r="L330" s="123"/>
      <c r="R330" s="7"/>
    </row>
    <row r="331" spans="1:18" s="2" customFormat="1" ht="12.75">
      <c r="B331" s="110" t="s">
        <v>220</v>
      </c>
      <c r="C331" s="111"/>
      <c r="D331" s="111"/>
      <c r="E331" s="111"/>
      <c r="F331" s="112"/>
      <c r="G331" s="113">
        <f>SUM(G328:I330)</f>
        <v>775</v>
      </c>
      <c r="H331" s="122"/>
      <c r="I331" s="123"/>
      <c r="J331" s="113">
        <f>SUM(J328:L330)</f>
        <v>839</v>
      </c>
      <c r="K331" s="122"/>
      <c r="L331" s="123"/>
      <c r="R331" s="7"/>
    </row>
    <row r="332" spans="1:18" s="2" customFormat="1" ht="11.25">
      <c r="B332" s="110" t="s">
        <v>221</v>
      </c>
      <c r="C332" s="111"/>
      <c r="D332" s="111"/>
      <c r="E332" s="111"/>
      <c r="F332" s="112"/>
      <c r="G332" s="113">
        <v>103</v>
      </c>
      <c r="H332" s="114"/>
      <c r="I332" s="115"/>
      <c r="J332" s="113">
        <v>118</v>
      </c>
      <c r="K332" s="114"/>
      <c r="L332" s="115"/>
      <c r="R332" s="7"/>
    </row>
    <row r="333" spans="1:18" s="2" customFormat="1" ht="11.25">
      <c r="B333" s="110" t="s">
        <v>222</v>
      </c>
      <c r="C333" s="111"/>
      <c r="D333" s="111"/>
      <c r="E333" s="111"/>
      <c r="F333" s="112"/>
      <c r="G333" s="113">
        <f>G327+G331-G332</f>
        <v>3232</v>
      </c>
      <c r="H333" s="114"/>
      <c r="I333" s="115"/>
      <c r="J333" s="113">
        <f>J327+J331-J332</f>
        <v>2560</v>
      </c>
      <c r="K333" s="114"/>
      <c r="L333" s="115"/>
      <c r="R333" s="7"/>
    </row>
    <row r="334" spans="1:18" s="2" customFormat="1" ht="11.25">
      <c r="R334" s="7"/>
    </row>
    <row r="335" spans="1:18" s="26" customFormat="1" ht="19.5">
      <c r="A335" s="39" t="s">
        <v>36</v>
      </c>
      <c r="B335" s="40" t="s">
        <v>223</v>
      </c>
      <c r="N335" s="2"/>
      <c r="O335" s="2"/>
      <c r="P335" s="2"/>
      <c r="Q335" s="2"/>
    </row>
    <row r="336" spans="1:18" s="26" customFormat="1" ht="19.5">
      <c r="A336" s="39"/>
      <c r="B336" s="40"/>
      <c r="N336" s="2"/>
      <c r="O336" s="2"/>
      <c r="P336" s="2"/>
      <c r="Q336" s="2"/>
    </row>
    <row r="337" spans="1:17" s="26" customFormat="1">
      <c r="A337" s="43" t="s">
        <v>22</v>
      </c>
      <c r="B337" s="48" t="s">
        <v>224</v>
      </c>
      <c r="N337" s="2"/>
      <c r="O337" s="2"/>
      <c r="P337" s="2"/>
      <c r="Q337" s="2"/>
    </row>
    <row r="338" spans="1:17" s="2" customFormat="1" ht="11.25"/>
    <row r="339" spans="1:17" s="2" customFormat="1" ht="11.25">
      <c r="A339" s="4"/>
      <c r="B339" s="2" t="s">
        <v>225</v>
      </c>
    </row>
    <row r="340" spans="1:17" s="2" customFormat="1" ht="12.75">
      <c r="B340" s="130" t="s">
        <v>226</v>
      </c>
      <c r="C340" s="131"/>
      <c r="D340" s="119" t="s">
        <v>227</v>
      </c>
      <c r="E340" s="134"/>
      <c r="F340" s="119" t="s">
        <v>228</v>
      </c>
      <c r="G340" s="134"/>
      <c r="H340" s="119" t="s">
        <v>229</v>
      </c>
      <c r="I340" s="134"/>
    </row>
    <row r="341" spans="1:17" s="2" customFormat="1" ht="67.5">
      <c r="B341" s="132"/>
      <c r="C341" s="133"/>
      <c r="D341" s="24" t="s">
        <v>56</v>
      </c>
      <c r="E341" s="24" t="s">
        <v>57</v>
      </c>
      <c r="F341" s="24" t="s">
        <v>56</v>
      </c>
      <c r="G341" s="24" t="s">
        <v>57</v>
      </c>
      <c r="H341" s="24" t="s">
        <v>56</v>
      </c>
      <c r="I341" s="24" t="s">
        <v>57</v>
      </c>
    </row>
    <row r="342" spans="1:17" s="4" customFormat="1" ht="11.25">
      <c r="B342" s="135" t="s">
        <v>76</v>
      </c>
      <c r="C342" s="135"/>
      <c r="D342" s="35" t="s">
        <v>77</v>
      </c>
      <c r="E342" s="35" t="s">
        <v>78</v>
      </c>
      <c r="F342" s="35" t="s">
        <v>79</v>
      </c>
      <c r="G342" s="35" t="s">
        <v>80</v>
      </c>
      <c r="H342" s="35" t="s">
        <v>84</v>
      </c>
      <c r="I342" s="35" t="s">
        <v>121</v>
      </c>
      <c r="N342" s="2"/>
      <c r="O342" s="2"/>
      <c r="P342" s="2"/>
      <c r="Q342" s="2"/>
    </row>
    <row r="343" spans="1:17" s="2" customFormat="1" ht="11.25">
      <c r="B343" s="129" t="s">
        <v>6</v>
      </c>
      <c r="C343" s="129"/>
      <c r="D343" s="5">
        <v>533102</v>
      </c>
      <c r="E343" s="5">
        <v>678646</v>
      </c>
      <c r="F343" s="5"/>
      <c r="G343" s="5"/>
      <c r="H343" s="5"/>
      <c r="I343" s="5"/>
    </row>
    <row r="344" spans="1:17" s="2" customFormat="1" ht="11.25">
      <c r="B344" s="127" t="s">
        <v>230</v>
      </c>
      <c r="C344" s="128"/>
      <c r="D344" s="5">
        <v>0</v>
      </c>
      <c r="E344" s="5">
        <v>3533</v>
      </c>
      <c r="F344" s="5"/>
      <c r="G344" s="5"/>
      <c r="H344" s="5"/>
      <c r="I344" s="5"/>
    </row>
    <row r="345" spans="1:17" s="2" customFormat="1" ht="11.25">
      <c r="B345" s="129" t="s">
        <v>231</v>
      </c>
      <c r="C345" s="129"/>
      <c r="D345" s="5">
        <v>312240</v>
      </c>
      <c r="E345" s="5">
        <v>271980</v>
      </c>
      <c r="F345" s="5"/>
      <c r="G345" s="5"/>
      <c r="H345" s="5"/>
      <c r="I345" s="5"/>
    </row>
    <row r="346" spans="1:17" s="2" customFormat="1" ht="11.25">
      <c r="B346" s="129" t="s">
        <v>3</v>
      </c>
      <c r="C346" s="129"/>
      <c r="D346" s="5">
        <f>SUM(D343:D345)</f>
        <v>845342</v>
      </c>
      <c r="E346" s="5">
        <f>SUM(E343:E345)</f>
        <v>954159</v>
      </c>
      <c r="F346" s="5"/>
      <c r="G346" s="5"/>
      <c r="H346" s="5"/>
      <c r="I346" s="5"/>
    </row>
    <row r="347" spans="1:17" s="2" customFormat="1" ht="11.25">
      <c r="I347" s="1"/>
    </row>
    <row r="348" spans="1:17" s="2" customFormat="1" ht="11.25">
      <c r="A348" s="4"/>
      <c r="B348" s="2" t="s">
        <v>232</v>
      </c>
    </row>
    <row r="349" spans="1:17" s="2" customFormat="1" ht="11.25">
      <c r="B349" s="2" t="s">
        <v>233</v>
      </c>
    </row>
    <row r="350" spans="1:17" s="2" customFormat="1" ht="21.75" customHeight="1">
      <c r="B350" s="116" t="s">
        <v>55</v>
      </c>
      <c r="C350" s="117"/>
      <c r="D350" s="117"/>
      <c r="E350" s="117"/>
      <c r="F350" s="118"/>
      <c r="G350" s="119" t="s">
        <v>56</v>
      </c>
      <c r="H350" s="120"/>
      <c r="I350" s="121"/>
      <c r="J350" s="119" t="s">
        <v>57</v>
      </c>
      <c r="K350" s="120"/>
      <c r="L350" s="121"/>
      <c r="M350" s="37"/>
    </row>
    <row r="351" spans="1:17" s="2" customFormat="1" ht="12.75">
      <c r="B351" s="110" t="s">
        <v>234</v>
      </c>
      <c r="C351" s="111"/>
      <c r="D351" s="111"/>
      <c r="E351" s="111"/>
      <c r="F351" s="112"/>
      <c r="G351" s="113"/>
      <c r="H351" s="122"/>
      <c r="I351" s="123"/>
      <c r="J351" s="113"/>
      <c r="K351" s="122"/>
      <c r="L351" s="123"/>
      <c r="M351" s="37"/>
    </row>
    <row r="352" spans="1:17" s="2" customFormat="1" ht="12.75">
      <c r="B352" s="110"/>
      <c r="C352" s="111"/>
      <c r="D352" s="111"/>
      <c r="E352" s="111"/>
      <c r="F352" s="112"/>
      <c r="G352" s="113"/>
      <c r="H352" s="122"/>
      <c r="I352" s="123"/>
      <c r="J352" s="113"/>
      <c r="K352" s="122"/>
      <c r="L352" s="123"/>
      <c r="M352" s="37"/>
    </row>
    <row r="353" spans="1:13" s="2" customFormat="1" ht="12.75">
      <c r="B353" s="110" t="s">
        <v>235</v>
      </c>
      <c r="C353" s="111"/>
      <c r="D353" s="111"/>
      <c r="E353" s="111"/>
      <c r="F353" s="112"/>
      <c r="G353" s="113"/>
      <c r="H353" s="122"/>
      <c r="I353" s="123"/>
      <c r="J353" s="113"/>
      <c r="K353" s="122"/>
      <c r="L353" s="123"/>
      <c r="M353" s="28"/>
    </row>
    <row r="354" spans="1:13" s="2" customFormat="1" ht="12.75">
      <c r="B354" s="110" t="s">
        <v>236</v>
      </c>
      <c r="C354" s="111"/>
      <c r="D354" s="111"/>
      <c r="E354" s="111"/>
      <c r="F354" s="112"/>
      <c r="G354" s="113">
        <v>362888</v>
      </c>
      <c r="H354" s="122"/>
      <c r="I354" s="123"/>
      <c r="J354" s="113">
        <v>368917</v>
      </c>
      <c r="K354" s="122"/>
      <c r="L354" s="123"/>
      <c r="M354" s="28"/>
    </row>
    <row r="355" spans="1:13" s="2" customFormat="1" ht="12.75">
      <c r="B355" s="110" t="s">
        <v>237</v>
      </c>
      <c r="C355" s="111"/>
      <c r="D355" s="111"/>
      <c r="E355" s="111"/>
      <c r="F355" s="112"/>
      <c r="G355" s="113">
        <v>475986</v>
      </c>
      <c r="H355" s="122"/>
      <c r="I355" s="123"/>
      <c r="J355" s="113">
        <v>550317</v>
      </c>
      <c r="K355" s="122"/>
      <c r="L355" s="123"/>
      <c r="M355" s="28"/>
    </row>
    <row r="356" spans="1:13" s="2" customFormat="1" ht="11.25">
      <c r="B356" s="110" t="s">
        <v>238</v>
      </c>
      <c r="C356" s="111"/>
      <c r="D356" s="111"/>
      <c r="E356" s="111"/>
      <c r="F356" s="112"/>
      <c r="G356" s="113">
        <v>6468</v>
      </c>
      <c r="H356" s="114"/>
      <c r="I356" s="115"/>
      <c r="J356" s="113">
        <v>34925</v>
      </c>
      <c r="K356" s="114"/>
      <c r="L356" s="115"/>
      <c r="M356" s="28"/>
    </row>
    <row r="357" spans="1:13" s="2" customFormat="1" ht="12.75">
      <c r="B357" s="110" t="s">
        <v>239</v>
      </c>
      <c r="C357" s="111"/>
      <c r="D357" s="111"/>
      <c r="E357" s="111"/>
      <c r="F357" s="112"/>
      <c r="G357" s="113"/>
      <c r="H357" s="122"/>
      <c r="I357" s="123"/>
      <c r="J357" s="113"/>
      <c r="K357" s="122"/>
      <c r="L357" s="123"/>
      <c r="M357" s="28"/>
    </row>
    <row r="358" spans="1:13" s="2" customFormat="1" ht="12.75">
      <c r="B358" s="110" t="s">
        <v>240</v>
      </c>
      <c r="C358" s="111"/>
      <c r="D358" s="111"/>
      <c r="E358" s="111"/>
      <c r="F358" s="112"/>
      <c r="G358" s="113"/>
      <c r="H358" s="122"/>
      <c r="I358" s="123"/>
      <c r="J358" s="113"/>
      <c r="K358" s="122"/>
      <c r="L358" s="123"/>
      <c r="M358" s="28"/>
    </row>
    <row r="359" spans="1:13" s="2" customFormat="1" ht="11.25">
      <c r="B359" s="110" t="s">
        <v>241</v>
      </c>
      <c r="C359" s="111"/>
      <c r="D359" s="111"/>
      <c r="E359" s="111"/>
      <c r="F359" s="112"/>
      <c r="G359" s="113"/>
      <c r="H359" s="114"/>
      <c r="I359" s="115"/>
      <c r="J359" s="113"/>
      <c r="K359" s="114"/>
      <c r="L359" s="115"/>
      <c r="M359" s="28"/>
    </row>
    <row r="360" spans="1:13" s="2" customFormat="1" ht="12.75">
      <c r="B360" s="110" t="s">
        <v>242</v>
      </c>
      <c r="C360" s="111"/>
      <c r="D360" s="111"/>
      <c r="E360" s="111"/>
      <c r="F360" s="112"/>
      <c r="G360" s="113">
        <f>SUM(G361:I362)</f>
        <v>0</v>
      </c>
      <c r="H360" s="122"/>
      <c r="I360" s="123"/>
      <c r="J360" s="113">
        <f>SUM(J361:L362)</f>
        <v>340</v>
      </c>
      <c r="K360" s="122"/>
      <c r="L360" s="123"/>
      <c r="M360" s="28"/>
    </row>
    <row r="361" spans="1:13" s="2" customFormat="1" ht="12.75">
      <c r="B361" s="110" t="s">
        <v>243</v>
      </c>
      <c r="C361" s="111"/>
      <c r="D361" s="111"/>
      <c r="E361" s="111"/>
      <c r="F361" s="112"/>
      <c r="G361" s="113"/>
      <c r="H361" s="122"/>
      <c r="I361" s="123"/>
      <c r="J361" s="113"/>
      <c r="K361" s="122"/>
      <c r="L361" s="123"/>
      <c r="M361" s="28"/>
    </row>
    <row r="362" spans="1:13" s="2" customFormat="1" ht="12.75">
      <c r="B362" s="110" t="s">
        <v>244</v>
      </c>
      <c r="C362" s="111"/>
      <c r="D362" s="111"/>
      <c r="E362" s="111"/>
      <c r="F362" s="112"/>
      <c r="G362" s="113"/>
      <c r="H362" s="122"/>
      <c r="I362" s="123"/>
      <c r="J362" s="113">
        <v>340</v>
      </c>
      <c r="K362" s="122"/>
      <c r="L362" s="123"/>
      <c r="M362" s="28"/>
    </row>
    <row r="363" spans="1:13" s="2" customFormat="1" ht="12.75">
      <c r="B363" s="110" t="s">
        <v>245</v>
      </c>
      <c r="C363" s="111"/>
      <c r="D363" s="111"/>
      <c r="E363" s="111"/>
      <c r="F363" s="112"/>
      <c r="G363" s="113"/>
      <c r="H363" s="122"/>
      <c r="I363" s="123"/>
      <c r="J363" s="113"/>
      <c r="K363" s="122"/>
      <c r="L363" s="123"/>
      <c r="M363" s="28"/>
    </row>
    <row r="364" spans="1:13" s="2" customFormat="1" ht="12.75">
      <c r="B364" s="110"/>
      <c r="C364" s="111"/>
      <c r="D364" s="111"/>
      <c r="E364" s="111"/>
      <c r="F364" s="112"/>
      <c r="G364" s="113"/>
      <c r="H364" s="122"/>
      <c r="I364" s="123"/>
      <c r="J364" s="113"/>
      <c r="K364" s="122"/>
      <c r="L364" s="123"/>
      <c r="M364" s="28"/>
    </row>
    <row r="365" spans="1:13" s="2" customFormat="1" ht="11.25">
      <c r="M365" s="28"/>
    </row>
    <row r="366" spans="1:13" s="2" customFormat="1" ht="11.25">
      <c r="A366" s="4"/>
      <c r="B366" s="2" t="s">
        <v>246</v>
      </c>
      <c r="M366" s="6"/>
    </row>
    <row r="367" spans="1:13" s="2" customFormat="1" ht="24.75" customHeight="1">
      <c r="B367" s="116" t="s">
        <v>55</v>
      </c>
      <c r="C367" s="117"/>
      <c r="D367" s="117"/>
      <c r="E367" s="117"/>
      <c r="F367" s="118"/>
      <c r="G367" s="119" t="s">
        <v>56</v>
      </c>
      <c r="H367" s="120"/>
      <c r="I367" s="121"/>
      <c r="J367" s="119" t="s">
        <v>57</v>
      </c>
      <c r="K367" s="120"/>
      <c r="L367" s="121"/>
      <c r="M367" s="6"/>
    </row>
    <row r="368" spans="1:13" s="2" customFormat="1" ht="12.75">
      <c r="B368" s="110" t="s">
        <v>29</v>
      </c>
      <c r="C368" s="111"/>
      <c r="D368" s="111"/>
      <c r="E368" s="111"/>
      <c r="F368" s="112"/>
      <c r="G368" s="113">
        <v>362888</v>
      </c>
      <c r="H368" s="122"/>
      <c r="I368" s="123"/>
      <c r="J368" s="113">
        <v>368917</v>
      </c>
      <c r="K368" s="122"/>
      <c r="L368" s="123"/>
      <c r="M368" s="6"/>
    </row>
    <row r="369" spans="1:13" s="2" customFormat="1" ht="12.75">
      <c r="B369" s="110" t="s">
        <v>247</v>
      </c>
      <c r="C369" s="111"/>
      <c r="D369" s="111"/>
      <c r="E369" s="111"/>
      <c r="F369" s="112"/>
      <c r="G369" s="113">
        <v>475986</v>
      </c>
      <c r="H369" s="122"/>
      <c r="I369" s="123"/>
      <c r="J369" s="113">
        <v>550317</v>
      </c>
      <c r="K369" s="122"/>
      <c r="L369" s="123"/>
      <c r="M369" s="6"/>
    </row>
    <row r="370" spans="1:13" s="2" customFormat="1" ht="11.25">
      <c r="B370" s="110" t="s">
        <v>248</v>
      </c>
      <c r="C370" s="111"/>
      <c r="D370" s="111"/>
      <c r="E370" s="111"/>
      <c r="F370" s="112"/>
      <c r="G370" s="113"/>
      <c r="H370" s="114"/>
      <c r="I370" s="115"/>
      <c r="J370" s="113"/>
      <c r="K370" s="114"/>
      <c r="L370" s="115"/>
    </row>
    <row r="371" spans="1:13" s="2" customFormat="1" ht="12.75">
      <c r="B371" s="110" t="s">
        <v>249</v>
      </c>
      <c r="C371" s="111"/>
      <c r="D371" s="111"/>
      <c r="E371" s="111"/>
      <c r="F371" s="112"/>
      <c r="G371" s="124"/>
      <c r="H371" s="125"/>
      <c r="I371" s="126"/>
      <c r="J371" s="124"/>
      <c r="K371" s="125"/>
      <c r="L371" s="126"/>
    </row>
    <row r="372" spans="1:13" s="2" customFormat="1" ht="12.75">
      <c r="B372" s="110" t="s">
        <v>250</v>
      </c>
      <c r="C372" s="111"/>
      <c r="D372" s="111"/>
      <c r="E372" s="111"/>
      <c r="F372" s="112"/>
      <c r="G372" s="124"/>
      <c r="H372" s="125"/>
      <c r="I372" s="126"/>
      <c r="J372" s="124"/>
      <c r="K372" s="125"/>
      <c r="L372" s="126"/>
    </row>
    <row r="373" spans="1:13" s="2" customFormat="1" ht="11.25">
      <c r="B373" s="110" t="s">
        <v>251</v>
      </c>
      <c r="C373" s="111"/>
      <c r="D373" s="111"/>
      <c r="E373" s="111"/>
      <c r="F373" s="112"/>
      <c r="G373" s="113">
        <v>6468</v>
      </c>
      <c r="H373" s="114"/>
      <c r="I373" s="115"/>
      <c r="J373" s="113">
        <v>34925</v>
      </c>
      <c r="K373" s="114"/>
      <c r="L373" s="115"/>
    </row>
    <row r="374" spans="1:13" s="2" customFormat="1" ht="12.75">
      <c r="B374" s="110" t="s">
        <v>252</v>
      </c>
      <c r="C374" s="111"/>
      <c r="D374" s="111"/>
      <c r="E374" s="111"/>
      <c r="F374" s="112"/>
      <c r="G374" s="113"/>
      <c r="H374" s="122"/>
      <c r="I374" s="123"/>
      <c r="J374" s="113">
        <v>340</v>
      </c>
      <c r="K374" s="122"/>
      <c r="L374" s="123"/>
    </row>
    <row r="375" spans="1:13" s="2" customFormat="1" ht="11.25">
      <c r="B375" s="110" t="s">
        <v>253</v>
      </c>
      <c r="C375" s="111"/>
      <c r="D375" s="111"/>
      <c r="E375" s="111"/>
      <c r="F375" s="112"/>
      <c r="G375" s="113">
        <f>SUM(G368:I374)</f>
        <v>845342</v>
      </c>
      <c r="H375" s="114"/>
      <c r="I375" s="115"/>
      <c r="J375" s="113">
        <f>SUM(J368:L374)</f>
        <v>954499</v>
      </c>
      <c r="K375" s="114"/>
      <c r="L375" s="115"/>
    </row>
    <row r="376" spans="1:13" s="2" customFormat="1" ht="11.25">
      <c r="B376" s="29"/>
      <c r="C376" s="29"/>
      <c r="D376" s="29"/>
      <c r="E376" s="29"/>
      <c r="F376" s="29"/>
      <c r="G376" s="3"/>
      <c r="H376" s="3"/>
      <c r="I376" s="3"/>
      <c r="J376" s="3"/>
      <c r="K376" s="3"/>
      <c r="L376" s="3"/>
    </row>
    <row r="377" spans="1:13" s="2" customFormat="1">
      <c r="A377" s="43" t="s">
        <v>22</v>
      </c>
      <c r="B377" s="48" t="s">
        <v>254</v>
      </c>
      <c r="J377" s="34" t="s">
        <v>42</v>
      </c>
      <c r="K377" s="34"/>
      <c r="L377" s="34"/>
      <c r="M377" s="34"/>
    </row>
    <row r="378" spans="1:13" s="2" customFormat="1" ht="9.75" customHeight="1">
      <c r="A378" s="43"/>
      <c r="B378" s="48"/>
    </row>
    <row r="379" spans="1:13" s="2" customFormat="1" ht="11.25">
      <c r="A379" s="4"/>
      <c r="B379" s="2" t="s">
        <v>255</v>
      </c>
    </row>
    <row r="380" spans="1:13" s="2" customFormat="1" ht="24" customHeight="1">
      <c r="B380" s="116" t="s">
        <v>55</v>
      </c>
      <c r="C380" s="117"/>
      <c r="D380" s="117"/>
      <c r="E380" s="117"/>
      <c r="F380" s="118"/>
      <c r="G380" s="119" t="s">
        <v>56</v>
      </c>
      <c r="H380" s="120"/>
      <c r="I380" s="121"/>
      <c r="J380" s="119" t="s">
        <v>57</v>
      </c>
      <c r="K380" s="120"/>
      <c r="L380" s="121"/>
    </row>
    <row r="381" spans="1:13" s="2" customFormat="1" ht="11.1" customHeight="1">
      <c r="B381" s="85" t="s">
        <v>256</v>
      </c>
      <c r="C381" s="86"/>
      <c r="D381" s="86"/>
      <c r="E381" s="86"/>
      <c r="F381" s="87"/>
      <c r="G381" s="105"/>
      <c r="H381" s="108"/>
      <c r="I381" s="109"/>
      <c r="J381" s="105"/>
      <c r="K381" s="108"/>
      <c r="L381" s="109"/>
    </row>
    <row r="382" spans="1:13" s="2" customFormat="1" ht="11.1" customHeight="1">
      <c r="B382" s="85" t="s">
        <v>257</v>
      </c>
      <c r="C382" s="86"/>
      <c r="D382" s="86"/>
      <c r="E382" s="86"/>
      <c r="F382" s="87"/>
      <c r="G382" s="105"/>
      <c r="H382" s="108"/>
      <c r="I382" s="109"/>
      <c r="J382" s="105"/>
      <c r="K382" s="108"/>
      <c r="L382" s="109"/>
    </row>
    <row r="383" spans="1:13" s="2" customFormat="1" ht="11.1" customHeight="1">
      <c r="B383" s="85" t="s">
        <v>258</v>
      </c>
      <c r="C383" s="86"/>
      <c r="D383" s="86"/>
      <c r="E383" s="86"/>
      <c r="F383" s="87"/>
      <c r="G383" s="105"/>
      <c r="H383" s="108"/>
      <c r="I383" s="109"/>
      <c r="J383" s="105"/>
      <c r="K383" s="108"/>
      <c r="L383" s="109"/>
    </row>
    <row r="384" spans="1:13" s="2" customFormat="1" ht="11.1" customHeight="1">
      <c r="B384" s="85" t="s">
        <v>259</v>
      </c>
      <c r="C384" s="86"/>
      <c r="D384" s="86"/>
      <c r="E384" s="86"/>
      <c r="F384" s="87"/>
      <c r="G384" s="105"/>
      <c r="H384" s="108"/>
      <c r="I384" s="109"/>
      <c r="J384" s="105"/>
      <c r="K384" s="108"/>
      <c r="L384" s="109"/>
    </row>
    <row r="385" spans="2:12" s="2" customFormat="1" ht="11.1" customHeight="1">
      <c r="B385" s="85" t="s">
        <v>260</v>
      </c>
      <c r="C385" s="86"/>
      <c r="D385" s="86"/>
      <c r="E385" s="86"/>
      <c r="F385" s="87"/>
      <c r="G385" s="105"/>
      <c r="H385" s="108"/>
      <c r="I385" s="109"/>
      <c r="J385" s="105"/>
      <c r="K385" s="108"/>
      <c r="L385" s="109"/>
    </row>
    <row r="386" spans="2:12" s="2" customFormat="1" ht="11.1" customHeight="1">
      <c r="B386" s="85" t="s">
        <v>261</v>
      </c>
      <c r="C386" s="86"/>
      <c r="D386" s="86"/>
      <c r="E386" s="86"/>
      <c r="F386" s="87"/>
      <c r="G386" s="105"/>
      <c r="H386" s="108"/>
      <c r="I386" s="109"/>
      <c r="J386" s="105"/>
      <c r="K386" s="108"/>
      <c r="L386" s="109"/>
    </row>
    <row r="387" spans="2:12" s="2" customFormat="1" ht="11.1" customHeight="1">
      <c r="B387" s="85" t="s">
        <v>262</v>
      </c>
      <c r="C387" s="86"/>
      <c r="D387" s="86"/>
      <c r="E387" s="86"/>
      <c r="F387" s="87"/>
      <c r="G387" s="105"/>
      <c r="H387" s="106"/>
      <c r="I387" s="107"/>
      <c r="J387" s="105"/>
      <c r="K387" s="106"/>
      <c r="L387" s="107"/>
    </row>
    <row r="388" spans="2:12" s="2" customFormat="1" ht="11.1" customHeight="1">
      <c r="B388" s="85" t="s">
        <v>263</v>
      </c>
      <c r="C388" s="86"/>
      <c r="D388" s="86"/>
      <c r="E388" s="86"/>
      <c r="F388" s="87"/>
      <c r="G388" s="105"/>
      <c r="H388" s="106"/>
      <c r="I388" s="107"/>
      <c r="J388" s="105"/>
      <c r="K388" s="106"/>
      <c r="L388" s="107"/>
    </row>
    <row r="389" spans="2:12" s="2" customFormat="1" ht="11.1" customHeight="1">
      <c r="B389" s="85" t="s">
        <v>264</v>
      </c>
      <c r="C389" s="86"/>
      <c r="D389" s="86"/>
      <c r="E389" s="86"/>
      <c r="F389" s="87"/>
      <c r="G389" s="105">
        <v>3546</v>
      </c>
      <c r="H389" s="106"/>
      <c r="I389" s="107"/>
      <c r="J389" s="105">
        <v>1494</v>
      </c>
      <c r="K389" s="106"/>
      <c r="L389" s="107"/>
    </row>
    <row r="390" spans="2:12" s="2" customFormat="1" ht="11.1" customHeight="1">
      <c r="B390" s="85" t="s">
        <v>265</v>
      </c>
      <c r="C390" s="86"/>
      <c r="D390" s="86"/>
      <c r="E390" s="86"/>
      <c r="F390" s="87"/>
      <c r="G390" s="105">
        <v>23690</v>
      </c>
      <c r="H390" s="106"/>
      <c r="I390" s="107"/>
      <c r="J390" s="105">
        <v>44662</v>
      </c>
      <c r="K390" s="106"/>
      <c r="L390" s="107"/>
    </row>
    <row r="391" spans="2:12" s="2" customFormat="1" ht="11.1" customHeight="1">
      <c r="B391" s="85" t="s">
        <v>2</v>
      </c>
      <c r="C391" s="86"/>
      <c r="D391" s="86"/>
      <c r="E391" s="86"/>
      <c r="F391" s="87"/>
      <c r="G391" s="105">
        <v>0</v>
      </c>
      <c r="H391" s="106"/>
      <c r="I391" s="107"/>
      <c r="J391" s="105">
        <v>57</v>
      </c>
      <c r="K391" s="106"/>
      <c r="L391" s="107"/>
    </row>
    <row r="392" spans="2:12" s="2" customFormat="1" ht="11.1" customHeight="1">
      <c r="B392" s="85" t="s">
        <v>266</v>
      </c>
      <c r="C392" s="86"/>
      <c r="D392" s="86"/>
      <c r="E392" s="86"/>
      <c r="F392" s="87"/>
      <c r="G392" s="105">
        <v>247653</v>
      </c>
      <c r="H392" s="106"/>
      <c r="I392" s="107"/>
      <c r="J392" s="105">
        <v>308019</v>
      </c>
      <c r="K392" s="106"/>
      <c r="L392" s="107"/>
    </row>
    <row r="393" spans="2:12" s="2" customFormat="1" ht="11.1" customHeight="1">
      <c r="B393" s="85" t="s">
        <v>267</v>
      </c>
      <c r="C393" s="86"/>
      <c r="D393" s="86"/>
      <c r="E393" s="86"/>
      <c r="F393" s="87"/>
      <c r="G393" s="105"/>
      <c r="H393" s="106"/>
      <c r="I393" s="107"/>
      <c r="J393" s="105"/>
      <c r="K393" s="106"/>
      <c r="L393" s="107"/>
    </row>
    <row r="394" spans="2:12" s="2" customFormat="1" ht="11.1" customHeight="1">
      <c r="B394" s="85" t="s">
        <v>268</v>
      </c>
      <c r="C394" s="86"/>
      <c r="D394" s="86"/>
      <c r="E394" s="86"/>
      <c r="F394" s="87"/>
      <c r="G394" s="105">
        <v>296032</v>
      </c>
      <c r="H394" s="106"/>
      <c r="I394" s="107"/>
      <c r="J394" s="105">
        <v>295852</v>
      </c>
      <c r="K394" s="106"/>
      <c r="L394" s="107"/>
    </row>
    <row r="395" spans="2:12" s="2" customFormat="1" ht="11.1" customHeight="1">
      <c r="B395" s="85" t="s">
        <v>269</v>
      </c>
      <c r="C395" s="86"/>
      <c r="D395" s="86"/>
      <c r="E395" s="86"/>
      <c r="F395" s="87"/>
      <c r="G395" s="105"/>
      <c r="H395" s="106"/>
      <c r="I395" s="107"/>
      <c r="J395" s="105"/>
      <c r="K395" s="106"/>
      <c r="L395" s="107"/>
    </row>
    <row r="396" spans="2:12" s="2" customFormat="1" ht="11.1" customHeight="1">
      <c r="B396" s="85" t="s">
        <v>270</v>
      </c>
      <c r="C396" s="86"/>
      <c r="D396" s="86"/>
      <c r="E396" s="86"/>
      <c r="F396" s="87"/>
      <c r="G396" s="105">
        <v>148249</v>
      </c>
      <c r="H396" s="106"/>
      <c r="I396" s="107"/>
      <c r="J396" s="105">
        <v>161434</v>
      </c>
      <c r="K396" s="106"/>
      <c r="L396" s="107"/>
    </row>
    <row r="397" spans="2:12" s="2" customFormat="1" ht="11.1" customHeight="1">
      <c r="B397" s="85" t="s">
        <v>39</v>
      </c>
      <c r="C397" s="86"/>
      <c r="D397" s="86"/>
      <c r="E397" s="86"/>
      <c r="F397" s="87"/>
      <c r="G397" s="105">
        <v>51463</v>
      </c>
      <c r="H397" s="106"/>
      <c r="I397" s="107"/>
      <c r="J397" s="105">
        <v>54870</v>
      </c>
      <c r="K397" s="106"/>
      <c r="L397" s="107"/>
    </row>
    <row r="398" spans="2:12" s="2" customFormat="1" ht="11.1" customHeight="1">
      <c r="B398" s="85" t="s">
        <v>271</v>
      </c>
      <c r="C398" s="86"/>
      <c r="D398" s="86"/>
      <c r="E398" s="86"/>
      <c r="F398" s="87"/>
      <c r="G398" s="105">
        <v>9676</v>
      </c>
      <c r="H398" s="106"/>
      <c r="I398" s="107"/>
      <c r="J398" s="105">
        <v>10769</v>
      </c>
      <c r="K398" s="106"/>
      <c r="L398" s="107"/>
    </row>
    <row r="399" spans="2:12" s="2" customFormat="1" ht="11.1" customHeight="1">
      <c r="B399" s="85" t="s">
        <v>272</v>
      </c>
      <c r="C399" s="86"/>
      <c r="D399" s="86"/>
      <c r="E399" s="86"/>
      <c r="F399" s="87"/>
      <c r="G399" s="105">
        <v>1730</v>
      </c>
      <c r="H399" s="106"/>
      <c r="I399" s="107"/>
      <c r="J399" s="105">
        <v>1507</v>
      </c>
      <c r="K399" s="106"/>
      <c r="L399" s="107"/>
    </row>
    <row r="400" spans="2:12" s="2" customFormat="1" ht="11.1" customHeight="1">
      <c r="B400" s="85" t="s">
        <v>273</v>
      </c>
      <c r="C400" s="86"/>
      <c r="D400" s="86"/>
      <c r="E400" s="86"/>
      <c r="F400" s="87"/>
      <c r="G400" s="105">
        <v>5639</v>
      </c>
      <c r="H400" s="106"/>
      <c r="I400" s="107"/>
      <c r="J400" s="105">
        <v>244</v>
      </c>
      <c r="K400" s="106"/>
      <c r="L400" s="107"/>
    </row>
    <row r="401" spans="1:16" s="2" customFormat="1" ht="11.1" customHeight="1">
      <c r="B401" s="85" t="s">
        <v>38</v>
      </c>
      <c r="C401" s="86"/>
      <c r="D401" s="86"/>
      <c r="E401" s="86"/>
      <c r="F401" s="87"/>
      <c r="G401" s="105">
        <v>9876</v>
      </c>
      <c r="H401" s="106"/>
      <c r="I401" s="107"/>
      <c r="J401" s="105">
        <v>6871</v>
      </c>
      <c r="K401" s="106"/>
      <c r="L401" s="107"/>
    </row>
    <row r="402" spans="1:16" s="2" customFormat="1" ht="11.1" customHeight="1">
      <c r="B402" s="85" t="s">
        <v>274</v>
      </c>
      <c r="C402" s="86"/>
      <c r="D402" s="86"/>
      <c r="E402" s="86"/>
      <c r="F402" s="87"/>
      <c r="G402" s="105"/>
      <c r="H402" s="106"/>
      <c r="I402" s="107"/>
      <c r="J402" s="105"/>
      <c r="K402" s="106"/>
      <c r="L402" s="107"/>
    </row>
    <row r="403" spans="1:16" s="2" customFormat="1" ht="11.1" customHeight="1">
      <c r="B403" s="85" t="s">
        <v>275</v>
      </c>
      <c r="C403" s="86"/>
      <c r="D403" s="86"/>
      <c r="E403" s="86"/>
      <c r="F403" s="87"/>
      <c r="G403" s="105"/>
      <c r="H403" s="106"/>
      <c r="I403" s="107"/>
      <c r="J403" s="105"/>
      <c r="K403" s="106"/>
      <c r="L403" s="107"/>
    </row>
    <row r="404" spans="1:16" s="2" customFormat="1" ht="11.1" customHeight="1">
      <c r="B404" s="85" t="s">
        <v>276</v>
      </c>
      <c r="C404" s="86"/>
      <c r="D404" s="86"/>
      <c r="E404" s="86"/>
      <c r="F404" s="87"/>
      <c r="G404" s="105"/>
      <c r="H404" s="106"/>
      <c r="I404" s="107"/>
      <c r="J404" s="105"/>
      <c r="K404" s="106"/>
      <c r="L404" s="107"/>
    </row>
    <row r="405" spans="1:16" s="2" customFormat="1" ht="11.1" customHeight="1">
      <c r="B405" s="85" t="s">
        <v>277</v>
      </c>
      <c r="C405" s="86"/>
      <c r="D405" s="86"/>
      <c r="E405" s="86"/>
      <c r="F405" s="87"/>
      <c r="G405" s="105"/>
      <c r="H405" s="106"/>
      <c r="I405" s="107"/>
      <c r="J405" s="105"/>
      <c r="K405" s="106"/>
      <c r="L405" s="107"/>
    </row>
    <row r="406" spans="1:16" s="2" customFormat="1" ht="11.1" customHeight="1">
      <c r="B406" s="85" t="s">
        <v>243</v>
      </c>
      <c r="C406" s="86"/>
      <c r="D406" s="86"/>
      <c r="E406" s="86"/>
      <c r="F406" s="87"/>
      <c r="G406" s="105"/>
      <c r="H406" s="106"/>
      <c r="I406" s="107"/>
      <c r="J406" s="105"/>
      <c r="K406" s="106"/>
      <c r="L406" s="107"/>
    </row>
    <row r="407" spans="1:16" s="2" customFormat="1" ht="11.1" customHeight="1">
      <c r="B407" s="85" t="s">
        <v>0</v>
      </c>
      <c r="C407" s="86"/>
      <c r="D407" s="86"/>
      <c r="E407" s="86"/>
      <c r="F407" s="87"/>
      <c r="G407" s="105">
        <v>307</v>
      </c>
      <c r="H407" s="106"/>
      <c r="I407" s="107"/>
      <c r="J407" s="105">
        <v>619</v>
      </c>
      <c r="K407" s="106"/>
      <c r="L407" s="107"/>
    </row>
    <row r="408" spans="1:16" s="2" customFormat="1" ht="11.1" customHeight="1">
      <c r="B408" s="85" t="s">
        <v>278</v>
      </c>
      <c r="C408" s="86"/>
      <c r="D408" s="86"/>
      <c r="E408" s="86"/>
      <c r="F408" s="87"/>
      <c r="G408" s="105">
        <v>45</v>
      </c>
      <c r="H408" s="106"/>
      <c r="I408" s="107"/>
      <c r="J408" s="105"/>
      <c r="K408" s="106"/>
      <c r="L408" s="107"/>
    </row>
    <row r="409" spans="1:16" s="2" customFormat="1" ht="11.1" customHeight="1">
      <c r="B409" s="85" t="s">
        <v>279</v>
      </c>
      <c r="C409" s="86"/>
      <c r="D409" s="86"/>
      <c r="E409" s="86"/>
      <c r="F409" s="87"/>
      <c r="G409" s="105"/>
      <c r="H409" s="106"/>
      <c r="I409" s="107"/>
      <c r="J409" s="105"/>
      <c r="K409" s="106"/>
      <c r="L409" s="107"/>
    </row>
    <row r="410" spans="1:16" s="2" customFormat="1" ht="11.1" customHeight="1">
      <c r="B410" s="85"/>
      <c r="C410" s="86"/>
      <c r="D410" s="86"/>
      <c r="E410" s="86"/>
      <c r="F410" s="87"/>
      <c r="G410" s="105"/>
      <c r="H410" s="106"/>
      <c r="I410" s="107"/>
      <c r="J410" s="105"/>
      <c r="K410" s="106"/>
      <c r="L410" s="107"/>
    </row>
    <row r="411" spans="1:16" s="2" customFormat="1" ht="11.1" customHeight="1">
      <c r="B411" s="85" t="s">
        <v>17</v>
      </c>
      <c r="C411" s="86"/>
      <c r="D411" s="86"/>
      <c r="E411" s="86"/>
      <c r="F411" s="87"/>
      <c r="G411" s="105">
        <f>SUM(G389:I409)</f>
        <v>797906</v>
      </c>
      <c r="H411" s="106"/>
      <c r="I411" s="107"/>
      <c r="J411" s="105">
        <f>SUM(J389:L409)</f>
        <v>886398</v>
      </c>
      <c r="K411" s="106"/>
      <c r="L411" s="107"/>
    </row>
    <row r="412" spans="1:16" s="2" customFormat="1" ht="11.25"/>
    <row r="413" spans="1:16" s="26" customFormat="1" ht="19.5">
      <c r="A413" s="39" t="s">
        <v>280</v>
      </c>
      <c r="B413" s="40" t="s">
        <v>281</v>
      </c>
      <c r="N413" s="2"/>
      <c r="O413" s="2"/>
      <c r="P413" s="2"/>
    </row>
    <row r="414" spans="1:16" s="10" customFormat="1" ht="11.25">
      <c r="N414" s="2"/>
      <c r="O414" s="2"/>
      <c r="P414" s="2"/>
    </row>
    <row r="415" spans="1:16" s="10" customFormat="1" ht="11.25">
      <c r="A415" s="20"/>
      <c r="B415" s="10" t="s">
        <v>282</v>
      </c>
      <c r="N415" s="2"/>
      <c r="O415" s="2"/>
      <c r="P415" s="2"/>
    </row>
    <row r="416" spans="1:16" s="10" customFormat="1" ht="11.25">
      <c r="B416" s="10" t="s">
        <v>69</v>
      </c>
      <c r="N416" s="2"/>
      <c r="O416" s="2"/>
      <c r="P416" s="2"/>
    </row>
    <row r="417" spans="2:16" s="10" customFormat="1" ht="11.25">
      <c r="B417" s="88" t="s">
        <v>283</v>
      </c>
      <c r="C417" s="89"/>
      <c r="D417" s="90"/>
      <c r="E417" s="97" t="s">
        <v>56</v>
      </c>
      <c r="F417" s="97"/>
      <c r="G417" s="97"/>
      <c r="H417" s="97"/>
      <c r="I417" s="97"/>
      <c r="N417" s="2"/>
      <c r="O417" s="2"/>
      <c r="P417" s="2"/>
    </row>
    <row r="418" spans="2:16" s="10" customFormat="1" ht="11.25">
      <c r="B418" s="91"/>
      <c r="C418" s="92"/>
      <c r="D418" s="93"/>
      <c r="E418" s="98" t="s">
        <v>124</v>
      </c>
      <c r="F418" s="98" t="s">
        <v>125</v>
      </c>
      <c r="G418" s="98" t="s">
        <v>284</v>
      </c>
      <c r="H418" s="98" t="s">
        <v>127</v>
      </c>
      <c r="I418" s="98" t="s">
        <v>128</v>
      </c>
      <c r="N418" s="2"/>
      <c r="O418" s="2"/>
      <c r="P418" s="2"/>
    </row>
    <row r="419" spans="2:16" s="10" customFormat="1" ht="11.25">
      <c r="B419" s="94"/>
      <c r="C419" s="95"/>
      <c r="D419" s="96"/>
      <c r="E419" s="99"/>
      <c r="F419" s="99"/>
      <c r="G419" s="99"/>
      <c r="H419" s="99"/>
      <c r="I419" s="99"/>
      <c r="N419" s="2"/>
      <c r="O419" s="2"/>
      <c r="P419" s="2"/>
    </row>
    <row r="420" spans="2:16" s="10" customFormat="1" ht="11.25">
      <c r="B420" s="80" t="s">
        <v>76</v>
      </c>
      <c r="C420" s="81"/>
      <c r="D420" s="82"/>
      <c r="E420" s="50" t="s">
        <v>77</v>
      </c>
      <c r="F420" s="50" t="s">
        <v>78</v>
      </c>
      <c r="G420" s="50" t="s">
        <v>79</v>
      </c>
      <c r="H420" s="50" t="s">
        <v>80</v>
      </c>
      <c r="I420" s="50" t="s">
        <v>84</v>
      </c>
      <c r="N420" s="2"/>
      <c r="O420" s="2"/>
      <c r="P420" s="2"/>
    </row>
    <row r="421" spans="2:16" s="10" customFormat="1" ht="11.1" customHeight="1">
      <c r="B421" s="100" t="s">
        <v>26</v>
      </c>
      <c r="C421" s="103"/>
      <c r="D421" s="104"/>
      <c r="E421" s="66">
        <v>6639</v>
      </c>
      <c r="F421" s="55"/>
      <c r="G421" s="55"/>
      <c r="H421" s="55"/>
      <c r="I421" s="66">
        <f>SUM(E421:H421)</f>
        <v>6639</v>
      </c>
      <c r="N421" s="2"/>
      <c r="O421" s="2"/>
      <c r="P421" s="2"/>
    </row>
    <row r="422" spans="2:16" s="10" customFormat="1" ht="11.1" customHeight="1">
      <c r="B422" s="100" t="s">
        <v>285</v>
      </c>
      <c r="C422" s="103"/>
      <c r="D422" s="104"/>
      <c r="E422" s="66"/>
      <c r="F422" s="55"/>
      <c r="G422" s="55"/>
      <c r="H422" s="55"/>
      <c r="I422" s="66"/>
      <c r="N422" s="2"/>
      <c r="O422" s="2"/>
      <c r="P422" s="2"/>
    </row>
    <row r="423" spans="2:16" s="10" customFormat="1" ht="11.1" customHeight="1">
      <c r="B423" s="100" t="s">
        <v>286</v>
      </c>
      <c r="C423" s="101"/>
      <c r="D423" s="102"/>
      <c r="E423" s="66"/>
      <c r="F423" s="55"/>
      <c r="G423" s="55"/>
      <c r="H423" s="55"/>
      <c r="I423" s="66"/>
      <c r="N423" s="2"/>
      <c r="O423" s="2"/>
      <c r="P423" s="2"/>
    </row>
    <row r="424" spans="2:16" s="10" customFormat="1" ht="11.1" customHeight="1">
      <c r="B424" s="100" t="s">
        <v>287</v>
      </c>
      <c r="C424" s="101"/>
      <c r="D424" s="102"/>
      <c r="E424" s="66"/>
      <c r="F424" s="55"/>
      <c r="G424" s="55"/>
      <c r="H424" s="55"/>
      <c r="I424" s="66"/>
      <c r="N424" s="2"/>
      <c r="O424" s="2"/>
      <c r="P424" s="2"/>
    </row>
    <row r="425" spans="2:16" s="10" customFormat="1" ht="11.1" customHeight="1">
      <c r="B425" s="100" t="s">
        <v>288</v>
      </c>
      <c r="C425" s="101"/>
      <c r="D425" s="102"/>
      <c r="E425" s="66"/>
      <c r="F425" s="55"/>
      <c r="G425" s="55"/>
      <c r="H425" s="55"/>
      <c r="I425" s="66"/>
      <c r="N425" s="2"/>
      <c r="O425" s="2"/>
      <c r="P425" s="2"/>
    </row>
    <row r="426" spans="2:16" s="10" customFormat="1" ht="11.1" customHeight="1">
      <c r="B426" s="100" t="s">
        <v>289</v>
      </c>
      <c r="C426" s="101"/>
      <c r="D426" s="102"/>
      <c r="E426" s="66"/>
      <c r="F426" s="55"/>
      <c r="G426" s="55"/>
      <c r="H426" s="55"/>
      <c r="I426" s="66"/>
      <c r="N426" s="2"/>
      <c r="O426" s="2"/>
      <c r="P426" s="2"/>
    </row>
    <row r="427" spans="2:16" s="10" customFormat="1" ht="11.1" customHeight="1">
      <c r="B427" s="85" t="s">
        <v>290</v>
      </c>
      <c r="C427" s="86"/>
      <c r="D427" s="87"/>
      <c r="E427" s="66"/>
      <c r="F427" s="55"/>
      <c r="G427" s="55"/>
      <c r="H427" s="55"/>
      <c r="I427" s="66"/>
      <c r="N427" s="2"/>
      <c r="O427" s="2"/>
      <c r="P427" s="2"/>
    </row>
    <row r="428" spans="2:16" s="10" customFormat="1" ht="11.1" customHeight="1">
      <c r="B428" s="85" t="s">
        <v>291</v>
      </c>
      <c r="C428" s="86"/>
      <c r="D428" s="87"/>
      <c r="E428" s="66"/>
      <c r="F428" s="55"/>
      <c r="G428" s="55"/>
      <c r="H428" s="55"/>
      <c r="I428" s="66"/>
    </row>
    <row r="429" spans="2:16" s="10" customFormat="1" ht="11.1" customHeight="1">
      <c r="B429" s="85" t="s">
        <v>292</v>
      </c>
      <c r="C429" s="86"/>
      <c r="D429" s="87"/>
      <c r="E429" s="66"/>
      <c r="F429" s="55"/>
      <c r="G429" s="55"/>
      <c r="H429" s="55"/>
      <c r="I429" s="66"/>
    </row>
    <row r="430" spans="2:16" s="10" customFormat="1" ht="11.1" customHeight="1">
      <c r="B430" s="85" t="s">
        <v>293</v>
      </c>
      <c r="C430" s="86"/>
      <c r="D430" s="87"/>
      <c r="E430" s="66"/>
      <c r="F430" s="55"/>
      <c r="G430" s="55"/>
      <c r="H430" s="55"/>
      <c r="I430" s="66"/>
    </row>
    <row r="431" spans="2:16" s="10" customFormat="1" ht="11.1" customHeight="1">
      <c r="B431" s="85" t="s">
        <v>294</v>
      </c>
      <c r="C431" s="86"/>
      <c r="D431" s="87"/>
      <c r="E431" s="66">
        <v>664</v>
      </c>
      <c r="F431" s="55">
        <v>1</v>
      </c>
      <c r="G431" s="55"/>
      <c r="H431" s="55"/>
      <c r="I431" s="66">
        <v>664</v>
      </c>
    </row>
    <row r="432" spans="2:16" s="10" customFormat="1" ht="11.1" customHeight="1">
      <c r="B432" s="85" t="s">
        <v>295</v>
      </c>
      <c r="C432" s="86"/>
      <c r="D432" s="87"/>
      <c r="E432" s="66"/>
      <c r="F432" s="55"/>
      <c r="G432" s="55"/>
      <c r="H432" s="55"/>
      <c r="I432" s="66"/>
    </row>
    <row r="433" spans="2:13" s="10" customFormat="1" ht="11.1" customHeight="1">
      <c r="B433" s="85" t="s">
        <v>296</v>
      </c>
      <c r="C433" s="86"/>
      <c r="D433" s="87"/>
      <c r="E433" s="66"/>
      <c r="F433" s="55"/>
      <c r="G433" s="55"/>
      <c r="H433" s="55"/>
      <c r="I433" s="66"/>
    </row>
    <row r="434" spans="2:13" s="10" customFormat="1" ht="11.1" customHeight="1">
      <c r="B434" s="85" t="s">
        <v>27</v>
      </c>
      <c r="C434" s="86"/>
      <c r="D434" s="87"/>
      <c r="E434" s="66">
        <v>339059</v>
      </c>
      <c r="F434" s="55">
        <v>47406</v>
      </c>
      <c r="G434" s="55"/>
      <c r="H434" s="55"/>
      <c r="I434" s="66">
        <f>SUM(E434:H434)</f>
        <v>386465</v>
      </c>
    </row>
    <row r="435" spans="2:13" s="10" customFormat="1" ht="11.1" customHeight="1">
      <c r="B435" s="85" t="s">
        <v>28</v>
      </c>
      <c r="C435" s="86"/>
      <c r="D435" s="87"/>
      <c r="E435" s="66">
        <v>-4999</v>
      </c>
      <c r="F435" s="55">
        <v>4999</v>
      </c>
      <c r="G435" s="55"/>
      <c r="H435" s="55"/>
      <c r="I435" s="66">
        <f>SUM(E435:H435)</f>
        <v>0</v>
      </c>
    </row>
    <row r="436" spans="2:13" s="10" customFormat="1" ht="11.1" customHeight="1">
      <c r="B436" s="85" t="s">
        <v>297</v>
      </c>
      <c r="C436" s="86"/>
      <c r="D436" s="87"/>
      <c r="E436" s="66">
        <v>52405</v>
      </c>
      <c r="F436" s="55"/>
      <c r="G436" s="55">
        <v>15901</v>
      </c>
      <c r="H436" s="55"/>
      <c r="I436" s="66">
        <f>E436+F436-G436</f>
        <v>36504</v>
      </c>
    </row>
    <row r="437" spans="2:13" s="10" customFormat="1" ht="11.1" customHeight="1">
      <c r="B437" s="85" t="s">
        <v>298</v>
      </c>
      <c r="C437" s="86"/>
      <c r="D437" s="87"/>
      <c r="E437" s="55"/>
      <c r="F437" s="55"/>
      <c r="G437" s="55"/>
      <c r="H437" s="55"/>
      <c r="I437" s="55"/>
    </row>
    <row r="438" spans="2:13" s="10" customFormat="1" ht="11.1" customHeight="1">
      <c r="B438" s="85" t="s">
        <v>299</v>
      </c>
      <c r="C438" s="86"/>
      <c r="D438" s="87"/>
      <c r="E438" s="55"/>
      <c r="F438" s="55"/>
      <c r="G438" s="55"/>
      <c r="H438" s="55"/>
      <c r="I438" s="55"/>
    </row>
    <row r="439" spans="2:13" s="10" customFormat="1" ht="11.1" customHeight="1">
      <c r="B439" s="85" t="s">
        <v>300</v>
      </c>
      <c r="C439" s="86"/>
      <c r="D439" s="87"/>
      <c r="E439" s="55"/>
      <c r="F439" s="55"/>
      <c r="G439" s="55"/>
      <c r="H439" s="55"/>
      <c r="I439" s="55"/>
    </row>
    <row r="440" spans="2:13" s="10" customFormat="1" ht="15" customHeight="1"/>
    <row r="441" spans="2:13" s="10" customFormat="1" ht="12.75">
      <c r="B441" s="10" t="s">
        <v>81</v>
      </c>
      <c r="J441" s="34"/>
      <c r="K441" s="34"/>
      <c r="L441" s="34"/>
      <c r="M441" s="34"/>
    </row>
    <row r="442" spans="2:13" s="10" customFormat="1" ht="11.25">
      <c r="B442" s="88" t="s">
        <v>283</v>
      </c>
      <c r="C442" s="89"/>
      <c r="D442" s="90"/>
      <c r="E442" s="97" t="s">
        <v>57</v>
      </c>
      <c r="F442" s="97"/>
      <c r="G442" s="97"/>
      <c r="H442" s="97"/>
      <c r="I442" s="97"/>
    </row>
    <row r="443" spans="2:13" s="10" customFormat="1" ht="11.25">
      <c r="B443" s="91"/>
      <c r="C443" s="92"/>
      <c r="D443" s="93"/>
      <c r="E443" s="98" t="s">
        <v>124</v>
      </c>
      <c r="F443" s="98" t="s">
        <v>125</v>
      </c>
      <c r="G443" s="98" t="s">
        <v>284</v>
      </c>
      <c r="H443" s="98" t="s">
        <v>127</v>
      </c>
      <c r="I443" s="98" t="s">
        <v>128</v>
      </c>
    </row>
    <row r="444" spans="2:13" s="10" customFormat="1" ht="11.25">
      <c r="B444" s="94"/>
      <c r="C444" s="95"/>
      <c r="D444" s="96"/>
      <c r="E444" s="99"/>
      <c r="F444" s="99"/>
      <c r="G444" s="99"/>
      <c r="H444" s="99"/>
      <c r="I444" s="99"/>
    </row>
    <row r="445" spans="2:13" s="10" customFormat="1" ht="11.25">
      <c r="B445" s="80" t="s">
        <v>76</v>
      </c>
      <c r="C445" s="81"/>
      <c r="D445" s="82"/>
      <c r="E445" s="50" t="s">
        <v>77</v>
      </c>
      <c r="F445" s="50" t="s">
        <v>78</v>
      </c>
      <c r="G445" s="50" t="s">
        <v>79</v>
      </c>
      <c r="H445" s="50" t="s">
        <v>80</v>
      </c>
      <c r="I445" s="50" t="s">
        <v>84</v>
      </c>
    </row>
    <row r="446" spans="2:13" s="10" customFormat="1" ht="11.1" customHeight="1">
      <c r="B446" s="77" t="s">
        <v>26</v>
      </c>
      <c r="C446" s="83"/>
      <c r="D446" s="84"/>
      <c r="E446" s="66">
        <v>6639</v>
      </c>
      <c r="F446" s="55"/>
      <c r="G446" s="55"/>
      <c r="H446" s="55"/>
      <c r="I446" s="66">
        <f>SUM(E446:H446)</f>
        <v>6639</v>
      </c>
    </row>
    <row r="447" spans="2:13" s="10" customFormat="1" ht="11.1" customHeight="1">
      <c r="B447" s="77" t="s">
        <v>285</v>
      </c>
      <c r="C447" s="83"/>
      <c r="D447" s="84"/>
      <c r="E447" s="66"/>
      <c r="F447" s="55"/>
      <c r="G447" s="55"/>
      <c r="H447" s="55"/>
      <c r="I447" s="66"/>
    </row>
    <row r="448" spans="2:13" s="10" customFormat="1" ht="11.1" customHeight="1">
      <c r="B448" s="77" t="s">
        <v>286</v>
      </c>
      <c r="C448" s="78"/>
      <c r="D448" s="79"/>
      <c r="E448" s="66"/>
      <c r="F448" s="55"/>
      <c r="G448" s="55"/>
      <c r="H448" s="55"/>
      <c r="I448" s="66"/>
    </row>
    <row r="449" spans="2:9" s="10" customFormat="1" ht="11.1" customHeight="1">
      <c r="B449" s="77" t="s">
        <v>287</v>
      </c>
      <c r="C449" s="78"/>
      <c r="D449" s="79"/>
      <c r="E449" s="66"/>
      <c r="F449" s="55"/>
      <c r="G449" s="55"/>
      <c r="H449" s="55"/>
      <c r="I449" s="66"/>
    </row>
    <row r="450" spans="2:9" s="10" customFormat="1" ht="11.1" customHeight="1">
      <c r="B450" s="77" t="s">
        <v>288</v>
      </c>
      <c r="C450" s="78"/>
      <c r="D450" s="79"/>
      <c r="E450" s="66"/>
      <c r="F450" s="55"/>
      <c r="G450" s="55"/>
      <c r="H450" s="55"/>
      <c r="I450" s="66"/>
    </row>
    <row r="451" spans="2:9" s="10" customFormat="1" ht="11.1" customHeight="1">
      <c r="B451" s="77" t="s">
        <v>289</v>
      </c>
      <c r="C451" s="78"/>
      <c r="D451" s="79"/>
      <c r="E451" s="66"/>
      <c r="F451" s="55"/>
      <c r="G451" s="55"/>
      <c r="H451" s="55"/>
      <c r="I451" s="66"/>
    </row>
    <row r="452" spans="2:9" s="10" customFormat="1" ht="11.1" customHeight="1">
      <c r="B452" s="71" t="s">
        <v>290</v>
      </c>
      <c r="C452" s="72"/>
      <c r="D452" s="73"/>
      <c r="E452" s="66"/>
      <c r="F452" s="55"/>
      <c r="G452" s="55"/>
      <c r="H452" s="55"/>
      <c r="I452" s="66"/>
    </row>
    <row r="453" spans="2:9" s="10" customFormat="1" ht="11.1" customHeight="1">
      <c r="B453" s="71" t="s">
        <v>291</v>
      </c>
      <c r="C453" s="72"/>
      <c r="D453" s="73"/>
      <c r="E453" s="66"/>
      <c r="F453" s="55"/>
      <c r="G453" s="55"/>
      <c r="H453" s="55"/>
      <c r="I453" s="66"/>
    </row>
    <row r="454" spans="2:9" s="10" customFormat="1" ht="11.1" customHeight="1">
      <c r="B454" s="71" t="s">
        <v>292</v>
      </c>
      <c r="C454" s="72"/>
      <c r="D454" s="73"/>
      <c r="E454" s="66"/>
      <c r="F454" s="55"/>
      <c r="G454" s="55"/>
      <c r="H454" s="55"/>
      <c r="I454" s="66"/>
    </row>
    <row r="455" spans="2:9" s="10" customFormat="1" ht="11.1" customHeight="1">
      <c r="B455" s="71" t="s">
        <v>293</v>
      </c>
      <c r="C455" s="72"/>
      <c r="D455" s="73"/>
      <c r="E455" s="66"/>
      <c r="F455" s="55"/>
      <c r="G455" s="55"/>
      <c r="H455" s="55"/>
      <c r="I455" s="66"/>
    </row>
    <row r="456" spans="2:9" s="10" customFormat="1" ht="11.1" customHeight="1">
      <c r="B456" s="71" t="s">
        <v>294</v>
      </c>
      <c r="C456" s="72"/>
      <c r="D456" s="73"/>
      <c r="E456" s="66">
        <v>664</v>
      </c>
      <c r="F456" s="55"/>
      <c r="G456" s="55"/>
      <c r="H456" s="55"/>
      <c r="I456" s="66">
        <v>663.88</v>
      </c>
    </row>
    <row r="457" spans="2:9" s="10" customFormat="1" ht="11.1" customHeight="1">
      <c r="B457" s="71" t="s">
        <v>295</v>
      </c>
      <c r="C457" s="72"/>
      <c r="D457" s="73"/>
      <c r="E457" s="66"/>
      <c r="F457" s="55"/>
      <c r="G457" s="55"/>
      <c r="H457" s="55"/>
      <c r="I457" s="66"/>
    </row>
    <row r="458" spans="2:9" s="10" customFormat="1" ht="11.1" customHeight="1">
      <c r="B458" s="71" t="s">
        <v>296</v>
      </c>
      <c r="C458" s="72"/>
      <c r="D458" s="73"/>
      <c r="E458" s="66"/>
      <c r="F458" s="55"/>
      <c r="G458" s="55"/>
      <c r="H458" s="55"/>
      <c r="I458" s="66"/>
    </row>
    <row r="459" spans="2:9" s="10" customFormat="1" ht="11.1" customHeight="1">
      <c r="B459" s="71" t="s">
        <v>27</v>
      </c>
      <c r="C459" s="72"/>
      <c r="D459" s="73"/>
      <c r="E459" s="66">
        <v>227466.58</v>
      </c>
      <c r="F459" s="55">
        <v>111593.11</v>
      </c>
      <c r="G459" s="55"/>
      <c r="H459" s="55"/>
      <c r="I459" s="66">
        <f>SUM(E459:H459)</f>
        <v>339059.69</v>
      </c>
    </row>
    <row r="460" spans="2:9" s="10" customFormat="1" ht="11.1" customHeight="1">
      <c r="B460" s="71" t="s">
        <v>28</v>
      </c>
      <c r="C460" s="72"/>
      <c r="D460" s="73"/>
      <c r="E460" s="66">
        <v>-4950.67</v>
      </c>
      <c r="F460" s="55">
        <v>-48</v>
      </c>
      <c r="G460" s="55"/>
      <c r="H460" s="55"/>
      <c r="I460" s="66">
        <f>SUM(E460:H460)</f>
        <v>-4998.67</v>
      </c>
    </row>
    <row r="461" spans="2:9" s="10" customFormat="1" ht="11.1" customHeight="1">
      <c r="B461" s="71" t="s">
        <v>297</v>
      </c>
      <c r="C461" s="72"/>
      <c r="D461" s="73"/>
      <c r="E461" s="66">
        <v>111593.11</v>
      </c>
      <c r="F461" s="55"/>
      <c r="G461" s="55">
        <v>59188.11</v>
      </c>
      <c r="H461" s="55"/>
      <c r="I461" s="66">
        <f>E461+F461-G461</f>
        <v>52405</v>
      </c>
    </row>
    <row r="462" spans="2:9" s="10" customFormat="1" ht="11.1" customHeight="1">
      <c r="B462" s="71" t="s">
        <v>298</v>
      </c>
      <c r="C462" s="72"/>
      <c r="D462" s="73"/>
      <c r="E462" s="55"/>
      <c r="F462" s="55"/>
      <c r="G462" s="55"/>
      <c r="H462" s="55"/>
      <c r="I462" s="55"/>
    </row>
    <row r="463" spans="2:9" s="10" customFormat="1" ht="11.1" customHeight="1">
      <c r="B463" s="71" t="s">
        <v>299</v>
      </c>
      <c r="C463" s="72"/>
      <c r="D463" s="73"/>
      <c r="E463" s="55"/>
      <c r="F463" s="55"/>
      <c r="G463" s="55"/>
      <c r="H463" s="55"/>
      <c r="I463" s="55"/>
    </row>
    <row r="464" spans="2:9" s="10" customFormat="1" ht="11.1" customHeight="1">
      <c r="B464" s="71" t="s">
        <v>300</v>
      </c>
      <c r="C464" s="72"/>
      <c r="D464" s="73"/>
      <c r="E464" s="55"/>
      <c r="F464" s="55"/>
      <c r="G464" s="55"/>
      <c r="H464" s="55"/>
      <c r="I464" s="55"/>
    </row>
    <row r="465" spans="2:8" s="10" customFormat="1" ht="11.25"/>
    <row r="466" spans="2:8" s="2" customFormat="1" ht="11.25">
      <c r="B466" s="4" t="s">
        <v>7</v>
      </c>
    </row>
    <row r="467" spans="2:8" s="2" customFormat="1" ht="11.25">
      <c r="B467" s="30"/>
    </row>
    <row r="468" spans="2:8" s="2" customFormat="1" ht="11.25">
      <c r="B468" s="30" t="s">
        <v>301</v>
      </c>
      <c r="C468" s="2" t="s">
        <v>302</v>
      </c>
    </row>
    <row r="469" spans="2:8" s="2" customFormat="1" ht="11.25"/>
    <row r="470" spans="2:8" s="2" customFormat="1" ht="11.25">
      <c r="B470" s="30" t="s">
        <v>303</v>
      </c>
      <c r="C470" s="2" t="s">
        <v>304</v>
      </c>
    </row>
    <row r="471" spans="2:8" s="2" customFormat="1" ht="11.25"/>
    <row r="472" spans="2:8" s="2" customFormat="1" ht="11.25">
      <c r="B472" s="30" t="s">
        <v>305</v>
      </c>
      <c r="C472" s="2" t="s">
        <v>306</v>
      </c>
    </row>
    <row r="473" spans="2:8" s="2" customFormat="1" ht="11.25">
      <c r="C473" s="2" t="s">
        <v>307</v>
      </c>
    </row>
    <row r="474" spans="2:8" s="2" customFormat="1" ht="11.25"/>
    <row r="475" spans="2:8" s="2" customFormat="1" ht="11.25">
      <c r="B475" s="30" t="s">
        <v>308</v>
      </c>
      <c r="C475" s="2" t="s">
        <v>309</v>
      </c>
    </row>
    <row r="476" spans="2:8" s="2" customFormat="1" ht="11.25"/>
    <row r="477" spans="2:8" s="2" customFormat="1" ht="11.25">
      <c r="B477" s="30" t="s">
        <v>310</v>
      </c>
      <c r="C477" s="2" t="s">
        <v>311</v>
      </c>
    </row>
    <row r="478" spans="2:8" s="2" customFormat="1" ht="11.25">
      <c r="C478" s="2" t="s">
        <v>312</v>
      </c>
    </row>
    <row r="479" spans="2:8" s="2" customFormat="1" ht="11.25"/>
    <row r="480" spans="2:8" s="2" customFormat="1" ht="11.25">
      <c r="B480" s="30" t="s">
        <v>313</v>
      </c>
      <c r="C480" s="2" t="s">
        <v>314</v>
      </c>
      <c r="H480" s="4" t="s">
        <v>315</v>
      </c>
    </row>
    <row r="481" spans="3:10" s="2" customFormat="1" ht="11.25"/>
    <row r="482" spans="3:10" s="2" customFormat="1" ht="11.25"/>
    <row r="483" spans="3:10" s="2" customFormat="1" ht="11.25">
      <c r="C483" s="74" t="s">
        <v>316</v>
      </c>
      <c r="D483" s="75"/>
      <c r="E483" s="76" t="s">
        <v>317</v>
      </c>
      <c r="F483" s="76"/>
      <c r="H483" s="2" t="s">
        <v>318</v>
      </c>
      <c r="I483" s="67" t="s">
        <v>22</v>
      </c>
      <c r="J483" s="2" t="s">
        <v>319</v>
      </c>
    </row>
    <row r="484" spans="3:10" s="2" customFormat="1" ht="11.25">
      <c r="C484" s="69" t="s">
        <v>4</v>
      </c>
      <c r="D484" s="69"/>
      <c r="E484" s="70" t="s">
        <v>320</v>
      </c>
      <c r="F484" s="70"/>
      <c r="H484" s="2" t="s">
        <v>321</v>
      </c>
      <c r="I484" s="67" t="s">
        <v>22</v>
      </c>
      <c r="J484" s="2" t="s">
        <v>322</v>
      </c>
    </row>
    <row r="485" spans="3:10" s="2" customFormat="1" ht="11.25">
      <c r="C485" s="69" t="s">
        <v>8</v>
      </c>
      <c r="D485" s="69"/>
      <c r="E485" s="70" t="s">
        <v>323</v>
      </c>
      <c r="F485" s="70"/>
      <c r="H485" s="2" t="s">
        <v>324</v>
      </c>
      <c r="I485" s="67" t="s">
        <v>22</v>
      </c>
      <c r="J485" s="2" t="s">
        <v>325</v>
      </c>
    </row>
    <row r="486" spans="3:10" s="2" customFormat="1" ht="11.25">
      <c r="C486" s="69" t="s">
        <v>9</v>
      </c>
      <c r="D486" s="69"/>
      <c r="E486" s="70" t="s">
        <v>326</v>
      </c>
      <c r="F486" s="70"/>
      <c r="H486" s="2" t="s">
        <v>327</v>
      </c>
      <c r="I486" s="67" t="s">
        <v>22</v>
      </c>
      <c r="J486" s="2" t="s">
        <v>328</v>
      </c>
    </row>
    <row r="487" spans="3:10" s="2" customFormat="1" ht="11.25">
      <c r="C487" s="69" t="s">
        <v>10</v>
      </c>
      <c r="D487" s="69"/>
      <c r="E487" s="70" t="s">
        <v>329</v>
      </c>
      <c r="F487" s="70"/>
      <c r="H487" s="2" t="s">
        <v>330</v>
      </c>
      <c r="I487" s="67" t="s">
        <v>22</v>
      </c>
      <c r="J487" s="2" t="s">
        <v>331</v>
      </c>
    </row>
    <row r="488" spans="3:10" s="2" customFormat="1" ht="11.25">
      <c r="C488" s="69" t="s">
        <v>11</v>
      </c>
      <c r="D488" s="69"/>
      <c r="E488" s="70" t="s">
        <v>332</v>
      </c>
      <c r="F488" s="70"/>
      <c r="H488" s="2" t="s">
        <v>333</v>
      </c>
      <c r="I488" s="67" t="s">
        <v>22</v>
      </c>
      <c r="J488" s="2" t="s">
        <v>334</v>
      </c>
    </row>
    <row r="489" spans="3:10" s="2" customFormat="1" ht="11.25">
      <c r="C489" s="69" t="s">
        <v>12</v>
      </c>
      <c r="D489" s="69"/>
      <c r="E489" s="70" t="s">
        <v>335</v>
      </c>
      <c r="F489" s="70"/>
      <c r="H489" s="2" t="s">
        <v>336</v>
      </c>
      <c r="I489" s="67" t="s">
        <v>22</v>
      </c>
      <c r="J489" s="2" t="s">
        <v>337</v>
      </c>
    </row>
    <row r="490" spans="3:10" s="2" customFormat="1" ht="11.25">
      <c r="C490" s="69" t="s">
        <v>13</v>
      </c>
      <c r="D490" s="69"/>
      <c r="E490" s="70" t="s">
        <v>338</v>
      </c>
      <c r="F490" s="70"/>
      <c r="H490" s="2" t="s">
        <v>339</v>
      </c>
      <c r="I490" s="67" t="s">
        <v>22</v>
      </c>
      <c r="J490" s="2" t="s">
        <v>340</v>
      </c>
    </row>
    <row r="491" spans="3:10" s="2" customFormat="1" ht="11.25">
      <c r="C491" s="69" t="s">
        <v>14</v>
      </c>
      <c r="D491" s="69"/>
      <c r="E491" s="70" t="s">
        <v>341</v>
      </c>
      <c r="F491" s="70"/>
      <c r="H491" s="2" t="s">
        <v>342</v>
      </c>
      <c r="I491" s="67" t="s">
        <v>22</v>
      </c>
      <c r="J491" s="2" t="s">
        <v>343</v>
      </c>
    </row>
    <row r="492" spans="3:10" s="2" customFormat="1" ht="11.25">
      <c r="C492" s="69" t="s">
        <v>15</v>
      </c>
      <c r="D492" s="69"/>
      <c r="E492" s="70" t="s">
        <v>344</v>
      </c>
      <c r="F492" s="70"/>
      <c r="H492" s="2" t="s">
        <v>5</v>
      </c>
      <c r="I492" s="67" t="s">
        <v>22</v>
      </c>
      <c r="J492" s="2" t="s">
        <v>345</v>
      </c>
    </row>
    <row r="493" spans="3:10" s="2" customFormat="1" ht="11.25">
      <c r="C493" s="69" t="s">
        <v>16</v>
      </c>
      <c r="D493" s="69"/>
      <c r="E493" s="70" t="s">
        <v>346</v>
      </c>
      <c r="F493" s="70"/>
      <c r="H493" s="2" t="s">
        <v>347</v>
      </c>
      <c r="I493" s="67" t="s">
        <v>22</v>
      </c>
      <c r="J493" s="2" t="s">
        <v>348</v>
      </c>
    </row>
    <row r="494" spans="3:10" s="2" customFormat="1" ht="11.25">
      <c r="C494" s="69" t="s">
        <v>30</v>
      </c>
      <c r="D494" s="69"/>
      <c r="E494" s="70" t="s">
        <v>349</v>
      </c>
      <c r="F494" s="70"/>
      <c r="H494" s="2" t="s">
        <v>350</v>
      </c>
      <c r="I494" s="67" t="s">
        <v>22</v>
      </c>
      <c r="J494" s="2" t="s">
        <v>351</v>
      </c>
    </row>
    <row r="495" spans="3:10" s="2" customFormat="1" ht="11.25">
      <c r="H495" s="2" t="s">
        <v>352</v>
      </c>
      <c r="I495" s="67" t="s">
        <v>22</v>
      </c>
      <c r="J495" s="2" t="s">
        <v>353</v>
      </c>
    </row>
    <row r="496" spans="3:10" s="2" customFormat="1" ht="11.25"/>
    <row r="497" spans="2:9" s="10" customFormat="1" ht="11.25">
      <c r="B497" s="10" t="s">
        <v>354</v>
      </c>
      <c r="C497" s="23" t="s">
        <v>363</v>
      </c>
      <c r="I497" s="10" t="s">
        <v>355</v>
      </c>
    </row>
    <row r="498" spans="2:9" s="10" customFormat="1" ht="11.25">
      <c r="B498" s="10" t="s">
        <v>356</v>
      </c>
      <c r="C498" s="23" t="s">
        <v>364</v>
      </c>
    </row>
    <row r="499" spans="2:9" s="10" customFormat="1" ht="11.25"/>
  </sheetData>
  <mergeCells count="724">
    <mergeCell ref="B21:D21"/>
    <mergeCell ref="E21:G21"/>
    <mergeCell ref="H21:J21"/>
    <mergeCell ref="B22:D22"/>
    <mergeCell ref="E22:G22"/>
    <mergeCell ref="H22:J22"/>
    <mergeCell ref="B47:C49"/>
    <mergeCell ref="D47:E48"/>
    <mergeCell ref="F47:G49"/>
    <mergeCell ref="H47:I49"/>
    <mergeCell ref="B50:C50"/>
    <mergeCell ref="F50:G50"/>
    <mergeCell ref="H50:I50"/>
    <mergeCell ref="B23:D23"/>
    <mergeCell ref="E23:G23"/>
    <mergeCell ref="H23:J23"/>
    <mergeCell ref="B24:D24"/>
    <mergeCell ref="E24:G24"/>
    <mergeCell ref="H24:J24"/>
    <mergeCell ref="B53:C53"/>
    <mergeCell ref="F53:G53"/>
    <mergeCell ref="H53:I53"/>
    <mergeCell ref="B51:C51"/>
    <mergeCell ref="F51:G51"/>
    <mergeCell ref="H51:I51"/>
    <mergeCell ref="B52:C52"/>
    <mergeCell ref="F52:G52"/>
    <mergeCell ref="H52:I52"/>
    <mergeCell ref="B58:E58"/>
    <mergeCell ref="F58:G59"/>
    <mergeCell ref="H58:I60"/>
    <mergeCell ref="J58:K60"/>
    <mergeCell ref="B59:C60"/>
    <mergeCell ref="D59:E60"/>
    <mergeCell ref="B54:C54"/>
    <mergeCell ref="F54:G54"/>
    <mergeCell ref="H54:I54"/>
    <mergeCell ref="B63:C63"/>
    <mergeCell ref="D63:E63"/>
    <mergeCell ref="H63:I63"/>
    <mergeCell ref="J63:K63"/>
    <mergeCell ref="B111:C112"/>
    <mergeCell ref="D111:K111"/>
    <mergeCell ref="B61:C61"/>
    <mergeCell ref="D61:E61"/>
    <mergeCell ref="H61:I61"/>
    <mergeCell ref="J61:K61"/>
    <mergeCell ref="B62:C62"/>
    <mergeCell ref="D62:E62"/>
    <mergeCell ref="H62:I62"/>
    <mergeCell ref="J62:K62"/>
    <mergeCell ref="B113:C113"/>
    <mergeCell ref="D114:K114"/>
    <mergeCell ref="B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B117:C117"/>
    <mergeCell ref="B118:C118"/>
    <mergeCell ref="B119:C119"/>
    <mergeCell ref="B120:C121"/>
    <mergeCell ref="D120:D121"/>
    <mergeCell ref="E120:E121"/>
    <mergeCell ref="F120:F121"/>
    <mergeCell ref="G120:G121"/>
    <mergeCell ref="H120:H121"/>
    <mergeCell ref="H123:H124"/>
    <mergeCell ref="I123:I124"/>
    <mergeCell ref="J123:J124"/>
    <mergeCell ref="K123:K124"/>
    <mergeCell ref="B125:C125"/>
    <mergeCell ref="B126:C126"/>
    <mergeCell ref="I120:I121"/>
    <mergeCell ref="J120:J121"/>
    <mergeCell ref="K120:K121"/>
    <mergeCell ref="B122:C122"/>
    <mergeCell ref="D122:K122"/>
    <mergeCell ref="B123:C124"/>
    <mergeCell ref="D123:D124"/>
    <mergeCell ref="E123:E124"/>
    <mergeCell ref="F123:F124"/>
    <mergeCell ref="G123:G124"/>
    <mergeCell ref="I127:I128"/>
    <mergeCell ref="J127:J128"/>
    <mergeCell ref="K127:K128"/>
    <mergeCell ref="B129:K129"/>
    <mergeCell ref="B130:C131"/>
    <mergeCell ref="D130:D131"/>
    <mergeCell ref="E130:E131"/>
    <mergeCell ref="F130:F131"/>
    <mergeCell ref="G130:G131"/>
    <mergeCell ref="H130:H131"/>
    <mergeCell ref="B127:C128"/>
    <mergeCell ref="D127:D128"/>
    <mergeCell ref="E127:E128"/>
    <mergeCell ref="F127:F128"/>
    <mergeCell ref="G127:G128"/>
    <mergeCell ref="H127:H128"/>
    <mergeCell ref="I130:I131"/>
    <mergeCell ref="J130:J131"/>
    <mergeCell ref="K130:K131"/>
    <mergeCell ref="B132:C132"/>
    <mergeCell ref="B133:C133"/>
    <mergeCell ref="B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B136:K136"/>
    <mergeCell ref="B137:C138"/>
    <mergeCell ref="D137:D138"/>
    <mergeCell ref="E137:E138"/>
    <mergeCell ref="F137:F138"/>
    <mergeCell ref="G137:G138"/>
    <mergeCell ref="I139:I140"/>
    <mergeCell ref="J139:J140"/>
    <mergeCell ref="K139:K140"/>
    <mergeCell ref="B157:C158"/>
    <mergeCell ref="D157:K157"/>
    <mergeCell ref="B159:C159"/>
    <mergeCell ref="H137:H138"/>
    <mergeCell ref="I137:I138"/>
    <mergeCell ref="J137:J138"/>
    <mergeCell ref="K137:K138"/>
    <mergeCell ref="B139:C140"/>
    <mergeCell ref="D139:D140"/>
    <mergeCell ref="E139:E140"/>
    <mergeCell ref="F139:F140"/>
    <mergeCell ref="G139:G140"/>
    <mergeCell ref="H139:H140"/>
    <mergeCell ref="D160:K160"/>
    <mergeCell ref="B161:C162"/>
    <mergeCell ref="D161:D162"/>
    <mergeCell ref="E161:E162"/>
    <mergeCell ref="F161:F162"/>
    <mergeCell ref="G161:G162"/>
    <mergeCell ref="H161:H162"/>
    <mergeCell ref="I161:I162"/>
    <mergeCell ref="J161:J162"/>
    <mergeCell ref="K161:K162"/>
    <mergeCell ref="F166:F167"/>
    <mergeCell ref="G166:G167"/>
    <mergeCell ref="H166:H167"/>
    <mergeCell ref="I166:I167"/>
    <mergeCell ref="J166:J167"/>
    <mergeCell ref="K166:K167"/>
    <mergeCell ref="B163:C163"/>
    <mergeCell ref="B164:C164"/>
    <mergeCell ref="B165:C165"/>
    <mergeCell ref="B166:C167"/>
    <mergeCell ref="D166:D167"/>
    <mergeCell ref="E166:E167"/>
    <mergeCell ref="B168:C168"/>
    <mergeCell ref="D168:K168"/>
    <mergeCell ref="B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B171:C171"/>
    <mergeCell ref="B172:C172"/>
    <mergeCell ref="B173:C174"/>
    <mergeCell ref="D173:D174"/>
    <mergeCell ref="E173:E174"/>
    <mergeCell ref="F173:F174"/>
    <mergeCell ref="G173:G174"/>
    <mergeCell ref="H173:H174"/>
    <mergeCell ref="I173:I174"/>
    <mergeCell ref="J173:J174"/>
    <mergeCell ref="K173:K174"/>
    <mergeCell ref="B175:K175"/>
    <mergeCell ref="B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B178:C178"/>
    <mergeCell ref="B179:C179"/>
    <mergeCell ref="B180:C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B182:K182"/>
    <mergeCell ref="B183:C184"/>
    <mergeCell ref="D183:D184"/>
    <mergeCell ref="E183:E184"/>
    <mergeCell ref="F183:F184"/>
    <mergeCell ref="G183:G184"/>
    <mergeCell ref="H183:H184"/>
    <mergeCell ref="J185:J186"/>
    <mergeCell ref="K185:K186"/>
    <mergeCell ref="B190:F190"/>
    <mergeCell ref="G190:K190"/>
    <mergeCell ref="B191:F191"/>
    <mergeCell ref="G191:K191"/>
    <mergeCell ref="I183:I184"/>
    <mergeCell ref="J183:J184"/>
    <mergeCell ref="K183:K184"/>
    <mergeCell ref="B185:C186"/>
    <mergeCell ref="D185:D186"/>
    <mergeCell ref="E185:E186"/>
    <mergeCell ref="F185:F186"/>
    <mergeCell ref="G185:G186"/>
    <mergeCell ref="H185:H186"/>
    <mergeCell ref="I185:I186"/>
    <mergeCell ref="B201:F201"/>
    <mergeCell ref="B202:F202"/>
    <mergeCell ref="B203:F203"/>
    <mergeCell ref="B204:F204"/>
    <mergeCell ref="B205:F205"/>
    <mergeCell ref="B206:F206"/>
    <mergeCell ref="B192:F192"/>
    <mergeCell ref="G192:K192"/>
    <mergeCell ref="B197:F197"/>
    <mergeCell ref="B198:F198"/>
    <mergeCell ref="B199:F199"/>
    <mergeCell ref="B200:F200"/>
    <mergeCell ref="B217:F217"/>
    <mergeCell ref="B218:F218"/>
    <mergeCell ref="B225:E226"/>
    <mergeCell ref="F225:G226"/>
    <mergeCell ref="H225:I226"/>
    <mergeCell ref="J225:K226"/>
    <mergeCell ref="B211:F211"/>
    <mergeCell ref="B212:F212"/>
    <mergeCell ref="B213:F213"/>
    <mergeCell ref="B214:F214"/>
    <mergeCell ref="B215:F215"/>
    <mergeCell ref="B216:F216"/>
    <mergeCell ref="B227:E227"/>
    <mergeCell ref="F227:G227"/>
    <mergeCell ref="H227:I227"/>
    <mergeCell ref="J227:K227"/>
    <mergeCell ref="B228:K228"/>
    <mergeCell ref="B229:E229"/>
    <mergeCell ref="F229:G229"/>
    <mergeCell ref="H229:I229"/>
    <mergeCell ref="J229:K229"/>
    <mergeCell ref="B232:E232"/>
    <mergeCell ref="F232:G232"/>
    <mergeCell ref="H232:I232"/>
    <mergeCell ref="J232:K232"/>
    <mergeCell ref="B233:E233"/>
    <mergeCell ref="F233:G233"/>
    <mergeCell ref="H233:I233"/>
    <mergeCell ref="J233:K233"/>
    <mergeCell ref="B230:E230"/>
    <mergeCell ref="F230:G230"/>
    <mergeCell ref="H230:I230"/>
    <mergeCell ref="J230:K230"/>
    <mergeCell ref="B231:E231"/>
    <mergeCell ref="F231:G231"/>
    <mergeCell ref="H231:I231"/>
    <mergeCell ref="J231:K231"/>
    <mergeCell ref="B234:E234"/>
    <mergeCell ref="F234:G234"/>
    <mergeCell ref="H234:I234"/>
    <mergeCell ref="J234:K234"/>
    <mergeCell ref="B235:K235"/>
    <mergeCell ref="B236:E236"/>
    <mergeCell ref="F236:G236"/>
    <mergeCell ref="H236:I236"/>
    <mergeCell ref="J236:K236"/>
    <mergeCell ref="B239:E239"/>
    <mergeCell ref="F239:G239"/>
    <mergeCell ref="H239:I239"/>
    <mergeCell ref="J239:K239"/>
    <mergeCell ref="F240:G240"/>
    <mergeCell ref="H240:I240"/>
    <mergeCell ref="J240:K240"/>
    <mergeCell ref="B237:E237"/>
    <mergeCell ref="F237:G237"/>
    <mergeCell ref="H237:I237"/>
    <mergeCell ref="J237:K237"/>
    <mergeCell ref="B238:E238"/>
    <mergeCell ref="F238:G238"/>
    <mergeCell ref="H238:I238"/>
    <mergeCell ref="J238:K238"/>
    <mergeCell ref="B243:E243"/>
    <mergeCell ref="F243:G243"/>
    <mergeCell ref="H243:I243"/>
    <mergeCell ref="J243:K243"/>
    <mergeCell ref="B251:D251"/>
    <mergeCell ref="E251:G251"/>
    <mergeCell ref="H251:J251"/>
    <mergeCell ref="B241:E241"/>
    <mergeCell ref="F241:G241"/>
    <mergeCell ref="H241:I241"/>
    <mergeCell ref="J241:K241"/>
    <mergeCell ref="F242:G242"/>
    <mergeCell ref="H242:I242"/>
    <mergeCell ref="J242:K242"/>
    <mergeCell ref="B254:D254"/>
    <mergeCell ref="E254:G254"/>
    <mergeCell ref="H254:J254"/>
    <mergeCell ref="B255:D255"/>
    <mergeCell ref="E255:G255"/>
    <mergeCell ref="H255:J255"/>
    <mergeCell ref="B252:D252"/>
    <mergeCell ref="E252:G252"/>
    <mergeCell ref="H252:J252"/>
    <mergeCell ref="B253:D253"/>
    <mergeCell ref="E253:G253"/>
    <mergeCell ref="H253:J253"/>
    <mergeCell ref="B260:F260"/>
    <mergeCell ref="G260:I260"/>
    <mergeCell ref="J260:L260"/>
    <mergeCell ref="B261:F261"/>
    <mergeCell ref="G261:I261"/>
    <mergeCell ref="J261:L261"/>
    <mergeCell ref="B256:D256"/>
    <mergeCell ref="E256:G256"/>
    <mergeCell ref="H256:J256"/>
    <mergeCell ref="B257:D257"/>
    <mergeCell ref="E257:G257"/>
    <mergeCell ref="H257:J257"/>
    <mergeCell ref="B264:F264"/>
    <mergeCell ref="G264:I264"/>
    <mergeCell ref="J264:L264"/>
    <mergeCell ref="B265:F265"/>
    <mergeCell ref="G265:I265"/>
    <mergeCell ref="J265:L265"/>
    <mergeCell ref="B262:F262"/>
    <mergeCell ref="G262:I262"/>
    <mergeCell ref="J262:L262"/>
    <mergeCell ref="B263:F263"/>
    <mergeCell ref="G263:I263"/>
    <mergeCell ref="J263:L263"/>
    <mergeCell ref="B268:F268"/>
    <mergeCell ref="G268:I268"/>
    <mergeCell ref="J268:L268"/>
    <mergeCell ref="B278:I278"/>
    <mergeCell ref="J278:L278"/>
    <mergeCell ref="B279:I279"/>
    <mergeCell ref="J279:L279"/>
    <mergeCell ref="B266:F266"/>
    <mergeCell ref="G266:I266"/>
    <mergeCell ref="J266:L266"/>
    <mergeCell ref="B267:F267"/>
    <mergeCell ref="G267:I267"/>
    <mergeCell ref="J267:L267"/>
    <mergeCell ref="B283:I283"/>
    <mergeCell ref="J283:L283"/>
    <mergeCell ref="B284:I284"/>
    <mergeCell ref="J284:L284"/>
    <mergeCell ref="B285:I285"/>
    <mergeCell ref="J285:L285"/>
    <mergeCell ref="B280:I280"/>
    <mergeCell ref="J280:L280"/>
    <mergeCell ref="B281:I281"/>
    <mergeCell ref="J281:L281"/>
    <mergeCell ref="B282:I282"/>
    <mergeCell ref="J282:L282"/>
    <mergeCell ref="B289:I289"/>
    <mergeCell ref="J289:L289"/>
    <mergeCell ref="B290:I290"/>
    <mergeCell ref="J290:L290"/>
    <mergeCell ref="B292:I292"/>
    <mergeCell ref="J292:L292"/>
    <mergeCell ref="B286:I286"/>
    <mergeCell ref="J286:L286"/>
    <mergeCell ref="B287:I287"/>
    <mergeCell ref="J287:L287"/>
    <mergeCell ref="B288:I288"/>
    <mergeCell ref="J288:L288"/>
    <mergeCell ref="B296:I296"/>
    <mergeCell ref="J296:L296"/>
    <mergeCell ref="B297:I297"/>
    <mergeCell ref="J297:L297"/>
    <mergeCell ref="B298:I298"/>
    <mergeCell ref="J298:L298"/>
    <mergeCell ref="B293:I293"/>
    <mergeCell ref="J293:L293"/>
    <mergeCell ref="B294:I294"/>
    <mergeCell ref="J294:L294"/>
    <mergeCell ref="B295:I295"/>
    <mergeCell ref="J295:L295"/>
    <mergeCell ref="B302:I302"/>
    <mergeCell ref="J302:L302"/>
    <mergeCell ref="B307:F307"/>
    <mergeCell ref="G307:I307"/>
    <mergeCell ref="J307:L307"/>
    <mergeCell ref="B308:F308"/>
    <mergeCell ref="G308:I308"/>
    <mergeCell ref="J308:L308"/>
    <mergeCell ref="B299:I299"/>
    <mergeCell ref="J299:L299"/>
    <mergeCell ref="B300:I300"/>
    <mergeCell ref="J300:L300"/>
    <mergeCell ref="B301:I301"/>
    <mergeCell ref="J301:L301"/>
    <mergeCell ref="B311:F311"/>
    <mergeCell ref="G311:I311"/>
    <mergeCell ref="J311:L311"/>
    <mergeCell ref="B312:F312"/>
    <mergeCell ref="G312:I312"/>
    <mergeCell ref="J312:L312"/>
    <mergeCell ref="B309:F309"/>
    <mergeCell ref="G309:I309"/>
    <mergeCell ref="J309:L309"/>
    <mergeCell ref="B310:F310"/>
    <mergeCell ref="G310:I310"/>
    <mergeCell ref="J310:L310"/>
    <mergeCell ref="G315:I315"/>
    <mergeCell ref="J315:L315"/>
    <mergeCell ref="B316:F316"/>
    <mergeCell ref="G316:I316"/>
    <mergeCell ref="J316:L316"/>
    <mergeCell ref="B317:F317"/>
    <mergeCell ref="G317:I317"/>
    <mergeCell ref="J317:L317"/>
    <mergeCell ref="B313:F313"/>
    <mergeCell ref="G313:I313"/>
    <mergeCell ref="J313:L313"/>
    <mergeCell ref="B314:F314"/>
    <mergeCell ref="G314:I314"/>
    <mergeCell ref="J314:L314"/>
    <mergeCell ref="B326:F326"/>
    <mergeCell ref="G326:I326"/>
    <mergeCell ref="J326:L326"/>
    <mergeCell ref="B327:F327"/>
    <mergeCell ref="G327:I327"/>
    <mergeCell ref="J327:L327"/>
    <mergeCell ref="B318:F318"/>
    <mergeCell ref="G318:I318"/>
    <mergeCell ref="J318:L318"/>
    <mergeCell ref="B319:F319"/>
    <mergeCell ref="G319:I319"/>
    <mergeCell ref="J319:L319"/>
    <mergeCell ref="B330:F330"/>
    <mergeCell ref="G330:I330"/>
    <mergeCell ref="J330:L330"/>
    <mergeCell ref="B331:F331"/>
    <mergeCell ref="G331:I331"/>
    <mergeCell ref="J331:L331"/>
    <mergeCell ref="B328:F328"/>
    <mergeCell ref="G328:I328"/>
    <mergeCell ref="J328:L328"/>
    <mergeCell ref="B329:F329"/>
    <mergeCell ref="G329:I329"/>
    <mergeCell ref="J329:L329"/>
    <mergeCell ref="B340:C341"/>
    <mergeCell ref="D340:E340"/>
    <mergeCell ref="F340:G340"/>
    <mergeCell ref="H340:I340"/>
    <mergeCell ref="B342:C342"/>
    <mergeCell ref="B343:C343"/>
    <mergeCell ref="B332:F332"/>
    <mergeCell ref="G332:I332"/>
    <mergeCell ref="J332:L332"/>
    <mergeCell ref="B333:F333"/>
    <mergeCell ref="G333:I333"/>
    <mergeCell ref="J333:L333"/>
    <mergeCell ref="B351:F351"/>
    <mergeCell ref="G351:I351"/>
    <mergeCell ref="J351:L351"/>
    <mergeCell ref="B352:F352"/>
    <mergeCell ref="G352:I352"/>
    <mergeCell ref="J352:L352"/>
    <mergeCell ref="B344:C344"/>
    <mergeCell ref="B345:C345"/>
    <mergeCell ref="B346:C346"/>
    <mergeCell ref="B350:F350"/>
    <mergeCell ref="G350:I350"/>
    <mergeCell ref="J350:L350"/>
    <mergeCell ref="B355:F355"/>
    <mergeCell ref="G355:I355"/>
    <mergeCell ref="J355:L355"/>
    <mergeCell ref="B356:F356"/>
    <mergeCell ref="G356:I356"/>
    <mergeCell ref="J356:L356"/>
    <mergeCell ref="B353:F353"/>
    <mergeCell ref="G353:I353"/>
    <mergeCell ref="J353:L353"/>
    <mergeCell ref="B354:F354"/>
    <mergeCell ref="G354:I354"/>
    <mergeCell ref="J354:L354"/>
    <mergeCell ref="B359:F359"/>
    <mergeCell ref="G359:I359"/>
    <mergeCell ref="J359:L359"/>
    <mergeCell ref="B360:F360"/>
    <mergeCell ref="G360:I360"/>
    <mergeCell ref="J360:L360"/>
    <mergeCell ref="B357:F357"/>
    <mergeCell ref="G357:I357"/>
    <mergeCell ref="J357:L357"/>
    <mergeCell ref="B358:F358"/>
    <mergeCell ref="G358:I358"/>
    <mergeCell ref="J358:L358"/>
    <mergeCell ref="B363:F363"/>
    <mergeCell ref="G363:I363"/>
    <mergeCell ref="J363:L363"/>
    <mergeCell ref="B364:F364"/>
    <mergeCell ref="G364:I364"/>
    <mergeCell ref="J364:L364"/>
    <mergeCell ref="B361:F361"/>
    <mergeCell ref="G361:I361"/>
    <mergeCell ref="J361:L361"/>
    <mergeCell ref="B362:F362"/>
    <mergeCell ref="G362:I362"/>
    <mergeCell ref="J362:L362"/>
    <mergeCell ref="B369:F369"/>
    <mergeCell ref="G369:I369"/>
    <mergeCell ref="J369:L369"/>
    <mergeCell ref="B370:F370"/>
    <mergeCell ref="G370:I370"/>
    <mergeCell ref="J370:L370"/>
    <mergeCell ref="B367:F367"/>
    <mergeCell ref="G367:I367"/>
    <mergeCell ref="J367:L367"/>
    <mergeCell ref="B368:F368"/>
    <mergeCell ref="G368:I368"/>
    <mergeCell ref="J368:L368"/>
    <mergeCell ref="B373:F373"/>
    <mergeCell ref="G373:I373"/>
    <mergeCell ref="J373:L373"/>
    <mergeCell ref="B374:F374"/>
    <mergeCell ref="G374:I374"/>
    <mergeCell ref="J374:L374"/>
    <mergeCell ref="B371:F371"/>
    <mergeCell ref="G371:I371"/>
    <mergeCell ref="J371:L371"/>
    <mergeCell ref="B372:F372"/>
    <mergeCell ref="G372:I372"/>
    <mergeCell ref="J372:L372"/>
    <mergeCell ref="B381:F381"/>
    <mergeCell ref="G381:I381"/>
    <mergeCell ref="J381:L381"/>
    <mergeCell ref="B382:F382"/>
    <mergeCell ref="G382:I382"/>
    <mergeCell ref="J382:L382"/>
    <mergeCell ref="B375:F375"/>
    <mergeCell ref="G375:I375"/>
    <mergeCell ref="J375:L375"/>
    <mergeCell ref="B380:F380"/>
    <mergeCell ref="G380:I380"/>
    <mergeCell ref="J380:L380"/>
    <mergeCell ref="B385:F385"/>
    <mergeCell ref="G385:I385"/>
    <mergeCell ref="J385:L385"/>
    <mergeCell ref="B386:F386"/>
    <mergeCell ref="G386:I386"/>
    <mergeCell ref="J386:L386"/>
    <mergeCell ref="B383:F383"/>
    <mergeCell ref="G383:I383"/>
    <mergeCell ref="J383:L383"/>
    <mergeCell ref="B384:F384"/>
    <mergeCell ref="G384:I384"/>
    <mergeCell ref="J384:L384"/>
    <mergeCell ref="B389:F389"/>
    <mergeCell ref="G389:I389"/>
    <mergeCell ref="J389:L389"/>
    <mergeCell ref="B390:F390"/>
    <mergeCell ref="G390:I390"/>
    <mergeCell ref="J390:L390"/>
    <mergeCell ref="B387:F387"/>
    <mergeCell ref="G387:I387"/>
    <mergeCell ref="J387:L387"/>
    <mergeCell ref="B388:F388"/>
    <mergeCell ref="G388:I388"/>
    <mergeCell ref="J388:L388"/>
    <mergeCell ref="B393:F393"/>
    <mergeCell ref="G393:I393"/>
    <mergeCell ref="J393:L393"/>
    <mergeCell ref="B394:F394"/>
    <mergeCell ref="G394:I394"/>
    <mergeCell ref="J394:L394"/>
    <mergeCell ref="B391:F391"/>
    <mergeCell ref="G391:I391"/>
    <mergeCell ref="J391:L391"/>
    <mergeCell ref="B392:F392"/>
    <mergeCell ref="G392:I392"/>
    <mergeCell ref="J392:L392"/>
    <mergeCell ref="B397:F397"/>
    <mergeCell ref="G397:I397"/>
    <mergeCell ref="J397:L397"/>
    <mergeCell ref="B398:F398"/>
    <mergeCell ref="G398:I398"/>
    <mergeCell ref="J398:L398"/>
    <mergeCell ref="B395:F395"/>
    <mergeCell ref="G395:I395"/>
    <mergeCell ref="J395:L395"/>
    <mergeCell ref="B396:F396"/>
    <mergeCell ref="G396:I396"/>
    <mergeCell ref="J396:L396"/>
    <mergeCell ref="B401:F401"/>
    <mergeCell ref="G401:I401"/>
    <mergeCell ref="J401:L401"/>
    <mergeCell ref="B402:F402"/>
    <mergeCell ref="G402:I402"/>
    <mergeCell ref="J402:L402"/>
    <mergeCell ref="B399:F399"/>
    <mergeCell ref="G399:I399"/>
    <mergeCell ref="J399:L399"/>
    <mergeCell ref="B400:F400"/>
    <mergeCell ref="G400:I400"/>
    <mergeCell ref="J400:L400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409:F409"/>
    <mergeCell ref="G409:I409"/>
    <mergeCell ref="J409:L409"/>
    <mergeCell ref="B410:F410"/>
    <mergeCell ref="G410:I410"/>
    <mergeCell ref="J410:L410"/>
    <mergeCell ref="B407:F407"/>
    <mergeCell ref="G407:I407"/>
    <mergeCell ref="J407:L407"/>
    <mergeCell ref="B408:F408"/>
    <mergeCell ref="G408:I408"/>
    <mergeCell ref="J408:L408"/>
    <mergeCell ref="B411:F411"/>
    <mergeCell ref="G411:I411"/>
    <mergeCell ref="J411:L411"/>
    <mergeCell ref="B417:D419"/>
    <mergeCell ref="E417:I417"/>
    <mergeCell ref="E418:E419"/>
    <mergeCell ref="F418:F419"/>
    <mergeCell ref="G418:G419"/>
    <mergeCell ref="H418:H419"/>
    <mergeCell ref="I418:I419"/>
    <mergeCell ref="B426:D426"/>
    <mergeCell ref="B427:D427"/>
    <mergeCell ref="B428:D428"/>
    <mergeCell ref="B429:D429"/>
    <mergeCell ref="B430:D430"/>
    <mergeCell ref="B431:D431"/>
    <mergeCell ref="B420:D420"/>
    <mergeCell ref="B421:D421"/>
    <mergeCell ref="B422:D422"/>
    <mergeCell ref="B423:D423"/>
    <mergeCell ref="B424:D424"/>
    <mergeCell ref="B425:D425"/>
    <mergeCell ref="E442:I442"/>
    <mergeCell ref="E443:E444"/>
    <mergeCell ref="F443:F444"/>
    <mergeCell ref="G443:G444"/>
    <mergeCell ref="H443:H444"/>
    <mergeCell ref="I443:I444"/>
    <mergeCell ref="B432:D432"/>
    <mergeCell ref="B433:D433"/>
    <mergeCell ref="B434:D434"/>
    <mergeCell ref="B435:D435"/>
    <mergeCell ref="B436:D436"/>
    <mergeCell ref="B437:D437"/>
    <mergeCell ref="B445:D445"/>
    <mergeCell ref="B446:D446"/>
    <mergeCell ref="B447:D447"/>
    <mergeCell ref="B448:D448"/>
    <mergeCell ref="B449:D449"/>
    <mergeCell ref="B450:D450"/>
    <mergeCell ref="B438:D438"/>
    <mergeCell ref="B439:D439"/>
    <mergeCell ref="B442:D444"/>
    <mergeCell ref="B457:D457"/>
    <mergeCell ref="B458:D458"/>
    <mergeCell ref="B459:D459"/>
    <mergeCell ref="B460:D460"/>
    <mergeCell ref="B461:D461"/>
    <mergeCell ref="B462:D462"/>
    <mergeCell ref="B451:D451"/>
    <mergeCell ref="B452:D452"/>
    <mergeCell ref="B453:D453"/>
    <mergeCell ref="B454:D454"/>
    <mergeCell ref="B455:D455"/>
    <mergeCell ref="B456:D456"/>
    <mergeCell ref="C485:D485"/>
    <mergeCell ref="E485:F485"/>
    <mergeCell ref="C486:D486"/>
    <mergeCell ref="E486:F486"/>
    <mergeCell ref="C487:D487"/>
    <mergeCell ref="E487:F487"/>
    <mergeCell ref="B463:D463"/>
    <mergeCell ref="B464:D464"/>
    <mergeCell ref="C483:D483"/>
    <mergeCell ref="E483:F483"/>
    <mergeCell ref="C484:D484"/>
    <mergeCell ref="E484:F484"/>
    <mergeCell ref="C494:D494"/>
    <mergeCell ref="E494:F494"/>
    <mergeCell ref="C491:D491"/>
    <mergeCell ref="E491:F491"/>
    <mergeCell ref="C492:D492"/>
    <mergeCell ref="E492:F492"/>
    <mergeCell ref="C493:D493"/>
    <mergeCell ref="E493:F493"/>
    <mergeCell ref="C488:D488"/>
    <mergeCell ref="E488:F488"/>
    <mergeCell ref="C489:D489"/>
    <mergeCell ref="E489:F489"/>
    <mergeCell ref="C490:D490"/>
    <mergeCell ref="E490:F490"/>
  </mergeCells>
  <pageMargins left="0.35433070866141736" right="0.19685039370078741" top="0.5" bottom="0.34" header="0.31496062992125984" footer="0.17"/>
  <pageSetup paperSize="9" scale="8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2019-06-28T12:22:26Z</dcterms:modified>
</cp:coreProperties>
</file>