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vol\Disk Google\ELPROFIS\POSTA\"/>
    </mc:Choice>
  </mc:AlternateContent>
  <xr:revisionPtr revIDLastSave="0" documentId="13_ncr:1_{7434E7D1-F1D8-4AE3-B3A4-0B073D964560}" xr6:coauthVersionLast="45" xr6:coauthVersionMax="45" xr10:uidLastSave="{00000000-0000-0000-0000-000000000000}"/>
  <bookViews>
    <workbookView xWindow="-120" yWindow="-120" windowWidth="29040" windowHeight="16440" firstSheet="2" activeTab="3" xr2:uid="{B003679A-DEFF-49F9-AAB9-4CADA12C10F6}"/>
  </bookViews>
  <sheets>
    <sheet name="ELPROFIS Pohladavky 2019" sheetId="2" r:id="rId1"/>
    <sheet name="ELPROFIS Zaväzky 2019 " sheetId="1" r:id="rId2"/>
    <sheet name="MONTPROFI Pohladavky 2019" sheetId="4" r:id="rId3"/>
    <sheet name="MONTPROFI Zaväzky 2019 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05" i="3" l="1"/>
  <c r="N305" i="3" s="1"/>
  <c r="H305" i="3"/>
  <c r="H304" i="3"/>
  <c r="L304" i="3" s="1"/>
  <c r="N304" i="3" s="1"/>
  <c r="L303" i="3"/>
  <c r="N303" i="3" s="1"/>
  <c r="H303" i="3"/>
  <c r="H302" i="3"/>
  <c r="L302" i="3" s="1"/>
  <c r="N302" i="3" s="1"/>
  <c r="H301" i="3"/>
  <c r="L301" i="3" s="1"/>
  <c r="H300" i="3"/>
  <c r="L300" i="3" s="1"/>
  <c r="H299" i="3"/>
  <c r="L299" i="3" s="1"/>
  <c r="H298" i="3"/>
  <c r="L298" i="3" s="1"/>
  <c r="H297" i="3"/>
  <c r="L297" i="3" s="1"/>
  <c r="H296" i="3"/>
  <c r="L296" i="3" s="1"/>
  <c r="H295" i="3"/>
  <c r="L295" i="3" s="1"/>
  <c r="H294" i="3"/>
  <c r="L294" i="3" s="1"/>
  <c r="H293" i="3"/>
  <c r="L293" i="3" s="1"/>
  <c r="H292" i="3"/>
  <c r="L292" i="3" s="1"/>
  <c r="H291" i="3"/>
  <c r="L291" i="3" s="1"/>
  <c r="H290" i="3"/>
  <c r="L290" i="3" s="1"/>
  <c r="H289" i="3"/>
  <c r="L289" i="3" s="1"/>
  <c r="H288" i="3"/>
  <c r="L288" i="3" s="1"/>
  <c r="H287" i="3"/>
  <c r="L287" i="3" s="1"/>
  <c r="H286" i="3"/>
  <c r="L286" i="3" s="1"/>
  <c r="H285" i="3"/>
  <c r="L285" i="3" s="1"/>
  <c r="H284" i="3"/>
  <c r="L284" i="3" s="1"/>
  <c r="H283" i="3"/>
  <c r="L283" i="3" s="1"/>
  <c r="H282" i="3"/>
  <c r="L282" i="3" s="1"/>
  <c r="H281" i="3"/>
  <c r="L281" i="3" s="1"/>
  <c r="H280" i="3"/>
  <c r="L280" i="3" s="1"/>
  <c r="H279" i="3"/>
  <c r="L279" i="3" s="1"/>
  <c r="H278" i="3"/>
  <c r="L278" i="3" s="1"/>
  <c r="H277" i="3"/>
  <c r="L277" i="3" s="1"/>
  <c r="H276" i="3"/>
  <c r="L276" i="3" s="1"/>
  <c r="H275" i="3"/>
  <c r="L275" i="3" s="1"/>
  <c r="H274" i="3"/>
  <c r="L274" i="3" s="1"/>
  <c r="H273" i="3"/>
  <c r="L273" i="3" s="1"/>
  <c r="H272" i="3"/>
  <c r="L272" i="3" s="1"/>
  <c r="H271" i="3"/>
  <c r="L271" i="3" s="1"/>
  <c r="H270" i="3"/>
  <c r="L270" i="3" s="1"/>
  <c r="H269" i="3"/>
  <c r="L269" i="3" s="1"/>
  <c r="H268" i="3"/>
  <c r="L268" i="3" s="1"/>
  <c r="H267" i="3"/>
  <c r="L267" i="3" s="1"/>
  <c r="H266" i="3"/>
  <c r="L266" i="3" s="1"/>
  <c r="H265" i="3"/>
  <c r="L265" i="3" s="1"/>
  <c r="H264" i="3"/>
  <c r="L264" i="3" s="1"/>
  <c r="H263" i="3"/>
  <c r="L263" i="3" s="1"/>
  <c r="H262" i="3"/>
  <c r="L262" i="3" s="1"/>
  <c r="H261" i="3"/>
  <c r="L261" i="3" s="1"/>
  <c r="H260" i="3"/>
  <c r="L260" i="3" s="1"/>
  <c r="H259" i="3"/>
  <c r="L259" i="3" s="1"/>
  <c r="H258" i="3"/>
  <c r="L258" i="3" s="1"/>
  <c r="H257" i="3"/>
  <c r="L257" i="3" s="1"/>
  <c r="H256" i="3"/>
  <c r="L256" i="3" s="1"/>
  <c r="H255" i="3"/>
  <c r="L255" i="3" s="1"/>
  <c r="H254" i="3"/>
  <c r="L254" i="3" s="1"/>
  <c r="H253" i="3"/>
  <c r="L253" i="3" s="1"/>
  <c r="H252" i="3"/>
  <c r="L252" i="3" s="1"/>
  <c r="H251" i="3"/>
  <c r="L251" i="3" s="1"/>
  <c r="H250" i="3"/>
  <c r="L250" i="3" s="1"/>
  <c r="H249" i="3"/>
  <c r="L249" i="3" s="1"/>
  <c r="H248" i="3"/>
  <c r="L248" i="3" s="1"/>
  <c r="H247" i="3"/>
  <c r="L247" i="3" s="1"/>
  <c r="H246" i="3"/>
  <c r="L246" i="3" s="1"/>
  <c r="H245" i="3"/>
  <c r="L245" i="3" s="1"/>
  <c r="H244" i="3"/>
  <c r="L244" i="3" s="1"/>
  <c r="H243" i="3"/>
  <c r="L243" i="3" s="1"/>
  <c r="H242" i="3"/>
  <c r="L242" i="3" s="1"/>
  <c r="H241" i="3"/>
  <c r="L241" i="3" s="1"/>
  <c r="H240" i="3"/>
  <c r="L240" i="3" s="1"/>
  <c r="H239" i="3"/>
  <c r="L239" i="3" s="1"/>
  <c r="H238" i="3"/>
  <c r="L238" i="3" s="1"/>
  <c r="H237" i="3"/>
  <c r="L237" i="3" s="1"/>
  <c r="H236" i="3"/>
  <c r="L236" i="3" s="1"/>
  <c r="H235" i="3"/>
  <c r="L235" i="3" s="1"/>
  <c r="H234" i="3"/>
  <c r="L234" i="3" s="1"/>
  <c r="H233" i="3"/>
  <c r="L233" i="3" s="1"/>
  <c r="H232" i="3"/>
  <c r="L232" i="3" s="1"/>
  <c r="H231" i="3"/>
  <c r="L231" i="3" s="1"/>
  <c r="H230" i="3"/>
  <c r="L230" i="3" s="1"/>
  <c r="H229" i="3"/>
  <c r="L229" i="3" s="1"/>
  <c r="H228" i="3"/>
  <c r="L228" i="3" s="1"/>
  <c r="H227" i="3"/>
  <c r="L227" i="3" s="1"/>
  <c r="H226" i="3"/>
  <c r="L226" i="3" s="1"/>
  <c r="H225" i="3"/>
  <c r="L225" i="3" s="1"/>
  <c r="H224" i="3"/>
  <c r="L224" i="3" s="1"/>
  <c r="H223" i="3"/>
  <c r="L223" i="3" s="1"/>
  <c r="H222" i="3"/>
  <c r="L222" i="3" s="1"/>
  <c r="H221" i="3"/>
  <c r="L221" i="3" s="1"/>
  <c r="H220" i="3"/>
  <c r="L220" i="3" s="1"/>
  <c r="H219" i="3"/>
  <c r="L219" i="3" s="1"/>
  <c r="H218" i="3"/>
  <c r="L218" i="3" s="1"/>
  <c r="H217" i="3"/>
  <c r="L217" i="3" s="1"/>
  <c r="H216" i="3"/>
  <c r="L216" i="3" s="1"/>
  <c r="H215" i="3"/>
  <c r="L215" i="3" s="1"/>
  <c r="H214" i="3"/>
  <c r="L214" i="3" s="1"/>
  <c r="H213" i="3"/>
  <c r="L213" i="3" s="1"/>
  <c r="H212" i="3"/>
  <c r="L212" i="3" s="1"/>
  <c r="H211" i="3"/>
  <c r="L211" i="3" s="1"/>
  <c r="H210" i="3"/>
  <c r="L210" i="3" s="1"/>
  <c r="H209" i="3"/>
  <c r="L209" i="3" s="1"/>
  <c r="H208" i="3"/>
  <c r="L208" i="3" s="1"/>
  <c r="H207" i="3"/>
  <c r="L207" i="3" s="1"/>
  <c r="H206" i="3"/>
  <c r="L206" i="3" s="1"/>
  <c r="H205" i="3"/>
  <c r="L205" i="3" s="1"/>
  <c r="H204" i="3"/>
  <c r="L204" i="3" s="1"/>
  <c r="H203" i="3"/>
  <c r="L203" i="3" s="1"/>
  <c r="H202" i="3"/>
  <c r="L202" i="3" s="1"/>
  <c r="H201" i="3"/>
  <c r="L201" i="3" s="1"/>
  <c r="H200" i="3"/>
  <c r="L200" i="3" s="1"/>
  <c r="H199" i="3"/>
  <c r="L199" i="3" s="1"/>
  <c r="H198" i="3"/>
  <c r="L198" i="3" s="1"/>
  <c r="H197" i="3"/>
  <c r="L197" i="3" s="1"/>
  <c r="H196" i="3"/>
  <c r="L196" i="3" s="1"/>
  <c r="H195" i="3"/>
  <c r="L195" i="3" s="1"/>
  <c r="H194" i="3"/>
  <c r="L194" i="3" s="1"/>
  <c r="H193" i="3"/>
  <c r="L193" i="3" s="1"/>
  <c r="H192" i="3"/>
  <c r="L192" i="3" s="1"/>
  <c r="H191" i="3"/>
  <c r="L191" i="3" s="1"/>
  <c r="H190" i="3"/>
  <c r="L190" i="3" s="1"/>
  <c r="H189" i="3"/>
  <c r="L189" i="3" s="1"/>
  <c r="H188" i="3"/>
  <c r="L188" i="3" s="1"/>
  <c r="H187" i="3"/>
  <c r="L187" i="3" s="1"/>
  <c r="H186" i="3"/>
  <c r="L186" i="3" s="1"/>
  <c r="H185" i="3"/>
  <c r="L185" i="3" s="1"/>
  <c r="H184" i="3"/>
  <c r="L184" i="3" s="1"/>
  <c r="H183" i="3"/>
  <c r="L183" i="3" s="1"/>
  <c r="H182" i="3"/>
  <c r="L182" i="3" s="1"/>
  <c r="H181" i="3"/>
  <c r="L181" i="3" s="1"/>
  <c r="H180" i="3"/>
  <c r="L180" i="3" s="1"/>
  <c r="H179" i="3"/>
  <c r="L179" i="3" s="1"/>
  <c r="H178" i="3"/>
  <c r="L178" i="3" s="1"/>
  <c r="H177" i="3"/>
  <c r="L177" i="3" s="1"/>
  <c r="H176" i="3"/>
  <c r="L176" i="3" s="1"/>
  <c r="H175" i="3"/>
  <c r="L175" i="3" s="1"/>
  <c r="H174" i="3"/>
  <c r="L174" i="3" s="1"/>
  <c r="H173" i="3"/>
  <c r="L173" i="3" s="1"/>
  <c r="H172" i="3"/>
  <c r="L172" i="3" s="1"/>
  <c r="H171" i="3"/>
  <c r="L171" i="3" s="1"/>
  <c r="H170" i="3"/>
  <c r="L170" i="3" s="1"/>
  <c r="H169" i="3"/>
  <c r="L169" i="3" s="1"/>
  <c r="H168" i="3"/>
  <c r="L168" i="3" s="1"/>
  <c r="H167" i="3"/>
  <c r="L167" i="3" s="1"/>
  <c r="H166" i="3"/>
  <c r="L166" i="3" s="1"/>
  <c r="H165" i="3"/>
  <c r="L165" i="3" s="1"/>
  <c r="H164" i="3"/>
  <c r="L164" i="3" s="1"/>
  <c r="H163" i="3"/>
  <c r="L163" i="3" s="1"/>
  <c r="H162" i="3"/>
  <c r="L162" i="3" s="1"/>
  <c r="H161" i="3"/>
  <c r="L161" i="3" s="1"/>
  <c r="H160" i="3"/>
  <c r="L160" i="3" s="1"/>
  <c r="H159" i="3"/>
  <c r="L159" i="3" s="1"/>
  <c r="H158" i="3"/>
  <c r="L158" i="3" s="1"/>
  <c r="H157" i="3"/>
  <c r="L157" i="3" s="1"/>
  <c r="H156" i="3"/>
  <c r="L156" i="3" s="1"/>
  <c r="H155" i="3"/>
  <c r="L155" i="3" s="1"/>
  <c r="H154" i="3"/>
  <c r="L154" i="3" s="1"/>
  <c r="H153" i="3"/>
  <c r="L153" i="3" s="1"/>
  <c r="H152" i="3"/>
  <c r="L152" i="3" s="1"/>
  <c r="H151" i="3"/>
  <c r="L151" i="3" s="1"/>
  <c r="H150" i="3"/>
  <c r="L150" i="3" s="1"/>
  <c r="H149" i="3"/>
  <c r="L149" i="3" s="1"/>
  <c r="H148" i="3"/>
  <c r="L148" i="3" s="1"/>
  <c r="H147" i="3"/>
  <c r="L147" i="3" s="1"/>
  <c r="H146" i="3"/>
  <c r="L146" i="3" s="1"/>
  <c r="H145" i="3"/>
  <c r="L145" i="3" s="1"/>
  <c r="H144" i="3"/>
  <c r="L144" i="3" s="1"/>
  <c r="H143" i="3"/>
  <c r="L143" i="3" s="1"/>
  <c r="H142" i="3"/>
  <c r="L142" i="3" s="1"/>
  <c r="H141" i="3"/>
  <c r="L141" i="3" s="1"/>
  <c r="H140" i="3"/>
  <c r="L140" i="3" s="1"/>
  <c r="H139" i="3"/>
  <c r="L139" i="3" s="1"/>
  <c r="H138" i="3"/>
  <c r="L138" i="3" s="1"/>
  <c r="H137" i="3"/>
  <c r="L137" i="3" s="1"/>
  <c r="H136" i="3"/>
  <c r="L136" i="3" s="1"/>
  <c r="L135" i="3"/>
  <c r="H135" i="3"/>
  <c r="L134" i="3"/>
  <c r="H134" i="3"/>
  <c r="L133" i="3"/>
  <c r="H133" i="3"/>
  <c r="L132" i="3"/>
  <c r="H132" i="3"/>
  <c r="L131" i="3"/>
  <c r="H131" i="3"/>
  <c r="L130" i="3"/>
  <c r="H130" i="3"/>
  <c r="L129" i="3"/>
  <c r="H129" i="3"/>
  <c r="L128" i="3"/>
  <c r="H128" i="3"/>
  <c r="L127" i="3"/>
  <c r="H127" i="3"/>
  <c r="L126" i="3"/>
  <c r="H126" i="3"/>
  <c r="L125" i="3"/>
  <c r="H125" i="3"/>
  <c r="L124" i="3"/>
  <c r="H124" i="3"/>
  <c r="L123" i="3"/>
  <c r="H123" i="3"/>
  <c r="L122" i="3"/>
  <c r="H122" i="3"/>
  <c r="L121" i="3"/>
  <c r="H121" i="3"/>
  <c r="L120" i="3"/>
  <c r="H120" i="3"/>
  <c r="L119" i="3"/>
  <c r="H119" i="3"/>
  <c r="L118" i="3"/>
  <c r="H118" i="3"/>
  <c r="L117" i="3"/>
  <c r="H117" i="3"/>
  <c r="L116" i="3"/>
  <c r="H116" i="3"/>
  <c r="L115" i="3"/>
  <c r="H115" i="3"/>
  <c r="L114" i="3"/>
  <c r="H114" i="3"/>
  <c r="L113" i="3"/>
  <c r="H113" i="3"/>
  <c r="L112" i="3"/>
  <c r="H112" i="3"/>
  <c r="L111" i="3"/>
  <c r="H111" i="3"/>
  <c r="L110" i="3"/>
  <c r="H110" i="3"/>
  <c r="L109" i="3"/>
  <c r="H109" i="3"/>
  <c r="L108" i="3"/>
  <c r="H108" i="3"/>
  <c r="L107" i="3"/>
  <c r="H107" i="3"/>
  <c r="L106" i="3"/>
  <c r="H106" i="3"/>
  <c r="L105" i="3"/>
  <c r="H105" i="3"/>
  <c r="L104" i="3"/>
  <c r="H104" i="3"/>
  <c r="L103" i="3"/>
  <c r="H103" i="3"/>
  <c r="L102" i="3"/>
  <c r="H102" i="3"/>
  <c r="L101" i="3"/>
  <c r="H101" i="3"/>
  <c r="L100" i="3"/>
  <c r="H100" i="3"/>
  <c r="L99" i="3"/>
  <c r="H99" i="3"/>
  <c r="L98" i="3"/>
  <c r="H98" i="3"/>
  <c r="L97" i="3"/>
  <c r="H97" i="3"/>
  <c r="L96" i="3"/>
  <c r="H96" i="3"/>
  <c r="L95" i="3"/>
  <c r="H95" i="3"/>
  <c r="L94" i="3"/>
  <c r="H94" i="3"/>
  <c r="L93" i="3"/>
  <c r="H93" i="3"/>
  <c r="L92" i="3"/>
  <c r="H92" i="3"/>
  <c r="L91" i="3"/>
  <c r="H91" i="3"/>
  <c r="L90" i="3"/>
  <c r="H90" i="3"/>
  <c r="L89" i="3"/>
  <c r="H89" i="3"/>
  <c r="L88" i="3"/>
  <c r="H88" i="3"/>
  <c r="L87" i="3"/>
  <c r="H87" i="3"/>
  <c r="L86" i="3"/>
  <c r="H86" i="3"/>
  <c r="L85" i="3"/>
  <c r="H85" i="3"/>
  <c r="L84" i="3"/>
  <c r="H84" i="3"/>
  <c r="L83" i="3"/>
  <c r="H83" i="3"/>
  <c r="L82" i="3"/>
  <c r="H82" i="3"/>
  <c r="L81" i="3"/>
  <c r="H81" i="3"/>
  <c r="L80" i="3"/>
  <c r="H80" i="3"/>
  <c r="L79" i="3"/>
  <c r="H79" i="3"/>
  <c r="L78" i="3"/>
  <c r="H78" i="3"/>
  <c r="L77" i="3"/>
  <c r="H77" i="3"/>
  <c r="L76" i="3"/>
  <c r="H76" i="3"/>
  <c r="L75" i="3"/>
  <c r="H75" i="3"/>
  <c r="L74" i="3"/>
  <c r="H74" i="3"/>
  <c r="L73" i="3"/>
  <c r="H73" i="3"/>
  <c r="L72" i="3"/>
  <c r="H72" i="3"/>
  <c r="L71" i="3"/>
  <c r="H71" i="3"/>
  <c r="L70" i="3"/>
  <c r="H70" i="3"/>
  <c r="L69" i="3"/>
  <c r="H69" i="3"/>
  <c r="L68" i="3"/>
  <c r="H68" i="3"/>
  <c r="L67" i="3"/>
  <c r="H67" i="3"/>
  <c r="L66" i="3"/>
  <c r="H66" i="3"/>
  <c r="L65" i="3"/>
  <c r="H65" i="3"/>
  <c r="L64" i="3"/>
  <c r="H64" i="3"/>
  <c r="L63" i="3"/>
  <c r="H63" i="3"/>
  <c r="L62" i="3"/>
  <c r="H62" i="3"/>
  <c r="L61" i="3"/>
  <c r="H61" i="3"/>
  <c r="L60" i="3"/>
  <c r="H60" i="3"/>
  <c r="L59" i="3"/>
  <c r="H59" i="3"/>
  <c r="L58" i="3"/>
  <c r="H58" i="3"/>
  <c r="L57" i="3"/>
  <c r="H57" i="3"/>
  <c r="L56" i="3"/>
  <c r="L55" i="3"/>
  <c r="L54" i="3"/>
  <c r="L53" i="3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L39" i="3"/>
  <c r="L38" i="3"/>
  <c r="L37" i="3"/>
  <c r="L36" i="3"/>
  <c r="L35" i="3"/>
  <c r="L34" i="3"/>
  <c r="L33" i="3"/>
  <c r="N32" i="3"/>
  <c r="L32" i="3"/>
  <c r="N31" i="3"/>
  <c r="L31" i="3"/>
  <c r="N30" i="3"/>
  <c r="L30" i="3"/>
  <c r="N29" i="3"/>
  <c r="L29" i="3"/>
  <c r="N28" i="3"/>
  <c r="L28" i="3"/>
  <c r="N27" i="3"/>
  <c r="L27" i="3"/>
  <c r="N26" i="3"/>
  <c r="L26" i="3"/>
  <c r="N25" i="3"/>
  <c r="L25" i="3"/>
  <c r="N24" i="3"/>
  <c r="L24" i="3"/>
  <c r="L23" i="3"/>
  <c r="L22" i="3"/>
  <c r="N22" i="3" s="1"/>
  <c r="L21" i="3"/>
  <c r="N21" i="3" s="1"/>
  <c r="L20" i="3"/>
  <c r="N20" i="3" s="1"/>
  <c r="L19" i="3"/>
  <c r="N19" i="3" s="1"/>
  <c r="L18" i="3"/>
  <c r="N18" i="3" s="1"/>
  <c r="L17" i="3"/>
  <c r="N17" i="3" s="1"/>
  <c r="L16" i="3"/>
  <c r="N16" i="3" s="1"/>
  <c r="L15" i="3"/>
  <c r="N15" i="3" s="1"/>
  <c r="L14" i="3"/>
  <c r="N14" i="3" s="1"/>
  <c r="L13" i="3"/>
  <c r="N13" i="3" s="1"/>
  <c r="L12" i="3"/>
  <c r="N12" i="3" s="1"/>
  <c r="L11" i="3"/>
  <c r="N11" i="3" s="1"/>
  <c r="L10" i="3"/>
  <c r="N10" i="3" s="1"/>
  <c r="L9" i="3"/>
  <c r="L8" i="3"/>
  <c r="L7" i="3"/>
  <c r="L6" i="3"/>
  <c r="L1" i="3" s="1"/>
  <c r="L5" i="3"/>
  <c r="N4" i="3"/>
  <c r="L4" i="3"/>
  <c r="L3" i="3"/>
  <c r="J1" i="3"/>
  <c r="K35" i="4"/>
  <c r="L35" i="4" s="1"/>
  <c r="K34" i="4"/>
  <c r="L34" i="4" s="1"/>
  <c r="K33" i="4"/>
  <c r="L33" i="4" s="1"/>
  <c r="K32" i="4"/>
  <c r="L32" i="4" s="1"/>
  <c r="K31" i="4"/>
  <c r="L31" i="4" s="1"/>
  <c r="K30" i="4"/>
  <c r="L30" i="4" s="1"/>
  <c r="K29" i="4"/>
  <c r="L29" i="4" s="1"/>
  <c r="K28" i="4"/>
  <c r="L28" i="4" s="1"/>
  <c r="K27" i="4"/>
  <c r="L27" i="4" s="1"/>
  <c r="K26" i="4"/>
  <c r="L26" i="4" s="1"/>
  <c r="K25" i="4"/>
  <c r="L25" i="4" s="1"/>
  <c r="K24" i="4"/>
  <c r="L24" i="4" s="1"/>
  <c r="K23" i="4"/>
  <c r="L23" i="4" s="1"/>
  <c r="K22" i="4"/>
  <c r="L22" i="4" s="1"/>
  <c r="K21" i="4"/>
  <c r="L21" i="4" s="1"/>
  <c r="K20" i="4"/>
  <c r="L20" i="4" s="1"/>
  <c r="K19" i="4"/>
  <c r="L19" i="4" s="1"/>
  <c r="K18" i="4"/>
  <c r="L18" i="4" s="1"/>
  <c r="K17" i="4"/>
  <c r="L17" i="4" s="1"/>
  <c r="K16" i="4"/>
  <c r="L16" i="4" s="1"/>
  <c r="K15" i="4"/>
  <c r="L15" i="4" s="1"/>
  <c r="K14" i="4"/>
  <c r="L14" i="4" s="1"/>
  <c r="K13" i="4"/>
  <c r="L13" i="4" s="1"/>
  <c r="K12" i="4"/>
  <c r="L12" i="4" s="1"/>
  <c r="K11" i="4"/>
  <c r="L11" i="4" s="1"/>
  <c r="K10" i="4"/>
  <c r="C10" i="4"/>
  <c r="L10" i="4" s="1"/>
  <c r="L9" i="4"/>
  <c r="K9" i="4"/>
  <c r="L8" i="4"/>
  <c r="K8" i="4"/>
  <c r="L7" i="4"/>
  <c r="K7" i="4"/>
  <c r="L6" i="4"/>
  <c r="K6" i="4"/>
  <c r="L5" i="4"/>
  <c r="K5" i="4"/>
  <c r="L4" i="4"/>
  <c r="K4" i="4"/>
  <c r="K1" i="4"/>
  <c r="I1" i="4"/>
  <c r="G1" i="4"/>
  <c r="H1" i="3" l="1"/>
  <c r="H555" i="1" l="1"/>
  <c r="L555" i="1" s="1"/>
  <c r="L554" i="1"/>
  <c r="H554" i="1"/>
  <c r="H553" i="1"/>
  <c r="L553" i="1" s="1"/>
  <c r="H552" i="1"/>
  <c r="L552" i="1" s="1"/>
  <c r="H551" i="1"/>
  <c r="L551" i="1" s="1"/>
  <c r="L550" i="1"/>
  <c r="H550" i="1"/>
  <c r="H549" i="1"/>
  <c r="L549" i="1" s="1"/>
  <c r="H548" i="1"/>
  <c r="L548" i="1" s="1"/>
  <c r="H547" i="1"/>
  <c r="L547" i="1" s="1"/>
  <c r="L546" i="1"/>
  <c r="H546" i="1"/>
  <c r="H545" i="1"/>
  <c r="L545" i="1" s="1"/>
  <c r="H544" i="1"/>
  <c r="L544" i="1" s="1"/>
  <c r="H543" i="1"/>
  <c r="L543" i="1" s="1"/>
  <c r="L542" i="1"/>
  <c r="H542" i="1"/>
  <c r="H541" i="1"/>
  <c r="L541" i="1" s="1"/>
  <c r="H540" i="1"/>
  <c r="L540" i="1" s="1"/>
  <c r="H539" i="1"/>
  <c r="L539" i="1" s="1"/>
  <c r="L538" i="1"/>
  <c r="H538" i="1"/>
  <c r="H537" i="1"/>
  <c r="L537" i="1" s="1"/>
  <c r="H536" i="1"/>
  <c r="L536" i="1" s="1"/>
  <c r="H535" i="1"/>
  <c r="L535" i="1" s="1"/>
  <c r="L534" i="1"/>
  <c r="H534" i="1"/>
  <c r="H533" i="1"/>
  <c r="L533" i="1" s="1"/>
  <c r="H532" i="1"/>
  <c r="L532" i="1" s="1"/>
  <c r="H531" i="1"/>
  <c r="L531" i="1" s="1"/>
  <c r="L530" i="1"/>
  <c r="H530" i="1"/>
  <c r="H529" i="1"/>
  <c r="L529" i="1" s="1"/>
  <c r="H528" i="1"/>
  <c r="L528" i="1" s="1"/>
  <c r="H527" i="1"/>
  <c r="L527" i="1" s="1"/>
  <c r="L526" i="1"/>
  <c r="H526" i="1"/>
  <c r="H525" i="1"/>
  <c r="L525" i="1" s="1"/>
  <c r="H524" i="1"/>
  <c r="L524" i="1" s="1"/>
  <c r="H523" i="1"/>
  <c r="L523" i="1" s="1"/>
  <c r="L522" i="1"/>
  <c r="H522" i="1"/>
  <c r="H521" i="1"/>
  <c r="L521" i="1" s="1"/>
  <c r="H520" i="1"/>
  <c r="L520" i="1" s="1"/>
  <c r="H519" i="1"/>
  <c r="L519" i="1" s="1"/>
  <c r="L518" i="1"/>
  <c r="H518" i="1"/>
  <c r="H517" i="1"/>
  <c r="L517" i="1" s="1"/>
  <c r="H516" i="1"/>
  <c r="L516" i="1" s="1"/>
  <c r="H515" i="1"/>
  <c r="L515" i="1" s="1"/>
  <c r="L514" i="1"/>
  <c r="H514" i="1"/>
  <c r="H513" i="1"/>
  <c r="L513" i="1" s="1"/>
  <c r="H512" i="1"/>
  <c r="L512" i="1" s="1"/>
  <c r="H511" i="1"/>
  <c r="L511" i="1" s="1"/>
  <c r="L510" i="1"/>
  <c r="H510" i="1"/>
  <c r="H509" i="1"/>
  <c r="L509" i="1" s="1"/>
  <c r="H508" i="1"/>
  <c r="L508" i="1" s="1"/>
  <c r="H507" i="1"/>
  <c r="L507" i="1" s="1"/>
  <c r="L506" i="1"/>
  <c r="H506" i="1"/>
  <c r="H505" i="1"/>
  <c r="L505" i="1" s="1"/>
  <c r="H504" i="1"/>
  <c r="L504" i="1" s="1"/>
  <c r="H503" i="1"/>
  <c r="L503" i="1" s="1"/>
  <c r="L502" i="1"/>
  <c r="H502" i="1"/>
  <c r="H501" i="1"/>
  <c r="L501" i="1" s="1"/>
  <c r="H500" i="1"/>
  <c r="L500" i="1" s="1"/>
  <c r="H499" i="1"/>
  <c r="L499" i="1" s="1"/>
  <c r="L498" i="1"/>
  <c r="H498" i="1"/>
  <c r="H497" i="1"/>
  <c r="L497" i="1" s="1"/>
  <c r="H496" i="1"/>
  <c r="L496" i="1" s="1"/>
  <c r="H495" i="1"/>
  <c r="L495" i="1" s="1"/>
  <c r="L494" i="1"/>
  <c r="H494" i="1"/>
  <c r="H493" i="1"/>
  <c r="L493" i="1" s="1"/>
  <c r="H492" i="1"/>
  <c r="L492" i="1" s="1"/>
  <c r="H491" i="1"/>
  <c r="L491" i="1" s="1"/>
  <c r="L490" i="1"/>
  <c r="H490" i="1"/>
  <c r="H489" i="1"/>
  <c r="L489" i="1" s="1"/>
  <c r="H488" i="1"/>
  <c r="L488" i="1" s="1"/>
  <c r="H487" i="1"/>
  <c r="L487" i="1" s="1"/>
  <c r="L486" i="1"/>
  <c r="H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O407" i="1"/>
  <c r="L407" i="1"/>
  <c r="L406" i="1"/>
  <c r="O406" i="1" s="1"/>
  <c r="O405" i="1"/>
  <c r="N405" i="1"/>
  <c r="L405" i="1"/>
  <c r="L404" i="1"/>
  <c r="L403" i="1"/>
  <c r="L402" i="1"/>
  <c r="L401" i="1"/>
  <c r="L400" i="1"/>
  <c r="N400" i="1" s="1"/>
  <c r="N399" i="1"/>
  <c r="L399" i="1"/>
  <c r="L398" i="1"/>
  <c r="N398" i="1" s="1"/>
  <c r="L397" i="1"/>
  <c r="L396" i="1"/>
  <c r="L395" i="1"/>
  <c r="N395" i="1" s="1"/>
  <c r="N394" i="1"/>
  <c r="L394" i="1"/>
  <c r="L393" i="1"/>
  <c r="N393" i="1" s="1"/>
  <c r="N392" i="1"/>
  <c r="L392" i="1"/>
  <c r="L391" i="1"/>
  <c r="N391" i="1" s="1"/>
  <c r="N390" i="1"/>
  <c r="L390" i="1"/>
  <c r="L389" i="1"/>
  <c r="N389" i="1" s="1"/>
  <c r="N388" i="1"/>
  <c r="L388" i="1"/>
  <c r="L387" i="1"/>
  <c r="N387" i="1" s="1"/>
  <c r="L386" i="1"/>
  <c r="L385" i="1"/>
  <c r="N385" i="1" s="1"/>
  <c r="L384" i="1"/>
  <c r="L383" i="1"/>
  <c r="L382" i="1"/>
  <c r="L381" i="1"/>
  <c r="L380" i="1"/>
  <c r="L379" i="1"/>
  <c r="L378" i="1"/>
  <c r="L377" i="1"/>
  <c r="L376" i="1"/>
  <c r="N375" i="1"/>
  <c r="L375" i="1"/>
  <c r="L374" i="1"/>
  <c r="N374" i="1" s="1"/>
  <c r="N373" i="1"/>
  <c r="L373" i="1"/>
  <c r="L372" i="1"/>
  <c r="N372" i="1" s="1"/>
  <c r="N371" i="1"/>
  <c r="L371" i="1"/>
  <c r="L370" i="1"/>
  <c r="N370" i="1" s="1"/>
  <c r="N369" i="1"/>
  <c r="L369" i="1"/>
  <c r="L368" i="1"/>
  <c r="N368" i="1" s="1"/>
  <c r="N367" i="1"/>
  <c r="L367" i="1"/>
  <c r="L366" i="1"/>
  <c r="N366" i="1" s="1"/>
  <c r="N365" i="1"/>
  <c r="L365" i="1"/>
  <c r="L364" i="1"/>
  <c r="N364" i="1" s="1"/>
  <c r="N363" i="1"/>
  <c r="L363" i="1"/>
  <c r="L362" i="1"/>
  <c r="N362" i="1" s="1"/>
  <c r="N361" i="1"/>
  <c r="L361" i="1"/>
  <c r="L360" i="1"/>
  <c r="N360" i="1" s="1"/>
  <c r="N359" i="1"/>
  <c r="L359" i="1"/>
  <c r="L358" i="1"/>
  <c r="L357" i="1"/>
  <c r="N357" i="1" s="1"/>
  <c r="L356" i="1"/>
  <c r="N356" i="1" s="1"/>
  <c r="N355" i="1"/>
  <c r="L355" i="1"/>
  <c r="L354" i="1"/>
  <c r="N354" i="1" s="1"/>
  <c r="L353" i="1"/>
  <c r="N353" i="1" s="1"/>
  <c r="L352" i="1"/>
  <c r="N352" i="1" s="1"/>
  <c r="N351" i="1"/>
  <c r="L351" i="1"/>
  <c r="L350" i="1"/>
  <c r="L349" i="1"/>
  <c r="N349" i="1" s="1"/>
  <c r="N348" i="1"/>
  <c r="L348" i="1"/>
  <c r="L347" i="1"/>
  <c r="N347" i="1" s="1"/>
  <c r="N346" i="1"/>
  <c r="L346" i="1"/>
  <c r="L345" i="1"/>
  <c r="N345" i="1" s="1"/>
  <c r="N344" i="1"/>
  <c r="L344" i="1"/>
  <c r="L343" i="1"/>
  <c r="N343" i="1" s="1"/>
  <c r="N342" i="1"/>
  <c r="L342" i="1"/>
  <c r="L341" i="1"/>
  <c r="N341" i="1" s="1"/>
  <c r="N340" i="1"/>
  <c r="L340" i="1"/>
  <c r="L339" i="1"/>
  <c r="N339" i="1" s="1"/>
  <c r="N338" i="1"/>
  <c r="L338" i="1"/>
  <c r="L337" i="1"/>
  <c r="N337" i="1" s="1"/>
  <c r="N336" i="1"/>
  <c r="L336" i="1"/>
  <c r="L335" i="1"/>
  <c r="N335" i="1" s="1"/>
  <c r="N334" i="1"/>
  <c r="L334" i="1"/>
  <c r="L333" i="1"/>
  <c r="N333" i="1" s="1"/>
  <c r="N332" i="1"/>
  <c r="L332" i="1"/>
  <c r="L331" i="1"/>
  <c r="N331" i="1" s="1"/>
  <c r="N330" i="1"/>
  <c r="L330" i="1"/>
  <c r="L329" i="1"/>
  <c r="N329" i="1" s="1"/>
  <c r="N328" i="1"/>
  <c r="L328" i="1"/>
  <c r="L327" i="1"/>
  <c r="N327" i="1" s="1"/>
  <c r="N326" i="1"/>
  <c r="L326" i="1"/>
  <c r="L325" i="1"/>
  <c r="N325" i="1" s="1"/>
  <c r="N324" i="1"/>
  <c r="L324" i="1"/>
  <c r="L323" i="1"/>
  <c r="N323" i="1" s="1"/>
  <c r="N322" i="1"/>
  <c r="L322" i="1"/>
  <c r="L321" i="1"/>
  <c r="N321" i="1" s="1"/>
  <c r="N320" i="1"/>
  <c r="L320" i="1"/>
  <c r="L319" i="1"/>
  <c r="N319" i="1" s="1"/>
  <c r="N318" i="1"/>
  <c r="L318" i="1"/>
  <c r="L317" i="1"/>
  <c r="N317" i="1" s="1"/>
  <c r="N316" i="1"/>
  <c r="L316" i="1"/>
  <c r="L315" i="1"/>
  <c r="N315" i="1" s="1"/>
  <c r="N314" i="1"/>
  <c r="L314" i="1"/>
  <c r="L313" i="1"/>
  <c r="N313" i="1" s="1"/>
  <c r="N312" i="1"/>
  <c r="L312" i="1"/>
  <c r="L311" i="1"/>
  <c r="N311" i="1" s="1"/>
  <c r="N310" i="1"/>
  <c r="L310" i="1"/>
  <c r="L309" i="1"/>
  <c r="N309" i="1" s="1"/>
  <c r="N308" i="1"/>
  <c r="L308" i="1"/>
  <c r="L307" i="1"/>
  <c r="N307" i="1" s="1"/>
  <c r="N306" i="1"/>
  <c r="L306" i="1"/>
  <c r="L305" i="1"/>
  <c r="N305" i="1" s="1"/>
  <c r="O304" i="1"/>
  <c r="L304" i="1"/>
  <c r="N304" i="1" s="1"/>
  <c r="O303" i="1"/>
  <c r="N303" i="1"/>
  <c r="L303" i="1"/>
  <c r="L302" i="1"/>
  <c r="O302" i="1" s="1"/>
  <c r="L301" i="1"/>
  <c r="O300" i="1"/>
  <c r="L300" i="1"/>
  <c r="N300" i="1" s="1"/>
  <c r="O299" i="1"/>
  <c r="N299" i="1"/>
  <c r="L299" i="1"/>
  <c r="L298" i="1"/>
  <c r="O298" i="1" s="1"/>
  <c r="L297" i="1"/>
  <c r="O296" i="1"/>
  <c r="L296" i="1"/>
  <c r="N296" i="1" s="1"/>
  <c r="O295" i="1"/>
  <c r="N295" i="1"/>
  <c r="L295" i="1"/>
  <c r="L294" i="1"/>
  <c r="O294" i="1" s="1"/>
  <c r="L293" i="1"/>
  <c r="O292" i="1"/>
  <c r="N292" i="1"/>
  <c r="L292" i="1"/>
  <c r="O291" i="1"/>
  <c r="N291" i="1"/>
  <c r="L291" i="1"/>
  <c r="N290" i="1"/>
  <c r="L290" i="1"/>
  <c r="O290" i="1" s="1"/>
  <c r="L289" i="1"/>
  <c r="O288" i="1"/>
  <c r="L288" i="1"/>
  <c r="L287" i="1"/>
  <c r="O287" i="1" s="1"/>
  <c r="L286" i="1"/>
  <c r="O285" i="1"/>
  <c r="N285" i="1"/>
  <c r="L285" i="1"/>
  <c r="N284" i="1"/>
  <c r="L284" i="1"/>
  <c r="O284" i="1" s="1"/>
  <c r="N283" i="1"/>
  <c r="L283" i="1"/>
  <c r="O283" i="1" s="1"/>
  <c r="O282" i="1"/>
  <c r="L282" i="1"/>
  <c r="N282" i="1" s="1"/>
  <c r="O281" i="1"/>
  <c r="N281" i="1"/>
  <c r="L281" i="1"/>
  <c r="O280" i="1"/>
  <c r="N280" i="1"/>
  <c r="L280" i="1"/>
  <c r="N279" i="1"/>
  <c r="L279" i="1"/>
  <c r="O279" i="1" s="1"/>
  <c r="O278" i="1"/>
  <c r="L278" i="1"/>
  <c r="N278" i="1" s="1"/>
  <c r="O277" i="1"/>
  <c r="N277" i="1"/>
  <c r="L277" i="1"/>
  <c r="N276" i="1"/>
  <c r="L276" i="1"/>
  <c r="O276" i="1" s="1"/>
  <c r="N275" i="1"/>
  <c r="L275" i="1"/>
  <c r="O275" i="1" s="1"/>
  <c r="O274" i="1"/>
  <c r="L274" i="1"/>
  <c r="N274" i="1" s="1"/>
  <c r="O273" i="1"/>
  <c r="N273" i="1"/>
  <c r="L273" i="1"/>
  <c r="O272" i="1"/>
  <c r="N272" i="1"/>
  <c r="L272" i="1"/>
  <c r="D272" i="1"/>
  <c r="N271" i="1"/>
  <c r="L271" i="1"/>
  <c r="O271" i="1" s="1"/>
  <c r="N270" i="1"/>
  <c r="L270" i="1"/>
  <c r="O270" i="1" s="1"/>
  <c r="O269" i="1"/>
  <c r="L269" i="1"/>
  <c r="N269" i="1" s="1"/>
  <c r="O268" i="1"/>
  <c r="N268" i="1"/>
  <c r="L268" i="1"/>
  <c r="O267" i="1"/>
  <c r="N267" i="1"/>
  <c r="L267" i="1"/>
  <c r="L266" i="1"/>
  <c r="O266" i="1" s="1"/>
  <c r="O265" i="1"/>
  <c r="N265" i="1"/>
  <c r="L265" i="1"/>
  <c r="L264" i="1"/>
  <c r="O264" i="1" s="1"/>
  <c r="L263" i="1"/>
  <c r="O263" i="1" s="1"/>
  <c r="L262" i="1"/>
  <c r="N262" i="1" s="1"/>
  <c r="O261" i="1"/>
  <c r="N261" i="1"/>
  <c r="L261" i="1"/>
  <c r="O260" i="1"/>
  <c r="L260" i="1"/>
  <c r="N260" i="1" s="1"/>
  <c r="L259" i="1"/>
  <c r="O259" i="1" s="1"/>
  <c r="L258" i="1"/>
  <c r="N258" i="1" s="1"/>
  <c r="O257" i="1"/>
  <c r="N257" i="1"/>
  <c r="L257" i="1"/>
  <c r="L256" i="1"/>
  <c r="O256" i="1" s="1"/>
  <c r="L255" i="1"/>
  <c r="D255" i="1"/>
  <c r="L254" i="1"/>
  <c r="O254" i="1" s="1"/>
  <c r="O253" i="1"/>
  <c r="N253" i="1"/>
  <c r="L253" i="1"/>
  <c r="O252" i="1"/>
  <c r="L252" i="1"/>
  <c r="N252" i="1" s="1"/>
  <c r="L251" i="1"/>
  <c r="O251" i="1" s="1"/>
  <c r="L250" i="1"/>
  <c r="N250" i="1" s="1"/>
  <c r="O249" i="1"/>
  <c r="N249" i="1"/>
  <c r="L249" i="1"/>
  <c r="L248" i="1"/>
  <c r="O248" i="1" s="1"/>
  <c r="L247" i="1"/>
  <c r="O247" i="1" s="1"/>
  <c r="L246" i="1"/>
  <c r="N246" i="1" s="1"/>
  <c r="O245" i="1"/>
  <c r="N245" i="1"/>
  <c r="L245" i="1"/>
  <c r="O244" i="1"/>
  <c r="L244" i="1"/>
  <c r="N244" i="1" s="1"/>
  <c r="L243" i="1"/>
  <c r="O243" i="1" s="1"/>
  <c r="L242" i="1"/>
  <c r="N242" i="1" s="1"/>
  <c r="O241" i="1"/>
  <c r="N241" i="1"/>
  <c r="L241" i="1"/>
  <c r="L240" i="1"/>
  <c r="O240" i="1" s="1"/>
  <c r="L239" i="1"/>
  <c r="O239" i="1" s="1"/>
  <c r="L238" i="1"/>
  <c r="N238" i="1" s="1"/>
  <c r="O237" i="1"/>
  <c r="N237" i="1"/>
  <c r="L237" i="1"/>
  <c r="O236" i="1"/>
  <c r="L236" i="1"/>
  <c r="N236" i="1" s="1"/>
  <c r="L235" i="1"/>
  <c r="O235" i="1" s="1"/>
  <c r="L234" i="1"/>
  <c r="N234" i="1" s="1"/>
  <c r="O233" i="1"/>
  <c r="N233" i="1"/>
  <c r="L233" i="1"/>
  <c r="L232" i="1"/>
  <c r="O232" i="1" s="1"/>
  <c r="L231" i="1"/>
  <c r="O231" i="1" s="1"/>
  <c r="L230" i="1"/>
  <c r="N230" i="1" s="1"/>
  <c r="O229" i="1"/>
  <c r="N229" i="1"/>
  <c r="L229" i="1"/>
  <c r="O228" i="1"/>
  <c r="L228" i="1"/>
  <c r="N228" i="1" s="1"/>
  <c r="L227" i="1"/>
  <c r="O227" i="1" s="1"/>
  <c r="L226" i="1"/>
  <c r="N226" i="1" s="1"/>
  <c r="O225" i="1"/>
  <c r="N225" i="1"/>
  <c r="L225" i="1"/>
  <c r="L224" i="1"/>
  <c r="O224" i="1" s="1"/>
  <c r="L223" i="1"/>
  <c r="O223" i="1" s="1"/>
  <c r="L222" i="1"/>
  <c r="N222" i="1" s="1"/>
  <c r="L221" i="1"/>
  <c r="O221" i="1" s="1"/>
  <c r="L220" i="1"/>
  <c r="O220" i="1" s="1"/>
  <c r="O219" i="1"/>
  <c r="L219" i="1"/>
  <c r="N218" i="1"/>
  <c r="L218" i="1"/>
  <c r="O218" i="1" s="1"/>
  <c r="O217" i="1"/>
  <c r="L217" i="1"/>
  <c r="N217" i="1" s="1"/>
  <c r="O216" i="1"/>
  <c r="N216" i="1"/>
  <c r="L216" i="1"/>
  <c r="N215" i="1"/>
  <c r="L215" i="1"/>
  <c r="O215" i="1" s="1"/>
  <c r="N214" i="1"/>
  <c r="L214" i="1"/>
  <c r="O214" i="1" s="1"/>
  <c r="O213" i="1"/>
  <c r="L213" i="1"/>
  <c r="N213" i="1" s="1"/>
  <c r="O212" i="1"/>
  <c r="N212" i="1"/>
  <c r="L212" i="1"/>
  <c r="O211" i="1"/>
  <c r="N211" i="1"/>
  <c r="L211" i="1"/>
  <c r="N210" i="1"/>
  <c r="L210" i="1"/>
  <c r="O210" i="1" s="1"/>
  <c r="O209" i="1"/>
  <c r="L209" i="1"/>
  <c r="N209" i="1" s="1"/>
  <c r="O208" i="1"/>
  <c r="N208" i="1"/>
  <c r="L208" i="1"/>
  <c r="L207" i="1"/>
  <c r="O207" i="1" s="1"/>
  <c r="N206" i="1"/>
  <c r="L206" i="1"/>
  <c r="O206" i="1" s="1"/>
  <c r="O205" i="1"/>
  <c r="L205" i="1"/>
  <c r="L204" i="1"/>
  <c r="O204" i="1" s="1"/>
  <c r="N203" i="1"/>
  <c r="L203" i="1"/>
  <c r="O203" i="1" s="1"/>
  <c r="O202" i="1"/>
  <c r="L202" i="1"/>
  <c r="N202" i="1" s="1"/>
  <c r="O201" i="1"/>
  <c r="N201" i="1"/>
  <c r="L201" i="1"/>
  <c r="L200" i="1"/>
  <c r="O200" i="1" s="1"/>
  <c r="N199" i="1"/>
  <c r="L199" i="1"/>
  <c r="O199" i="1" s="1"/>
  <c r="O198" i="1"/>
  <c r="L198" i="1"/>
  <c r="N198" i="1" s="1"/>
  <c r="O197" i="1"/>
  <c r="N197" i="1"/>
  <c r="L197" i="1"/>
  <c r="L196" i="1"/>
  <c r="O196" i="1" s="1"/>
  <c r="L195" i="1"/>
  <c r="O195" i="1" s="1"/>
  <c r="O194" i="1"/>
  <c r="N194" i="1"/>
  <c r="L194" i="1"/>
  <c r="O193" i="1"/>
  <c r="L193" i="1"/>
  <c r="O192" i="1"/>
  <c r="L192" i="1"/>
  <c r="N192" i="1" s="1"/>
  <c r="O191" i="1"/>
  <c r="N191" i="1"/>
  <c r="L191" i="1"/>
  <c r="L190" i="1"/>
  <c r="O190" i="1" s="1"/>
  <c r="L189" i="1"/>
  <c r="D189" i="1"/>
  <c r="O189" i="1" s="1"/>
  <c r="N188" i="1"/>
  <c r="L188" i="1"/>
  <c r="O188" i="1" s="1"/>
  <c r="O187" i="1"/>
  <c r="L187" i="1"/>
  <c r="O186" i="1"/>
  <c r="L186" i="1"/>
  <c r="O185" i="1"/>
  <c r="L185" i="1"/>
  <c r="N185" i="1" s="1"/>
  <c r="O184" i="1"/>
  <c r="N184" i="1"/>
  <c r="L184" i="1"/>
  <c r="L183" i="1"/>
  <c r="O183" i="1" s="1"/>
  <c r="N182" i="1"/>
  <c r="L182" i="1"/>
  <c r="O182" i="1" s="1"/>
  <c r="O181" i="1"/>
  <c r="L181" i="1"/>
  <c r="N181" i="1" s="1"/>
  <c r="O180" i="1"/>
  <c r="N180" i="1"/>
  <c r="L180" i="1"/>
  <c r="L179" i="1"/>
  <c r="O179" i="1" s="1"/>
  <c r="N178" i="1"/>
  <c r="L178" i="1"/>
  <c r="O178" i="1" s="1"/>
  <c r="O177" i="1"/>
  <c r="L177" i="1"/>
  <c r="N177" i="1" s="1"/>
  <c r="L176" i="1"/>
  <c r="N176" i="1" s="1"/>
  <c r="L175" i="1"/>
  <c r="N175" i="1" s="1"/>
  <c r="L174" i="1"/>
  <c r="N174" i="1" s="1"/>
  <c r="D174" i="1"/>
  <c r="N173" i="1"/>
  <c r="L173" i="1"/>
  <c r="N172" i="1"/>
  <c r="L172" i="1"/>
  <c r="N171" i="1"/>
  <c r="L171" i="1"/>
  <c r="N170" i="1"/>
  <c r="L170" i="1"/>
  <c r="N169" i="1"/>
  <c r="L169" i="1"/>
  <c r="N168" i="1"/>
  <c r="L168" i="1"/>
  <c r="N167" i="1"/>
  <c r="L167" i="1"/>
  <c r="N166" i="1"/>
  <c r="L166" i="1"/>
  <c r="N165" i="1"/>
  <c r="L165" i="1"/>
  <c r="N164" i="1"/>
  <c r="L164" i="1"/>
  <c r="N163" i="1"/>
  <c r="L163" i="1"/>
  <c r="N162" i="1"/>
  <c r="L162" i="1"/>
  <c r="N161" i="1"/>
  <c r="L161" i="1"/>
  <c r="N160" i="1"/>
  <c r="L160" i="1"/>
  <c r="N159" i="1"/>
  <c r="L159" i="1"/>
  <c r="N158" i="1"/>
  <c r="L158" i="1"/>
  <c r="L157" i="1"/>
  <c r="L156" i="1"/>
  <c r="L155" i="1"/>
  <c r="L154" i="1"/>
  <c r="N153" i="1"/>
  <c r="L153" i="1"/>
  <c r="N152" i="1"/>
  <c r="L152" i="1"/>
  <c r="N151" i="1"/>
  <c r="L151" i="1"/>
  <c r="N150" i="1"/>
  <c r="L150" i="1"/>
  <c r="N149" i="1"/>
  <c r="L149" i="1"/>
  <c r="N148" i="1"/>
  <c r="L148" i="1"/>
  <c r="N147" i="1"/>
  <c r="L147" i="1"/>
  <c r="N146" i="1"/>
  <c r="L146" i="1"/>
  <c r="N145" i="1"/>
  <c r="L145" i="1"/>
  <c r="N144" i="1"/>
  <c r="L144" i="1"/>
  <c r="N143" i="1"/>
  <c r="L143" i="1"/>
  <c r="N142" i="1"/>
  <c r="L142" i="1"/>
  <c r="N141" i="1"/>
  <c r="L141" i="1"/>
  <c r="N140" i="1"/>
  <c r="L140" i="1"/>
  <c r="N139" i="1"/>
  <c r="L139" i="1"/>
  <c r="N138" i="1"/>
  <c r="L138" i="1"/>
  <c r="N137" i="1"/>
  <c r="L137" i="1"/>
  <c r="N136" i="1"/>
  <c r="L136" i="1"/>
  <c r="N135" i="1"/>
  <c r="L135" i="1"/>
  <c r="N134" i="1"/>
  <c r="L134" i="1"/>
  <c r="N133" i="1"/>
  <c r="L133" i="1"/>
  <c r="L132" i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H125" i="1"/>
  <c r="L125" i="1" s="1"/>
  <c r="N125" i="1" s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N112" i="1" s="1"/>
  <c r="L111" i="1"/>
  <c r="N111" i="1" s="1"/>
  <c r="L110" i="1"/>
  <c r="N110" i="1" s="1"/>
  <c r="L109" i="1"/>
  <c r="N109" i="1" s="1"/>
  <c r="L108" i="1"/>
  <c r="N108" i="1" s="1"/>
  <c r="L107" i="1"/>
  <c r="N107" i="1" s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L100" i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L79" i="1"/>
  <c r="L78" i="1"/>
  <c r="L77" i="1"/>
  <c r="L76" i="1"/>
  <c r="L75" i="1"/>
  <c r="L74" i="1"/>
  <c r="L73" i="1"/>
  <c r="L72" i="1"/>
  <c r="N71" i="1"/>
  <c r="L71" i="1"/>
  <c r="L70" i="1"/>
  <c r="L69" i="1"/>
  <c r="N69" i="1" s="1"/>
  <c r="L68" i="1"/>
  <c r="L67" i="1"/>
  <c r="L66" i="1"/>
  <c r="L65" i="1"/>
  <c r="L64" i="1"/>
  <c r="L63" i="1"/>
  <c r="L62" i="1"/>
  <c r="N62" i="1" s="1"/>
  <c r="L61" i="1"/>
  <c r="N61" i="1" s="1"/>
  <c r="L60" i="1"/>
  <c r="N60" i="1" s="1"/>
  <c r="L59" i="1"/>
  <c r="N59" i="1" s="1"/>
  <c r="L58" i="1"/>
  <c r="N57" i="1"/>
  <c r="L57" i="1"/>
  <c r="N56" i="1"/>
  <c r="L56" i="1"/>
  <c r="N55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N39" i="1" s="1"/>
  <c r="L38" i="1"/>
  <c r="N38" i="1" s="1"/>
  <c r="L37" i="1"/>
  <c r="N37" i="1" s="1"/>
  <c r="L36" i="1"/>
  <c r="N36" i="1" s="1"/>
  <c r="L35" i="1"/>
  <c r="N35" i="1" s="1"/>
  <c r="L34" i="1"/>
  <c r="D34" i="1"/>
  <c r="N34" i="1" s="1"/>
  <c r="N33" i="1"/>
  <c r="L33" i="1"/>
  <c r="D33" i="1"/>
  <c r="L32" i="1"/>
  <c r="N32" i="1" s="1"/>
  <c r="D32" i="1"/>
  <c r="L31" i="1"/>
  <c r="D31" i="1"/>
  <c r="N31" i="1" s="1"/>
  <c r="L30" i="1"/>
  <c r="D30" i="1"/>
  <c r="N30" i="1" s="1"/>
  <c r="N29" i="1"/>
  <c r="L29" i="1"/>
  <c r="N28" i="1"/>
  <c r="L28" i="1"/>
  <c r="N27" i="1"/>
  <c r="L27" i="1"/>
  <c r="N26" i="1"/>
  <c r="L26" i="1"/>
  <c r="N25" i="1"/>
  <c r="L25" i="1"/>
  <c r="N24" i="1"/>
  <c r="L24" i="1"/>
  <c r="N23" i="1"/>
  <c r="L23" i="1"/>
  <c r="N22" i="1"/>
  <c r="L22" i="1"/>
  <c r="N21" i="1"/>
  <c r="L21" i="1"/>
  <c r="N20" i="1"/>
  <c r="L20" i="1"/>
  <c r="N19" i="1"/>
  <c r="L19" i="1"/>
  <c r="N18" i="1"/>
  <c r="L18" i="1"/>
  <c r="N17" i="1"/>
  <c r="L17" i="1"/>
  <c r="N16" i="1"/>
  <c r="L16" i="1"/>
  <c r="N15" i="1"/>
  <c r="L15" i="1"/>
  <c r="N14" i="1"/>
  <c r="L14" i="1"/>
  <c r="N13" i="1"/>
  <c r="L13" i="1"/>
  <c r="N12" i="1"/>
  <c r="L12" i="1"/>
  <c r="N11" i="1"/>
  <c r="L11" i="1"/>
  <c r="L10" i="1"/>
  <c r="L9" i="1"/>
  <c r="N9" i="1" s="1"/>
  <c r="L8" i="1"/>
  <c r="N8" i="1" s="1"/>
  <c r="L7" i="1"/>
  <c r="L6" i="1"/>
  <c r="L5" i="1"/>
  <c r="N5" i="1" s="1"/>
  <c r="L4" i="1"/>
  <c r="L3" i="1"/>
  <c r="J1" i="1"/>
  <c r="M108" i="2"/>
  <c r="M107" i="2"/>
  <c r="M106" i="2"/>
  <c r="M105" i="2"/>
  <c r="M104" i="2"/>
  <c r="M103" i="2"/>
  <c r="M102" i="2"/>
  <c r="M101" i="2"/>
  <c r="L101" i="2"/>
  <c r="M100" i="2"/>
  <c r="L100" i="2"/>
  <c r="M99" i="2"/>
  <c r="L99" i="2"/>
  <c r="C99" i="2"/>
  <c r="L98" i="2"/>
  <c r="M98" i="2" s="1"/>
  <c r="C98" i="2"/>
  <c r="L97" i="2"/>
  <c r="C97" i="2"/>
  <c r="M97" i="2" s="1"/>
  <c r="L96" i="2"/>
  <c r="M96" i="2" s="1"/>
  <c r="L95" i="2"/>
  <c r="M95" i="2" s="1"/>
  <c r="L94" i="2"/>
  <c r="C94" i="2"/>
  <c r="M94" i="2" s="1"/>
  <c r="M93" i="2"/>
  <c r="L93" i="2"/>
  <c r="L92" i="2"/>
  <c r="C92" i="2"/>
  <c r="M92" i="2" s="1"/>
  <c r="L91" i="2"/>
  <c r="M91" i="2" s="1"/>
  <c r="L90" i="2"/>
  <c r="M90" i="2" s="1"/>
  <c r="C90" i="2"/>
  <c r="L89" i="2"/>
  <c r="C89" i="2"/>
  <c r="M89" i="2" s="1"/>
  <c r="L88" i="2"/>
  <c r="M88" i="2" s="1"/>
  <c r="L87" i="2"/>
  <c r="M87" i="2" s="1"/>
  <c r="L86" i="2"/>
  <c r="C86" i="2"/>
  <c r="M86" i="2" s="1"/>
  <c r="M85" i="2"/>
  <c r="L85" i="2"/>
  <c r="L84" i="2"/>
  <c r="C84" i="2"/>
  <c r="M84" i="2" s="1"/>
  <c r="L83" i="2"/>
  <c r="C83" i="2"/>
  <c r="M83" i="2" s="1"/>
  <c r="M82" i="2"/>
  <c r="L82" i="2"/>
  <c r="C82" i="2"/>
  <c r="L81" i="2"/>
  <c r="M81" i="2" s="1"/>
  <c r="C81" i="2"/>
  <c r="L80" i="2"/>
  <c r="M80" i="2" s="1"/>
  <c r="M79" i="2"/>
  <c r="L79" i="2"/>
  <c r="L78" i="2"/>
  <c r="C78" i="2"/>
  <c r="M78" i="2" s="1"/>
  <c r="L77" i="2"/>
  <c r="M77" i="2" s="1"/>
  <c r="L76" i="2"/>
  <c r="M76" i="2" s="1"/>
  <c r="C76" i="2"/>
  <c r="M75" i="2"/>
  <c r="L75" i="2"/>
  <c r="M74" i="2"/>
  <c r="L74" i="2"/>
  <c r="L73" i="2"/>
  <c r="C73" i="2"/>
  <c r="M73" i="2" s="1"/>
  <c r="L72" i="2"/>
  <c r="C72" i="2"/>
  <c r="M72" i="2" s="1"/>
  <c r="M71" i="2"/>
  <c r="L71" i="2"/>
  <c r="L70" i="2"/>
  <c r="C70" i="2"/>
  <c r="M70" i="2" s="1"/>
  <c r="L69" i="2"/>
  <c r="C69" i="2"/>
  <c r="M69" i="2" s="1"/>
  <c r="M68" i="2"/>
  <c r="L68" i="2"/>
  <c r="C68" i="2"/>
  <c r="L67" i="2"/>
  <c r="C67" i="2"/>
  <c r="M67" i="2" s="1"/>
  <c r="L66" i="2"/>
  <c r="C66" i="2"/>
  <c r="M66" i="2" s="1"/>
  <c r="L65" i="2"/>
  <c r="M65" i="2" s="1"/>
  <c r="L64" i="2"/>
  <c r="C64" i="2"/>
  <c r="M64" i="2" s="1"/>
  <c r="M63" i="2"/>
  <c r="L63" i="2"/>
  <c r="M62" i="2"/>
  <c r="L62" i="2"/>
  <c r="L61" i="2"/>
  <c r="C61" i="2"/>
  <c r="M61" i="2" s="1"/>
  <c r="L60" i="2"/>
  <c r="C60" i="2"/>
  <c r="M60" i="2" s="1"/>
  <c r="M59" i="2"/>
  <c r="L59" i="2"/>
  <c r="C59" i="2"/>
  <c r="L58" i="2"/>
  <c r="C58" i="2"/>
  <c r="M58" i="2" s="1"/>
  <c r="M57" i="2"/>
  <c r="L57" i="2"/>
  <c r="M56" i="2"/>
  <c r="L56" i="2"/>
  <c r="M55" i="2"/>
  <c r="L55" i="2"/>
  <c r="M54" i="2"/>
  <c r="L54" i="2"/>
  <c r="M53" i="2"/>
  <c r="L53" i="2"/>
  <c r="M52" i="2"/>
  <c r="L52" i="2"/>
  <c r="C52" i="2"/>
  <c r="L51" i="2"/>
  <c r="M51" i="2" s="1"/>
  <c r="L50" i="2"/>
  <c r="M50" i="2" s="1"/>
  <c r="L49" i="2"/>
  <c r="C49" i="2"/>
  <c r="M49" i="2" s="1"/>
  <c r="L48" i="2"/>
  <c r="C48" i="2"/>
  <c r="M48" i="2" s="1"/>
  <c r="L47" i="2"/>
  <c r="M47" i="2" s="1"/>
  <c r="L46" i="2"/>
  <c r="M46" i="2" s="1"/>
  <c r="L45" i="2"/>
  <c r="M45" i="2" s="1"/>
  <c r="L44" i="2"/>
  <c r="M44" i="2" s="1"/>
  <c r="L43" i="2"/>
  <c r="M43" i="2" s="1"/>
  <c r="L42" i="2"/>
  <c r="M42" i="2" s="1"/>
  <c r="L41" i="2"/>
  <c r="C41" i="2"/>
  <c r="M41" i="2" s="1"/>
  <c r="M40" i="2"/>
  <c r="L40" i="2"/>
  <c r="C40" i="2"/>
  <c r="L39" i="2"/>
  <c r="M39" i="2" s="1"/>
  <c r="L38" i="2"/>
  <c r="M38" i="2" s="1"/>
  <c r="C38" i="2"/>
  <c r="M37" i="2"/>
  <c r="L37" i="2"/>
  <c r="C37" i="2"/>
  <c r="L36" i="2"/>
  <c r="M36" i="2" s="1"/>
  <c r="L35" i="2"/>
  <c r="M35" i="2" s="1"/>
  <c r="L34" i="2"/>
  <c r="M34" i="2" s="1"/>
  <c r="L33" i="2"/>
  <c r="M33" i="2" s="1"/>
  <c r="L32" i="2"/>
  <c r="M32" i="2" s="1"/>
  <c r="L31" i="2"/>
  <c r="M31" i="2" s="1"/>
  <c r="C31" i="2"/>
  <c r="M30" i="2"/>
  <c r="L30" i="2"/>
  <c r="C30" i="2"/>
  <c r="L29" i="2"/>
  <c r="M29" i="2" s="1"/>
  <c r="L28" i="2"/>
  <c r="M28" i="2" s="1"/>
  <c r="L27" i="2"/>
  <c r="M27" i="2" s="1"/>
  <c r="L26" i="2"/>
  <c r="M26" i="2" s="1"/>
  <c r="C26" i="2"/>
  <c r="M25" i="2"/>
  <c r="L25" i="2"/>
  <c r="C25" i="2"/>
  <c r="L24" i="2"/>
  <c r="M24" i="2" s="1"/>
  <c r="L23" i="2"/>
  <c r="M23" i="2" s="1"/>
  <c r="L22" i="2"/>
  <c r="M22" i="2" s="1"/>
  <c r="L21" i="2"/>
  <c r="M21" i="2" s="1"/>
  <c r="L20" i="2"/>
  <c r="M20" i="2" s="1"/>
  <c r="L19" i="2"/>
  <c r="M19" i="2" s="1"/>
  <c r="L18" i="2"/>
  <c r="C18" i="2"/>
  <c r="M18" i="2" s="1"/>
  <c r="L17" i="2"/>
  <c r="C17" i="2"/>
  <c r="M17" i="2" s="1"/>
  <c r="L16" i="2"/>
  <c r="M16" i="2" s="1"/>
  <c r="L15" i="2"/>
  <c r="M15" i="2" s="1"/>
  <c r="L14" i="2"/>
  <c r="M14" i="2" s="1"/>
  <c r="L13" i="2"/>
  <c r="C13" i="2"/>
  <c r="M13" i="2" s="1"/>
  <c r="M12" i="2"/>
  <c r="L12" i="2"/>
  <c r="M11" i="2"/>
  <c r="L11" i="2"/>
  <c r="M10" i="2"/>
  <c r="L10" i="2"/>
  <c r="M9" i="2"/>
  <c r="L9" i="2"/>
  <c r="L8" i="2"/>
  <c r="C8" i="2"/>
  <c r="M8" i="2" s="1"/>
  <c r="L7" i="2"/>
  <c r="M7" i="2" s="1"/>
  <c r="C7" i="2"/>
  <c r="M6" i="2"/>
  <c r="C5" i="2"/>
  <c r="M5" i="2" s="1"/>
  <c r="C4" i="2"/>
  <c r="M4" i="2" s="1"/>
  <c r="J1" i="2"/>
  <c r="H1" i="2"/>
  <c r="F1" i="2"/>
  <c r="L1" i="1" l="1"/>
  <c r="H1" i="1"/>
  <c r="N179" i="1"/>
  <c r="N183" i="1"/>
  <c r="N190" i="1"/>
  <c r="N196" i="1"/>
  <c r="N200" i="1"/>
  <c r="N204" i="1"/>
  <c r="N207" i="1"/>
  <c r="O222" i="1"/>
  <c r="N224" i="1"/>
  <c r="N227" i="1"/>
  <c r="O230" i="1"/>
  <c r="N232" i="1"/>
  <c r="N235" i="1"/>
  <c r="O238" i="1"/>
  <c r="N240" i="1"/>
  <c r="N243" i="1"/>
  <c r="O246" i="1"/>
  <c r="N248" i="1"/>
  <c r="N251" i="1"/>
  <c r="O255" i="1"/>
  <c r="N256" i="1"/>
  <c r="N259" i="1"/>
  <c r="O262" i="1"/>
  <c r="N264" i="1"/>
  <c r="O286" i="1"/>
  <c r="N286" i="1"/>
  <c r="N294" i="1"/>
  <c r="N298" i="1"/>
  <c r="N302" i="1"/>
  <c r="N189" i="1"/>
  <c r="O289" i="1"/>
  <c r="N289" i="1"/>
  <c r="N223" i="1"/>
  <c r="O226" i="1"/>
  <c r="N231" i="1"/>
  <c r="O234" i="1"/>
  <c r="N239" i="1"/>
  <c r="O242" i="1"/>
  <c r="N247" i="1"/>
  <c r="O250" i="1"/>
  <c r="N255" i="1"/>
  <c r="O258" i="1"/>
  <c r="N263" i="1"/>
  <c r="N287" i="1"/>
  <c r="O293" i="1"/>
  <c r="N293" i="1"/>
  <c r="O297" i="1"/>
  <c r="N297" i="1"/>
  <c r="O301" i="1"/>
  <c r="N301" i="1"/>
  <c r="L1" i="2"/>
</calcChain>
</file>

<file path=xl/sharedStrings.xml><?xml version="1.0" encoding="utf-8"?>
<sst xmlns="http://schemas.openxmlformats.org/spreadsheetml/2006/main" count="2440" uniqueCount="888">
  <si>
    <t>Číslo faktúry</t>
  </si>
  <si>
    <t>Dátum vystavenia</t>
  </si>
  <si>
    <t>Dátum splatnosti</t>
  </si>
  <si>
    <t xml:space="preserve">Komu </t>
  </si>
  <si>
    <t>Stavba</t>
  </si>
  <si>
    <t>Suma BRUTTO</t>
  </si>
  <si>
    <t>Suma NETTO</t>
  </si>
  <si>
    <t>Dátum úhrady</t>
  </si>
  <si>
    <t>Uhradená suma</t>
  </si>
  <si>
    <t>Poznámka</t>
  </si>
  <si>
    <t>Zostáva</t>
  </si>
  <si>
    <t>2019001</t>
  </si>
  <si>
    <t>Sulirova</t>
  </si>
  <si>
    <t>Údržba PC</t>
  </si>
  <si>
    <t>vRP</t>
  </si>
  <si>
    <t>2019002</t>
  </si>
  <si>
    <t>NOVUS ORDO</t>
  </si>
  <si>
    <t>2019003</t>
  </si>
  <si>
    <t>SvitanaM</t>
  </si>
  <si>
    <t>2019004</t>
  </si>
  <si>
    <t>RS</t>
  </si>
  <si>
    <t>MUN-07</t>
  </si>
  <si>
    <t>2019005</t>
  </si>
  <si>
    <t>INNO</t>
  </si>
  <si>
    <t>USA12</t>
  </si>
  <si>
    <t>2019006</t>
  </si>
  <si>
    <t>MORESAN</t>
  </si>
  <si>
    <t>MRS01.1</t>
  </si>
  <si>
    <t>2019007</t>
  </si>
  <si>
    <t>AZ Artisans</t>
  </si>
  <si>
    <t>2019008</t>
  </si>
  <si>
    <t>2019009</t>
  </si>
  <si>
    <t>MRS01.2</t>
  </si>
  <si>
    <t>2019010</t>
  </si>
  <si>
    <t>2019011</t>
  </si>
  <si>
    <t>MAIN01</t>
  </si>
  <si>
    <t>2019012</t>
  </si>
  <si>
    <t>WIE01</t>
  </si>
  <si>
    <t>2019013</t>
  </si>
  <si>
    <t>Preklad</t>
  </si>
  <si>
    <t>2019014</t>
  </si>
  <si>
    <t>2019015</t>
  </si>
  <si>
    <t>MUN-08</t>
  </si>
  <si>
    <t>2019016</t>
  </si>
  <si>
    <t>MRS02.1</t>
  </si>
  <si>
    <t>2019017</t>
  </si>
  <si>
    <t>2019018</t>
  </si>
  <si>
    <t>2019019</t>
  </si>
  <si>
    <t>MUN-09</t>
  </si>
  <si>
    <t>2019020</t>
  </si>
  <si>
    <t>MAIN02</t>
  </si>
  <si>
    <t>2019021</t>
  </si>
  <si>
    <t>WIE02</t>
  </si>
  <si>
    <t>2019022</t>
  </si>
  <si>
    <t>MRS02.2</t>
  </si>
  <si>
    <t>2019023</t>
  </si>
  <si>
    <t>MUN-10</t>
  </si>
  <si>
    <t>MRS 03.1</t>
  </si>
  <si>
    <t>2019026</t>
  </si>
  <si>
    <t>MONTPROFI</t>
  </si>
  <si>
    <t>HP8300</t>
  </si>
  <si>
    <t>(Nákup FD107/2018)</t>
  </si>
  <si>
    <t>MUN-11</t>
  </si>
  <si>
    <t>BIE03</t>
  </si>
  <si>
    <t>WIES 03</t>
  </si>
  <si>
    <t>Uhradené 14.5.2019  -  3122,23€</t>
  </si>
  <si>
    <t>MAIN03</t>
  </si>
  <si>
    <t>Uhradené 14.5.2019  -  6438,69€</t>
  </si>
  <si>
    <t>MRS 03.2</t>
  </si>
  <si>
    <t>JAP Holding</t>
  </si>
  <si>
    <t>MONS 03</t>
  </si>
  <si>
    <t>WIES 04</t>
  </si>
  <si>
    <t>MAIN04</t>
  </si>
  <si>
    <t>2019036</t>
  </si>
  <si>
    <t>MRS 04.1</t>
  </si>
  <si>
    <t>2019037</t>
  </si>
  <si>
    <t>montprofi.eu</t>
  </si>
  <si>
    <t>2019038</t>
  </si>
  <si>
    <t>MUN-12</t>
  </si>
  <si>
    <t>2019039</t>
  </si>
  <si>
    <t>MONS 04</t>
  </si>
  <si>
    <t>2019040</t>
  </si>
  <si>
    <t>BIE04</t>
  </si>
  <si>
    <t>2019041</t>
  </si>
  <si>
    <t>St. AUG 04</t>
  </si>
  <si>
    <t>2019042</t>
  </si>
  <si>
    <t>MRS 04.2</t>
  </si>
  <si>
    <t>2019043</t>
  </si>
  <si>
    <t>MUN-FREI 04</t>
  </si>
  <si>
    <t>2019044</t>
  </si>
  <si>
    <t>Tatravagonka</t>
  </si>
  <si>
    <t>2019045</t>
  </si>
  <si>
    <t>ČOV Slavkov</t>
  </si>
  <si>
    <t>2019046</t>
  </si>
  <si>
    <t>MUN-13</t>
  </si>
  <si>
    <t>2019047</t>
  </si>
  <si>
    <t>MRS 05.1</t>
  </si>
  <si>
    <t>2019048</t>
  </si>
  <si>
    <t>Olekšaková</t>
  </si>
  <si>
    <t>Poprad</t>
  </si>
  <si>
    <t>2019049</t>
  </si>
  <si>
    <t>PC</t>
  </si>
  <si>
    <t>2019050</t>
  </si>
  <si>
    <t>MAIN-Schlussrechnung</t>
  </si>
  <si>
    <t>R+S splatné 11.6.2019</t>
  </si>
  <si>
    <t>2019051</t>
  </si>
  <si>
    <t>WIES-Schlussrechnung</t>
  </si>
  <si>
    <t>2019052</t>
  </si>
  <si>
    <t>HEIL-Schlussrechnung</t>
  </si>
  <si>
    <t>R+S splatné 01.7.2019</t>
  </si>
  <si>
    <t>2019053</t>
  </si>
  <si>
    <t>MRS 05.2</t>
  </si>
  <si>
    <t>2019054</t>
  </si>
  <si>
    <t>MUN-14</t>
  </si>
  <si>
    <t>R+S splatné 21.6.2019</t>
  </si>
  <si>
    <t>prislubena platba 26.6.2019</t>
  </si>
  <si>
    <t>2019055</t>
  </si>
  <si>
    <t>MONS 05</t>
  </si>
  <si>
    <t>2019056</t>
  </si>
  <si>
    <t>MUN-FREI 05</t>
  </si>
  <si>
    <t>prislubena platba 1.7.6.2019</t>
  </si>
  <si>
    <t>2019057</t>
  </si>
  <si>
    <t>BONN 05</t>
  </si>
  <si>
    <t>R+S splatné 21.6.2019     majl-19.6 o 10,04</t>
  </si>
  <si>
    <t>dňa 27.6.2019 uhradené 997,64</t>
  </si>
  <si>
    <t>Faktura uhradena celkom bez zádržného</t>
  </si>
  <si>
    <t>Uhradené 5589€: FIO 5030,10 + FIO 558,90zádržné FO2019072</t>
  </si>
  <si>
    <t>2019058</t>
  </si>
  <si>
    <t>St. AUG 05</t>
  </si>
  <si>
    <t>R+S splatné 29.6.2019    majl-19.6 o 10,04</t>
  </si>
  <si>
    <t>2019059</t>
  </si>
  <si>
    <t>MRS 06.1</t>
  </si>
  <si>
    <t>2019060</t>
  </si>
  <si>
    <t>MRS 06.2</t>
  </si>
  <si>
    <t>pôvodne 4216,5</t>
  </si>
  <si>
    <t>2019061</t>
  </si>
  <si>
    <t>2019062</t>
  </si>
  <si>
    <t>MUN-15</t>
  </si>
  <si>
    <r>
      <t xml:space="preserve">Skontrolovaná 9.7.2019  na sumu </t>
    </r>
    <r>
      <rPr>
        <sz val="10"/>
        <color theme="9" tint="-0.249977111117893"/>
        <rFont val="Arial"/>
        <family val="2"/>
        <charset val="238"/>
      </rPr>
      <t>36 541,42 €</t>
    </r>
    <r>
      <rPr>
        <sz val="10"/>
        <color rgb="FF222222"/>
        <rFont val="Arial"/>
        <family val="2"/>
        <charset val="238"/>
      </rPr>
      <t xml:space="preserve">  Ihre Rechnung ist morgen am 24.07.2019 zur Zahlung fällig.      Jasmin Schmelz</t>
    </r>
  </si>
  <si>
    <t>2019063</t>
  </si>
  <si>
    <t>MITAS</t>
  </si>
  <si>
    <t>EX MITAS 4275,50€ z 2.7.2019</t>
  </si>
  <si>
    <t>2019064</t>
  </si>
  <si>
    <t>KRON 06</t>
  </si>
  <si>
    <t>má Byť UHRADENé 1.8.</t>
  </si>
  <si>
    <t>2019065</t>
  </si>
  <si>
    <t>MUN-FREI 06</t>
  </si>
  <si>
    <r>
      <t xml:space="preserve">Skontrolovaná 9.7.2019  na sumu </t>
    </r>
    <r>
      <rPr>
        <sz val="11"/>
        <color theme="9" tint="-0.249977111117893"/>
        <rFont val="Calibri"/>
        <family val="2"/>
        <charset val="238"/>
      </rPr>
      <t>42 439,95 €</t>
    </r>
    <r>
      <rPr>
        <sz val="11"/>
        <color theme="1"/>
        <rFont val="Calibri"/>
        <family val="2"/>
        <charset val="238"/>
        <scheme val="minor"/>
      </rPr>
      <t xml:space="preserve">   platba 19.7.2019</t>
    </r>
  </si>
  <si>
    <t>2019066</t>
  </si>
  <si>
    <t>St. AUG 06</t>
  </si>
  <si>
    <r>
      <t xml:space="preserve">Skontrolovaná 10.7.2019  na sumu </t>
    </r>
    <r>
      <rPr>
        <sz val="11"/>
        <color theme="9" tint="-0.249977111117893"/>
        <rFont val="Calibri"/>
        <family val="2"/>
        <charset val="238"/>
      </rPr>
      <t>14 786,55 €</t>
    </r>
  </si>
  <si>
    <t>2019067</t>
  </si>
  <si>
    <t>BONN 06</t>
  </si>
  <si>
    <r>
      <t xml:space="preserve">Skontrolovaná 10.7.2019  na sumu </t>
    </r>
    <r>
      <rPr>
        <sz val="11"/>
        <color theme="9" tint="-0.249977111117893"/>
        <rFont val="Calibri"/>
        <family val="2"/>
        <charset val="238"/>
      </rPr>
      <t>1 320€</t>
    </r>
    <r>
      <rPr>
        <sz val="11"/>
        <color theme="1"/>
        <rFont val="Calibri"/>
        <family val="2"/>
        <charset val="238"/>
        <scheme val="minor"/>
      </rPr>
      <t xml:space="preserve"> platba 17.7.2019</t>
    </r>
  </si>
  <si>
    <t>2019068</t>
  </si>
  <si>
    <t>JHM</t>
  </si>
  <si>
    <t>Jasna</t>
  </si>
  <si>
    <t>2019069</t>
  </si>
  <si>
    <t>MONS 06</t>
  </si>
  <si>
    <t>2019070</t>
  </si>
  <si>
    <t>MRS 07.1</t>
  </si>
  <si>
    <t>Už ponížená o 193€ (zváranie)</t>
  </si>
  <si>
    <t>2019071</t>
  </si>
  <si>
    <t>MRS 07.2</t>
  </si>
  <si>
    <t>2019072</t>
  </si>
  <si>
    <t>St. AUG 07</t>
  </si>
  <si>
    <t>2019073</t>
  </si>
  <si>
    <t>2019074</t>
  </si>
  <si>
    <t>2019075</t>
  </si>
  <si>
    <t>MUN-FREI 07</t>
  </si>
  <si>
    <t>Netto-Fälliakeit:      22.08.2019</t>
  </si>
  <si>
    <t>2019076</t>
  </si>
  <si>
    <t>KRON 07</t>
  </si>
  <si>
    <t>Netto-Fälliakeit:      23.08.2019</t>
  </si>
  <si>
    <t>2019077</t>
  </si>
  <si>
    <t>MRS 07.3</t>
  </si>
  <si>
    <t>Už ponížená o 250€ (Jan-akučka)</t>
  </si>
  <si>
    <t>2019078</t>
  </si>
  <si>
    <t>2019079</t>
  </si>
  <si>
    <t>MRS 08.1</t>
  </si>
  <si>
    <t>2019080</t>
  </si>
  <si>
    <t>KRON 08</t>
  </si>
  <si>
    <t>Netto-Fälliakeit:      19.09.2019</t>
  </si>
  <si>
    <t>2019081</t>
  </si>
  <si>
    <t>MUN-FREI 08</t>
  </si>
  <si>
    <t>2019082</t>
  </si>
  <si>
    <t>monitor</t>
  </si>
  <si>
    <t>2019083</t>
  </si>
  <si>
    <t>2019084</t>
  </si>
  <si>
    <t>KRON 09</t>
  </si>
  <si>
    <t>Netto-Fälliakeit:      23.10.2019</t>
  </si>
  <si>
    <t>2019085</t>
  </si>
  <si>
    <t>MUN-FREI 09</t>
  </si>
  <si>
    <t>2019086</t>
  </si>
  <si>
    <t>Prenájom PP159EF</t>
  </si>
  <si>
    <t>2019087</t>
  </si>
  <si>
    <t>2019088</t>
  </si>
  <si>
    <t>KRON 10 Schluss</t>
  </si>
  <si>
    <t>2019089</t>
  </si>
  <si>
    <t>2019090</t>
  </si>
  <si>
    <t>MUN-FREI 10</t>
  </si>
  <si>
    <t>2019091</t>
  </si>
  <si>
    <t>STELZIG</t>
  </si>
  <si>
    <t>ESS 46-47</t>
  </si>
  <si>
    <t>2019092</t>
  </si>
  <si>
    <t>Elmont Mlyn</t>
  </si>
  <si>
    <t>2019093</t>
  </si>
  <si>
    <t>MUN-FREI 11 Schluss</t>
  </si>
  <si>
    <t>FIO</t>
  </si>
  <si>
    <t>Netto-Fälliakeit:      25.12.2019</t>
  </si>
  <si>
    <t>2019094</t>
  </si>
  <si>
    <t>ESS 48-49</t>
  </si>
  <si>
    <t>2019095</t>
  </si>
  <si>
    <t>2019096</t>
  </si>
  <si>
    <t>p.č.</t>
  </si>
  <si>
    <t>Cislo faktury</t>
  </si>
  <si>
    <t>Datum vystavenia</t>
  </si>
  <si>
    <t>Datum splatnosti</t>
  </si>
  <si>
    <t>Nazov firmy</t>
  </si>
  <si>
    <t>Akcia</t>
  </si>
  <si>
    <t>Uhradene dna</t>
  </si>
  <si>
    <t>Uhradene (zaloha)</t>
  </si>
  <si>
    <t>Spôsob úhrady</t>
  </si>
  <si>
    <t>Zostava uhr.</t>
  </si>
  <si>
    <t>GACSAY</t>
  </si>
  <si>
    <t>HEIL12</t>
  </si>
  <si>
    <t>Úhrada zádržneho 26.7.2019  140,68€</t>
  </si>
  <si>
    <t>PABAM</t>
  </si>
  <si>
    <t>KANC 01</t>
  </si>
  <si>
    <t>FEDORKOVIC</t>
  </si>
  <si>
    <t>WIES12</t>
  </si>
  <si>
    <t>Úhrada zádržneho 29.7.2019  116,73€</t>
  </si>
  <si>
    <t>GAJDOS</t>
  </si>
  <si>
    <t>Úhrada zádržneho 05.08.2019  76,3 €</t>
  </si>
  <si>
    <t>MITAS SYNERGY</t>
  </si>
  <si>
    <t>MUN-05 Z</t>
  </si>
  <si>
    <t>Dataservis</t>
  </si>
  <si>
    <t>SW</t>
  </si>
  <si>
    <t>VUB Banka</t>
  </si>
  <si>
    <t>SVIDRON Miro</t>
  </si>
  <si>
    <t>WIES01</t>
  </si>
  <si>
    <t>Záloha   18.01.2019 500€ FIO</t>
  </si>
  <si>
    <t>Úhrada zádržneho 26.7.2019  105,20 €</t>
  </si>
  <si>
    <t>Záloha   21.02.2019 500€ FIO</t>
  </si>
  <si>
    <t>ABC FACHCENTRUM</t>
  </si>
  <si>
    <t>Zvaračka</t>
  </si>
  <si>
    <t>MITAL</t>
  </si>
  <si>
    <t>MoReSan 1.1</t>
  </si>
  <si>
    <t>SEBESTYEN</t>
  </si>
  <si>
    <t>SENDECKY</t>
  </si>
  <si>
    <t>ZELEŇAK ml.</t>
  </si>
  <si>
    <t>ZUBAĽ</t>
  </si>
  <si>
    <t xml:space="preserve">ALZA </t>
  </si>
  <si>
    <t>MT LUBOR</t>
  </si>
  <si>
    <t>LINGUA EDU</t>
  </si>
  <si>
    <t>kurz ANG</t>
  </si>
  <si>
    <t>KAPLAN Beranislav</t>
  </si>
  <si>
    <t>Tuareg PP159EF</t>
  </si>
  <si>
    <t>BOOKING</t>
  </si>
  <si>
    <t>Ubytko</t>
  </si>
  <si>
    <t>20190981VYF</t>
  </si>
  <si>
    <t>J§A BROUKERS</t>
  </si>
  <si>
    <t>Overenie auta</t>
  </si>
  <si>
    <t>TJ-LEGAL</t>
  </si>
  <si>
    <t>Nem Daň</t>
  </si>
  <si>
    <t>KANC 02</t>
  </si>
  <si>
    <t>Úrad poplatok</t>
  </si>
  <si>
    <t>Allianz  PZP</t>
  </si>
  <si>
    <t>Touareg PP159EF</t>
  </si>
  <si>
    <t>Allianz KASKO</t>
  </si>
  <si>
    <t>NDS</t>
  </si>
  <si>
    <t>Autokelly</t>
  </si>
  <si>
    <t>Websupport</t>
  </si>
  <si>
    <t>Domény montprofis</t>
  </si>
  <si>
    <t>MoReSan 1.2</t>
  </si>
  <si>
    <t>O2</t>
  </si>
  <si>
    <t>TELEKOM</t>
  </si>
  <si>
    <t>Domény montprofi</t>
  </si>
  <si>
    <t>FV190349</t>
  </si>
  <si>
    <t>Chytre elektro</t>
  </si>
  <si>
    <t>Bater notebook</t>
  </si>
  <si>
    <t>Nubi Lig. HORVATH</t>
  </si>
  <si>
    <t>Úhrada zádržneho 26.7.2019  139,40 €</t>
  </si>
  <si>
    <t>MOCZO</t>
  </si>
  <si>
    <t>Záloha   26.02.2019 500€ FIO</t>
  </si>
  <si>
    <t>KAMENICKY J</t>
  </si>
  <si>
    <t>Úhrada zádržneho 26.7.2019  192,80 €</t>
  </si>
  <si>
    <t>RZUHOVSKÝ</t>
  </si>
  <si>
    <t>Úhrada zádržneho 26.7.2019  191,90 €</t>
  </si>
  <si>
    <t>PALFI</t>
  </si>
  <si>
    <t>Úhrada zádržneho 26.7.2019  163,20 €</t>
  </si>
  <si>
    <t>Úhrada zádržneho 26.7.2019  131,20 €</t>
  </si>
  <si>
    <t>OMNIA C.T</t>
  </si>
  <si>
    <t>Úhrada zádržneho 26.7.2019  179,35 €</t>
  </si>
  <si>
    <t>KUNIAK Mar</t>
  </si>
  <si>
    <t>Úhrada zádržneho 26.7.2019  30,00 €</t>
  </si>
  <si>
    <t>MIKUS</t>
  </si>
  <si>
    <t>Úhrada zádržneho 26.7.2019  170,43 €</t>
  </si>
  <si>
    <t>SLASTAN</t>
  </si>
  <si>
    <t>Úhrada zádržneho 26.7.2019  178,93 €</t>
  </si>
  <si>
    <t>FERENCIK P</t>
  </si>
  <si>
    <t>Úhrada zádržneho 26.7.2019  168,80 €</t>
  </si>
  <si>
    <t>PERDEK Ján</t>
  </si>
  <si>
    <t>Úhrada zádržneho 26.7.2019  55,20 €</t>
  </si>
  <si>
    <t>FEDORKOVIC D</t>
  </si>
  <si>
    <t>Úhrada zádržneho 29.7.2019  50,03 €</t>
  </si>
  <si>
    <t>PASTOR Martin</t>
  </si>
  <si>
    <t>Záloha   22.02.2019 750€ FIO</t>
  </si>
  <si>
    <t>Úhrada zádržneho 26.7.2019  111,78 €</t>
  </si>
  <si>
    <t>KOMA Roman</t>
  </si>
  <si>
    <t>SULIROVA</t>
  </si>
  <si>
    <t xml:space="preserve"> 01/2019</t>
  </si>
  <si>
    <t>P5VSNA</t>
  </si>
  <si>
    <t>RYANAIR</t>
  </si>
  <si>
    <t>FRA-KRK 190211</t>
  </si>
  <si>
    <t>MUN-06</t>
  </si>
  <si>
    <t>KOPCA Rad</t>
  </si>
  <si>
    <t>Záloha   15.02.2019 500€ FIO</t>
  </si>
  <si>
    <t>Úhrada zádržneho 26.7.2019  105,2 €</t>
  </si>
  <si>
    <t>FLIXBUS</t>
  </si>
  <si>
    <t>HEIL-FRANKFURT</t>
  </si>
  <si>
    <t>ABASTO</t>
  </si>
  <si>
    <t>ubytko</t>
  </si>
  <si>
    <t>CHROMIAKOVA</t>
  </si>
  <si>
    <t>Hotovosť</t>
  </si>
  <si>
    <t>KANC 03</t>
  </si>
  <si>
    <t>Úhrada zádržneho 26.7.2019  198,48 €</t>
  </si>
  <si>
    <t>Úhrada zádržneho 26.7.2019  207,4 €</t>
  </si>
  <si>
    <t>Úhrada zádržneho 26.7.2019  142,93 €</t>
  </si>
  <si>
    <t>Úhrada zádržneho 26.7.2019  195,20 €</t>
  </si>
  <si>
    <t>Úhrada zádržneho 26.7.2019  15,20 €</t>
  </si>
  <si>
    <t>LASZLO Ernest</t>
  </si>
  <si>
    <t>WIES02</t>
  </si>
  <si>
    <t>Úhrada zádržneho 26.7.2019  35,70 €</t>
  </si>
  <si>
    <t xml:space="preserve"> 02/2019</t>
  </si>
  <si>
    <t>Úhrada zádržneho 26.7.2019  95,20 €</t>
  </si>
  <si>
    <t>Úhrada zádržneho 26.7.2019  89,60 €</t>
  </si>
  <si>
    <t>Úhrada zádržneho 26.7.2019  104,4 €</t>
  </si>
  <si>
    <t>Úhrada zádržneho 29.7.2019  88,81 €</t>
  </si>
  <si>
    <t>Úhrada zádržneho 26.7.2019  101,05 €</t>
  </si>
  <si>
    <t>Úhrada zádržneho 26.7.2019  131,75 €</t>
  </si>
  <si>
    <t>KOPCA Rado</t>
  </si>
  <si>
    <t>Úhrada zádržneho 26.7.2019  170,4 €</t>
  </si>
  <si>
    <t>Úhrada zádržneho 26.7.2019  96,80  €</t>
  </si>
  <si>
    <t>MoReSan 2.1</t>
  </si>
  <si>
    <t>Tuareg PP837EE</t>
  </si>
  <si>
    <t>VPD</t>
  </si>
  <si>
    <t>Allianz  PZP+KASKO</t>
  </si>
  <si>
    <t>2019-03</t>
  </si>
  <si>
    <t>MoReSan 2.2</t>
  </si>
  <si>
    <t>Touareg PP837EE</t>
  </si>
  <si>
    <t>2019-02</t>
  </si>
  <si>
    <t>BAZOS</t>
  </si>
  <si>
    <t>Inzerat</t>
  </si>
  <si>
    <t>POSTA</t>
  </si>
  <si>
    <t>Endoskop</t>
  </si>
  <si>
    <t>BRECKA</t>
  </si>
  <si>
    <t>Úhrada zádržneho 26.7.2019  33,60 €</t>
  </si>
  <si>
    <t>SVIDRON</t>
  </si>
  <si>
    <t>CESKE DRAHY</t>
  </si>
  <si>
    <t>Autovlak PP-Praha</t>
  </si>
  <si>
    <t>MoReSan 3.1</t>
  </si>
  <si>
    <t>GUZEJ</t>
  </si>
  <si>
    <t>SEGAT</t>
  </si>
  <si>
    <t>Gumy na SUZUKI</t>
  </si>
  <si>
    <t>BECO pračka</t>
  </si>
  <si>
    <t>Ext disk WD2,5</t>
  </si>
  <si>
    <t>Proviz 12,01</t>
  </si>
  <si>
    <t>WIES03</t>
  </si>
  <si>
    <t>Úhrada zádržneho 26.7.2019  154,70 €</t>
  </si>
  <si>
    <t>Úhrada zádržneho 26.7.2019  104,98 €</t>
  </si>
  <si>
    <t>Úhrada zádržneho 26.7.2019  145,60 €</t>
  </si>
  <si>
    <t>Úhrada zádržneho 26.7.2019  14,80 €</t>
  </si>
  <si>
    <t>Úhrada zádržneho 26.7.2019  107,20 €</t>
  </si>
  <si>
    <t>Úhrada zádržneho 26.7.2019  113,9 €</t>
  </si>
  <si>
    <t>Úhrada zádržneho 26.7.2019  192,85 €</t>
  </si>
  <si>
    <t>Úhrada zádržneho 26.7.2019  162,80 €</t>
  </si>
  <si>
    <t>Úhrada zádržneho 26.7.2019  147,60€</t>
  </si>
  <si>
    <t>Záloha 500€ 17.4.2019 FIO</t>
  </si>
  <si>
    <t>Úhrada zádržneho 26.7.2019  113,90 €</t>
  </si>
  <si>
    <t>KANC 04</t>
  </si>
  <si>
    <t>DIGISTORE24</t>
  </si>
  <si>
    <t>Reklama</t>
  </si>
  <si>
    <t>Operač pamäť</t>
  </si>
  <si>
    <t>ZeOnBau</t>
  </si>
  <si>
    <t>BIEL03</t>
  </si>
  <si>
    <t xml:space="preserve">Čiastková úhrada 3.4.2019  2000€ </t>
  </si>
  <si>
    <t>KOMA</t>
  </si>
  <si>
    <t>Úhrada zádržneho 26.7.2019  106,25 €</t>
  </si>
  <si>
    <t>ZUBAL</t>
  </si>
  <si>
    <t>MoReSan 3.2</t>
  </si>
  <si>
    <t>2019-04</t>
  </si>
  <si>
    <t>LANDERIA</t>
  </si>
  <si>
    <t>El. vertikutator</t>
  </si>
  <si>
    <t>54.2019</t>
  </si>
  <si>
    <t>032019</t>
  </si>
  <si>
    <t>MoReSan 4.1</t>
  </si>
  <si>
    <t>HLAVAC</t>
  </si>
  <si>
    <t>MONS04</t>
  </si>
  <si>
    <t>Záloha 500€ 23.4.2019 FIO</t>
  </si>
  <si>
    <t>KOPCA</t>
  </si>
  <si>
    <t>Úhrada zádržneho 26.7.2019  117,18 €</t>
  </si>
  <si>
    <t>Úhrada zádržneho 26.7.2019  99,20 €</t>
  </si>
  <si>
    <t>Úhrada zádržneho 26.7.2019  79,20 €</t>
  </si>
  <si>
    <t>MoReSan 4.2</t>
  </si>
  <si>
    <t>KANC 05</t>
  </si>
  <si>
    <t>ZeOnBau sro</t>
  </si>
  <si>
    <t>BIELE04</t>
  </si>
  <si>
    <t>BAFX</t>
  </si>
  <si>
    <t>Ubyt 0428-0505</t>
  </si>
  <si>
    <t>MIRONIDIS</t>
  </si>
  <si>
    <t>FREI04</t>
  </si>
  <si>
    <t>VOLNÝ</t>
  </si>
  <si>
    <t>FIO+VPD</t>
  </si>
  <si>
    <t>Záloha 500€ 3.5.2019 FIO + 2.5. 500€ VPD</t>
  </si>
  <si>
    <t>MATEJA</t>
  </si>
  <si>
    <t>Záloha 500€ 3.5.2019 FIO</t>
  </si>
  <si>
    <t>TUHOVČÁK</t>
  </si>
  <si>
    <t>Ubytovanie 150€ VPD 3.5.2019</t>
  </si>
  <si>
    <t>FERENCIK</t>
  </si>
  <si>
    <t>Ubytovanie 150€ VPD 13.5.2019</t>
  </si>
  <si>
    <t>BREZŇAN</t>
  </si>
  <si>
    <t>Záloha 500€ 3.5.2019 FIO+Ubyt.150€VPD 13.5.2019</t>
  </si>
  <si>
    <t>SVITANA Maros</t>
  </si>
  <si>
    <t>SIMSEKOGLU</t>
  </si>
  <si>
    <t>Ubyt SanktAugustin</t>
  </si>
  <si>
    <t>Ubyt 0506-0512</t>
  </si>
  <si>
    <t>MoReSan 5.1</t>
  </si>
  <si>
    <t>Chleb. - ADOS</t>
  </si>
  <si>
    <t>HYUNDAI ix35</t>
  </si>
  <si>
    <t xml:space="preserve"> 04/2019</t>
  </si>
  <si>
    <t>ZAVODSKY</t>
  </si>
  <si>
    <t>FREI05</t>
  </si>
  <si>
    <t>Záloha 500€ 16.5.2019 FIO</t>
  </si>
  <si>
    <t>SVITANA Maroš</t>
  </si>
  <si>
    <t>FLOREK</t>
  </si>
  <si>
    <t>Ubytovanie 129,18</t>
  </si>
  <si>
    <t>REZNAK ml.</t>
  </si>
  <si>
    <t>St. AUG05</t>
  </si>
  <si>
    <t>Záloha 500€ 15.5.2019 FIO</t>
  </si>
  <si>
    <t>Záloha 500€ 30.5.2019 FIO</t>
  </si>
  <si>
    <t>ESET</t>
  </si>
  <si>
    <t>Antivirus</t>
  </si>
  <si>
    <t>Pamäť</t>
  </si>
  <si>
    <t>uhradené z osob. Účtu L</t>
  </si>
  <si>
    <t>Allianz</t>
  </si>
  <si>
    <t>WIES04 - st. AUG04</t>
  </si>
  <si>
    <t>Záloha 1000€ 21.5.2019 FIO</t>
  </si>
  <si>
    <t>Ubytovanie 21,53€ VPD</t>
  </si>
  <si>
    <t>Buchanec Technik</t>
  </si>
  <si>
    <t>Laser - Bosch</t>
  </si>
  <si>
    <t>Záloha 500€ 16.5.2019 FIO + 280€ VPD/ubyt.</t>
  </si>
  <si>
    <t>Záloha 500€ 5.6.2019 FIO</t>
  </si>
  <si>
    <t>redukcia</t>
  </si>
  <si>
    <t>DZ-Delivery</t>
  </si>
  <si>
    <t>BEN</t>
  </si>
  <si>
    <t>odbor. Literatura</t>
  </si>
  <si>
    <t>Česke drahy</t>
  </si>
  <si>
    <t>Autovlak</t>
  </si>
  <si>
    <t>Ercan Simsekoglu</t>
  </si>
  <si>
    <t>Ubytko 06</t>
  </si>
  <si>
    <t>MoReSan 5.2</t>
  </si>
  <si>
    <t>CHÁBA</t>
  </si>
  <si>
    <t>FREI05 SA B</t>
  </si>
  <si>
    <t>1801000172019</t>
  </si>
  <si>
    <t>Ubytovanie 130€ VPD</t>
  </si>
  <si>
    <t>KUŠNÍR</t>
  </si>
  <si>
    <t>St. AUG05 - BONN05</t>
  </si>
  <si>
    <t>REZNAK st.</t>
  </si>
  <si>
    <t>St. AUG05 - BONN06</t>
  </si>
  <si>
    <t>MONS05</t>
  </si>
  <si>
    <t>KANC 06</t>
  </si>
  <si>
    <t>HDD Disk</t>
  </si>
  <si>
    <t>Ledum Kamara</t>
  </si>
  <si>
    <t>Toner</t>
  </si>
  <si>
    <t>Audio Parts</t>
  </si>
  <si>
    <t>Sicken Reparatur Set</t>
  </si>
  <si>
    <t>Uhradené cez osobný účet Ľubor Szentiványi</t>
  </si>
  <si>
    <t>Monitor</t>
  </si>
  <si>
    <t>MoReSan 6.1</t>
  </si>
  <si>
    <t>05-2019</t>
  </si>
  <si>
    <t>ENIGMASOFT LTD</t>
  </si>
  <si>
    <t xml:space="preserve">SpyHunter 5 </t>
  </si>
  <si>
    <t>2019-05</t>
  </si>
  <si>
    <t>Web Support</t>
  </si>
  <si>
    <t>113000110728</t>
  </si>
  <si>
    <t>GOODOFFER24</t>
  </si>
  <si>
    <t>SW WIN10</t>
  </si>
  <si>
    <t>FD Magnet press slov. sro</t>
  </si>
  <si>
    <t>Časopis</t>
  </si>
  <si>
    <t>MoReSan 6.2</t>
  </si>
  <si>
    <t>preklad-poradenstvo</t>
  </si>
  <si>
    <t>20190004</t>
  </si>
  <si>
    <t>122019</t>
  </si>
  <si>
    <t>GONDEK</t>
  </si>
  <si>
    <t>17</t>
  </si>
  <si>
    <t>62019</t>
  </si>
  <si>
    <t>Glory Profit Limit</t>
  </si>
  <si>
    <t>Software</t>
  </si>
  <si>
    <t>REZNAK jun.</t>
  </si>
  <si>
    <t>Ubytovanie 300€ VPD - podpísané</t>
  </si>
  <si>
    <t>190600001</t>
  </si>
  <si>
    <t>1910008</t>
  </si>
  <si>
    <t>Ubytovanie 271€</t>
  </si>
  <si>
    <t>16</t>
  </si>
  <si>
    <t>20190005</t>
  </si>
  <si>
    <t>ŠARLUŠKA</t>
  </si>
  <si>
    <t>092019</t>
  </si>
  <si>
    <t>ĎUROVEC</t>
  </si>
  <si>
    <t>Záloha 500€ 25.6.2019 FIO + 984,73€ (z1300€) 1.7.2019 FIO  Záloha 500€ 25.6.2019 FIO</t>
  </si>
  <si>
    <t>062019</t>
  </si>
  <si>
    <t>RUŽICKA</t>
  </si>
  <si>
    <t>0022019</t>
  </si>
  <si>
    <t>FREI06</t>
  </si>
  <si>
    <t>1912003</t>
  </si>
  <si>
    <t>VOLNY</t>
  </si>
  <si>
    <t>Záloha 200€ 26.6.2019 FIO</t>
  </si>
  <si>
    <t>20190006</t>
  </si>
  <si>
    <t>2019129</t>
  </si>
  <si>
    <t>05,06/2019</t>
  </si>
  <si>
    <t>2109006</t>
  </si>
  <si>
    <t>Ubytovanie 300€ VPD</t>
  </si>
  <si>
    <t>1912005</t>
  </si>
  <si>
    <t>Proviz 02,03,04,05</t>
  </si>
  <si>
    <t>Dzivi IGI AUTO</t>
  </si>
  <si>
    <t>IMRECZE</t>
  </si>
  <si>
    <t>2019182</t>
  </si>
  <si>
    <t>KANC 07</t>
  </si>
  <si>
    <t>poradenstvo</t>
  </si>
  <si>
    <t>Záloha 1000€ 2.7.2019 FIO</t>
  </si>
  <si>
    <t>102019</t>
  </si>
  <si>
    <t>315,27€ (z 1300€) 1.7.2019 FIO</t>
  </si>
  <si>
    <t>142019</t>
  </si>
  <si>
    <t>KRON 07 / FREI07</t>
  </si>
  <si>
    <t>132019</t>
  </si>
  <si>
    <t>FREI 07/FRAN 07</t>
  </si>
  <si>
    <t>32019</t>
  </si>
  <si>
    <t>FREI 07</t>
  </si>
  <si>
    <t>1912004</t>
  </si>
  <si>
    <t>20190007</t>
  </si>
  <si>
    <t>FREI07</t>
  </si>
  <si>
    <t>Záloha 300€ 15.7.2019 FIO</t>
  </si>
  <si>
    <t>190700001</t>
  </si>
  <si>
    <t>KuniakM</t>
  </si>
  <si>
    <t>19008</t>
  </si>
  <si>
    <t>Záloha 1000€ 1.8.2019 FIO</t>
  </si>
  <si>
    <t>20190002</t>
  </si>
  <si>
    <t>FREI06/MUN06</t>
  </si>
  <si>
    <t>20190601</t>
  </si>
  <si>
    <t>Jasná</t>
  </si>
  <si>
    <t>2019100000972</t>
  </si>
  <si>
    <t>DIGITAL VISION</t>
  </si>
  <si>
    <t>PC Revue</t>
  </si>
  <si>
    <t>20190008</t>
  </si>
  <si>
    <t>13</t>
  </si>
  <si>
    <t>MoReSan 7.1</t>
  </si>
  <si>
    <t>1</t>
  </si>
  <si>
    <t>PALKO</t>
  </si>
  <si>
    <t>9</t>
  </si>
  <si>
    <t>1580171826</t>
  </si>
  <si>
    <t>2019-06</t>
  </si>
  <si>
    <t>8236574790</t>
  </si>
  <si>
    <t>201901</t>
  </si>
  <si>
    <t>KOCAN</t>
  </si>
  <si>
    <t>Záloha 500€ 13.7.2019 FIO, Záloha 500€ 31.7.2019 FIO</t>
  </si>
  <si>
    <t>TESARCIK</t>
  </si>
  <si>
    <t>190100050</t>
  </si>
  <si>
    <t>L.Zidkova-SEGAT-Z</t>
  </si>
  <si>
    <t>Naradie</t>
  </si>
  <si>
    <t>5219196690</t>
  </si>
  <si>
    <t>ALZA</t>
  </si>
  <si>
    <t>Toner do  tlač.</t>
  </si>
  <si>
    <t>HDD</t>
  </si>
  <si>
    <t>84803382</t>
  </si>
  <si>
    <t>511100409</t>
  </si>
  <si>
    <t>PP01</t>
  </si>
  <si>
    <t>14</t>
  </si>
  <si>
    <t>MoReSan 7.2</t>
  </si>
  <si>
    <t>2</t>
  </si>
  <si>
    <t>1910009</t>
  </si>
  <si>
    <t>201917</t>
  </si>
  <si>
    <t>72019</t>
  </si>
  <si>
    <t>CECHAN</t>
  </si>
  <si>
    <t>Záloha 500€     09.08.2019 FIO</t>
  </si>
  <si>
    <t>42019</t>
  </si>
  <si>
    <t>NOVAK</t>
  </si>
  <si>
    <t>FLIX Bus Praha Frankfurt/Mohan 56€</t>
  </si>
  <si>
    <t>20190003</t>
  </si>
  <si>
    <t>20190701</t>
  </si>
  <si>
    <t>20194011519</t>
  </si>
  <si>
    <t>Quant electronic</t>
  </si>
  <si>
    <t>Tlačiareň</t>
  </si>
  <si>
    <t>18</t>
  </si>
  <si>
    <t>84289527</t>
  </si>
  <si>
    <t>2019-07</t>
  </si>
  <si>
    <t>1910010</t>
  </si>
  <si>
    <t>10190466650</t>
  </si>
  <si>
    <t>B&amp;W Handelsgesellschaft mbH</t>
  </si>
  <si>
    <t>Baterka do tlačiarne</t>
  </si>
  <si>
    <t>31905007</t>
  </si>
  <si>
    <t>PC support</t>
  </si>
  <si>
    <t>Svietidlá</t>
  </si>
  <si>
    <t>8238696245</t>
  </si>
  <si>
    <t>2019136</t>
  </si>
  <si>
    <t>15</t>
  </si>
  <si>
    <t>MoReSan 7.3</t>
  </si>
  <si>
    <t>3</t>
  </si>
  <si>
    <t>61891-JCSQT</t>
  </si>
  <si>
    <t>400005217216</t>
  </si>
  <si>
    <t>ASFiNAG</t>
  </si>
  <si>
    <t>Dial.znamka Rakusko</t>
  </si>
  <si>
    <t>19152659</t>
  </si>
  <si>
    <t>DOVE sro</t>
  </si>
  <si>
    <t>PP837EE</t>
  </si>
  <si>
    <t>1907798</t>
  </si>
  <si>
    <t>eLED s.r.o.</t>
  </si>
  <si>
    <t>LED Trubice</t>
  </si>
  <si>
    <t>MoReSan 8.1</t>
  </si>
  <si>
    <t>PRESET sro</t>
  </si>
  <si>
    <t>Trička</t>
  </si>
  <si>
    <t>190100254</t>
  </si>
  <si>
    <t>Farma Moutnice</t>
  </si>
  <si>
    <t>2019240</t>
  </si>
  <si>
    <t>KANC 09</t>
  </si>
  <si>
    <t>82019</t>
  </si>
  <si>
    <t>Záloha 500€     18.9.2019 FIO</t>
  </si>
  <si>
    <t>Záloha 1 500€     03.09.2019 FIO</t>
  </si>
  <si>
    <t>112019</t>
  </si>
  <si>
    <t>BREZNAN</t>
  </si>
  <si>
    <t>FREI 08</t>
  </si>
  <si>
    <t>KUNIAK M</t>
  </si>
  <si>
    <t xml:space="preserve"> </t>
  </si>
  <si>
    <t>20190801</t>
  </si>
  <si>
    <t>190800001</t>
  </si>
  <si>
    <t>19</t>
  </si>
  <si>
    <t>KASSAI</t>
  </si>
  <si>
    <t>Záloha 500€     29.08.2019 FIO</t>
  </si>
  <si>
    <t>Záloha 500€     19.09.2019 FIO</t>
  </si>
  <si>
    <t>01092019</t>
  </si>
  <si>
    <t>DOZA</t>
  </si>
  <si>
    <t>Záloha 500€     15.08.2019 FIO</t>
  </si>
  <si>
    <t>1910012</t>
  </si>
  <si>
    <t>119151841</t>
  </si>
  <si>
    <t>Elprofis domena</t>
  </si>
  <si>
    <t>8240854272</t>
  </si>
  <si>
    <t>2019-08</t>
  </si>
  <si>
    <t>1420226261</t>
  </si>
  <si>
    <t>5219245140</t>
  </si>
  <si>
    <t>vent. Pre PC</t>
  </si>
  <si>
    <t>400005323613</t>
  </si>
  <si>
    <t>Ubytovynie</t>
  </si>
  <si>
    <t>2019148</t>
  </si>
  <si>
    <t>2019/08</t>
  </si>
  <si>
    <t>1327680372</t>
  </si>
  <si>
    <t>D-A-CH Bildunaswerk</t>
  </si>
  <si>
    <t>92019</t>
  </si>
  <si>
    <t>02102019</t>
  </si>
  <si>
    <t>Záloha 280€     02.09.2019 VDP na ubytko</t>
  </si>
  <si>
    <t>LECO</t>
  </si>
  <si>
    <t>Záloha 500€     06.09.2019 VDP</t>
  </si>
  <si>
    <t>VASKEVIC</t>
  </si>
  <si>
    <t>Záloha 500€     13.09.2019 FIO</t>
  </si>
  <si>
    <t>19010</t>
  </si>
  <si>
    <t>SVITANA Dušan</t>
  </si>
  <si>
    <t>20190011</t>
  </si>
  <si>
    <t>20190009</t>
  </si>
  <si>
    <t>FREI 09</t>
  </si>
  <si>
    <t>Záloha 500€     02.10.2019 FIO</t>
  </si>
  <si>
    <t>IMRECZE SEN</t>
  </si>
  <si>
    <t>20190001</t>
  </si>
  <si>
    <t>IMRECZE JUN</t>
  </si>
  <si>
    <t>20191001</t>
  </si>
  <si>
    <t>190900001</t>
  </si>
  <si>
    <t>REZNAK Ondrej</t>
  </si>
  <si>
    <t>Záloha 500€     25.09.2019 FIO</t>
  </si>
  <si>
    <t>20</t>
  </si>
  <si>
    <t>2019211</t>
  </si>
  <si>
    <t>KANC 08</t>
  </si>
  <si>
    <t>2019270</t>
  </si>
  <si>
    <t>KANC 10</t>
  </si>
  <si>
    <t>22019</t>
  </si>
  <si>
    <t>IGI AUTO</t>
  </si>
  <si>
    <t>TOUAREG PP837EE</t>
  </si>
  <si>
    <t>11367419</t>
  </si>
  <si>
    <t>SEGAT as</t>
  </si>
  <si>
    <t>HYUNDAI ix35-gumy</t>
  </si>
  <si>
    <t>40191461</t>
  </si>
  <si>
    <t>FURBITY sro</t>
  </si>
  <si>
    <t>Notebook</t>
  </si>
  <si>
    <t>400005358199</t>
  </si>
  <si>
    <t>1580247062</t>
  </si>
  <si>
    <t xml:space="preserve">O2 </t>
  </si>
  <si>
    <t>2019-09</t>
  </si>
  <si>
    <t>8243022595</t>
  </si>
  <si>
    <t>2019167</t>
  </si>
  <si>
    <t>3MK Servis sro</t>
  </si>
  <si>
    <t>BZOP</t>
  </si>
  <si>
    <t>20190012</t>
  </si>
  <si>
    <t>KRON 10</t>
  </si>
  <si>
    <t>Záloha 115€ 08.10.2019 VDP ubytko</t>
  </si>
  <si>
    <t>PISCH</t>
  </si>
  <si>
    <t>Záloha 115€ 08.10.2019 VDP ubytko,         FIO 9.10.500€</t>
  </si>
  <si>
    <t>19011</t>
  </si>
  <si>
    <t>Záloha 500€     30.10.2019 FIO</t>
  </si>
  <si>
    <t>201903</t>
  </si>
  <si>
    <t>FREI 10</t>
  </si>
  <si>
    <t>Záloha 500€     25.10.2019 FIO</t>
  </si>
  <si>
    <t>4</t>
  </si>
  <si>
    <t>201900010</t>
  </si>
  <si>
    <t>191000001</t>
  </si>
  <si>
    <t>REZNAK sen</t>
  </si>
  <si>
    <t>21</t>
  </si>
  <si>
    <t>20191101</t>
  </si>
  <si>
    <t>5248/1</t>
  </si>
  <si>
    <t>TRIP INN Hotel</t>
  </si>
  <si>
    <t>UBYTKO</t>
  </si>
  <si>
    <t>38858</t>
  </si>
  <si>
    <t xml:space="preserve"> M. Gärtner GmbH</t>
  </si>
  <si>
    <t>Sučiastky</t>
  </si>
  <si>
    <t>9728381</t>
  </si>
  <si>
    <t xml:space="preserve">Digistore24 </t>
  </si>
  <si>
    <t>október</t>
  </si>
  <si>
    <t>5700909719</t>
  </si>
  <si>
    <t>Okr. Sud Ruzomberok</t>
  </si>
  <si>
    <t>Spor J. BREZNAN</t>
  </si>
  <si>
    <t>2019298</t>
  </si>
  <si>
    <t>KANC 11</t>
  </si>
  <si>
    <t>8245251937</t>
  </si>
  <si>
    <t>2019-10</t>
  </si>
  <si>
    <t>1310247584</t>
  </si>
  <si>
    <t>201915134</t>
  </si>
  <si>
    <t>svietdla</t>
  </si>
  <si>
    <t>2019187</t>
  </si>
  <si>
    <t>10-2019</t>
  </si>
  <si>
    <t>1910014</t>
  </si>
  <si>
    <t>1910019</t>
  </si>
  <si>
    <t>2019326</t>
  </si>
  <si>
    <t>KANC 12</t>
  </si>
  <si>
    <t>FREI 11</t>
  </si>
  <si>
    <t>20191201</t>
  </si>
  <si>
    <t>201902</t>
  </si>
  <si>
    <t>ESSEN11</t>
  </si>
  <si>
    <t>19012</t>
  </si>
  <si>
    <t>201904</t>
  </si>
  <si>
    <t>7558509</t>
  </si>
  <si>
    <t>jan, febr,mar, premia</t>
  </si>
  <si>
    <t>7558274</t>
  </si>
  <si>
    <t>april</t>
  </si>
  <si>
    <t>7879961</t>
  </si>
  <si>
    <t>máj</t>
  </si>
  <si>
    <t>8245876</t>
  </si>
  <si>
    <t>jún</t>
  </si>
  <si>
    <t>8574090</t>
  </si>
  <si>
    <t>júl</t>
  </si>
  <si>
    <t>8922613</t>
  </si>
  <si>
    <t>august</t>
  </si>
  <si>
    <t>9331947</t>
  </si>
  <si>
    <t>september</t>
  </si>
  <si>
    <t>10092772</t>
  </si>
  <si>
    <t>november</t>
  </si>
  <si>
    <t>10437126</t>
  </si>
  <si>
    <t>december</t>
  </si>
  <si>
    <t>IGI AUTO sro</t>
  </si>
  <si>
    <t>PP 159EF</t>
  </si>
  <si>
    <t>400005576416</t>
  </si>
  <si>
    <t>1530348454</t>
  </si>
  <si>
    <t>2019-11</t>
  </si>
  <si>
    <t>8247447205</t>
  </si>
  <si>
    <t>2019027</t>
  </si>
  <si>
    <t>Provizia 06,07,08</t>
  </si>
  <si>
    <t>20190285</t>
  </si>
  <si>
    <t>FLT GmbH</t>
  </si>
  <si>
    <t>Provizia 11-23.11.2019</t>
  </si>
  <si>
    <t>GEJDOS Jan</t>
  </si>
  <si>
    <t>reklama</t>
  </si>
  <si>
    <t>2019206</t>
  </si>
  <si>
    <t>11-2019</t>
  </si>
  <si>
    <t>6556935267</t>
  </si>
  <si>
    <t>ALIANZ</t>
  </si>
  <si>
    <t>Cestovne pois.</t>
  </si>
  <si>
    <t>5219354391</t>
  </si>
  <si>
    <t>ALZA sro</t>
  </si>
  <si>
    <t>Repraky</t>
  </si>
  <si>
    <t>ESSEN12</t>
  </si>
  <si>
    <t>19013</t>
  </si>
  <si>
    <t>201905</t>
  </si>
  <si>
    <t>5219368453</t>
  </si>
  <si>
    <t>Taska pre Notebook</t>
  </si>
  <si>
    <t>RE19156571</t>
  </si>
  <si>
    <t>TONITEC</t>
  </si>
  <si>
    <t>Staveb. Kluc</t>
  </si>
  <si>
    <t>8201900522</t>
  </si>
  <si>
    <t>SKonline s.r.o.,</t>
  </si>
  <si>
    <t>Skolenie</t>
  </si>
  <si>
    <t>20190305</t>
  </si>
  <si>
    <t>Provizia 25.11-07.12.2019</t>
  </si>
  <si>
    <t>19154175</t>
  </si>
  <si>
    <t>PP 837EE</t>
  </si>
  <si>
    <t>1510310706</t>
  </si>
  <si>
    <t>2019-12</t>
  </si>
  <si>
    <t>201905675</t>
  </si>
  <si>
    <t>GAJDOS sro</t>
  </si>
  <si>
    <t>skolenie</t>
  </si>
  <si>
    <t>Preklady</t>
  </si>
  <si>
    <t>ELPROFIS sro</t>
  </si>
  <si>
    <t>US-Elektro</t>
  </si>
  <si>
    <t>Leipzig</t>
  </si>
  <si>
    <t>FRA07</t>
  </si>
  <si>
    <t>Netto-Fälliakeit:      25.08.2019</t>
  </si>
  <si>
    <t>MUN-01</t>
  </si>
  <si>
    <t>Netto-Fälliakeit:      29.08.2019</t>
  </si>
  <si>
    <t>MUN-02</t>
  </si>
  <si>
    <t>Netto-Fälliakeit:      31.08.2019</t>
  </si>
  <si>
    <t>FRA08</t>
  </si>
  <si>
    <t>FIO2309:37771,77€+FIO2709:2734,08€(z13247,55€)</t>
  </si>
  <si>
    <t>Netto-Fälliakeit:      19.9.2019</t>
  </si>
  <si>
    <t>MUN-03</t>
  </si>
  <si>
    <t>Netto-Fälliakeit:      25.9.2019</t>
  </si>
  <si>
    <t>FRA09</t>
  </si>
  <si>
    <t>(z13247,55€)</t>
  </si>
  <si>
    <t>Netto-Fälliakeit:      26.9.2019</t>
  </si>
  <si>
    <t>MUN-04</t>
  </si>
  <si>
    <t>Netto-Fälliakeit:      02.10.2019</t>
  </si>
  <si>
    <t>MasterCon</t>
  </si>
  <si>
    <t>FRA-Lampy</t>
  </si>
  <si>
    <t>ZÁPOČET</t>
  </si>
  <si>
    <t>ZÁPOČET s FD015</t>
  </si>
  <si>
    <t>MUN-05</t>
  </si>
  <si>
    <t>Netto-Fälliakeit:      19.10.2019</t>
  </si>
  <si>
    <t>Netto-Fälliakeit:      05.12.2019</t>
  </si>
  <si>
    <t>SULIROVA Ing.</t>
  </si>
  <si>
    <t>Založenie firmy</t>
  </si>
  <si>
    <t>ŠOLTISOVA Ing.</t>
  </si>
  <si>
    <t>Preklad do NJ</t>
  </si>
  <si>
    <t>Tj-Legal sro</t>
  </si>
  <si>
    <t>Freistelung DÚ</t>
  </si>
  <si>
    <t>ALLIANZ</t>
  </si>
  <si>
    <t>Poistka firmy</t>
  </si>
  <si>
    <t>MASTER CONCEPT</t>
  </si>
  <si>
    <t>MUN - 1</t>
  </si>
  <si>
    <t>Záloha 10 000 €  8.8.2019</t>
  </si>
  <si>
    <t>Záloha 15 000 €  20.8.2020</t>
  </si>
  <si>
    <t>FRAN 07</t>
  </si>
  <si>
    <t>Záloha 1 000 €  14.7.2019</t>
  </si>
  <si>
    <t>FRAN 08-1</t>
  </si>
  <si>
    <t>FRAN 08-2</t>
  </si>
  <si>
    <t>11.9.FIO:7443€ + ZÁPOČET:2 734,08€  škodová udalosť</t>
  </si>
  <si>
    <t>SvoDos s.r.o.</t>
  </si>
  <si>
    <t>MUN 08.1</t>
  </si>
  <si>
    <t>SVITANA M</t>
  </si>
  <si>
    <t>FRA 08</t>
  </si>
  <si>
    <t>FRAN 08-3</t>
  </si>
  <si>
    <t>MUN</t>
  </si>
  <si>
    <t>MUN - 2</t>
  </si>
  <si>
    <t>Záloha 30 000 €  18.9.2019</t>
  </si>
  <si>
    <t>R+S Solution GmbH</t>
  </si>
  <si>
    <t>FRAN</t>
  </si>
  <si>
    <t>MUN 9.1</t>
  </si>
  <si>
    <t>VPD2016€ za ubyt 33-38.KW</t>
  </si>
  <si>
    <t>MUN 9.2</t>
  </si>
  <si>
    <t>VPD 1392 € za ubyt 41-44.KW</t>
  </si>
  <si>
    <t>3MK Servis</t>
  </si>
  <si>
    <t>MUN 10.1</t>
  </si>
  <si>
    <t>Záloha 1 500 €  25.10.2019</t>
  </si>
  <si>
    <t>MUN - 3</t>
  </si>
  <si>
    <t>Záloha 15 000 €  25.10.2020</t>
  </si>
  <si>
    <t>SVITANA D</t>
  </si>
  <si>
    <t>Montáž</t>
  </si>
  <si>
    <t>MUN 11.1</t>
  </si>
  <si>
    <t>GLONCAK</t>
  </si>
  <si>
    <t>MUN10</t>
  </si>
  <si>
    <t>LISY</t>
  </si>
  <si>
    <t>SVRLO</t>
  </si>
  <si>
    <t>MUN11</t>
  </si>
  <si>
    <t>VPD 70€ za cestu</t>
  </si>
  <si>
    <t>VPD 35€ za cestu</t>
  </si>
  <si>
    <t>MUN 11.2</t>
  </si>
  <si>
    <t>MUN 11.3</t>
  </si>
  <si>
    <t>DACH Bildungswerk</t>
  </si>
  <si>
    <t>MUN FACHSCHULE</t>
  </si>
  <si>
    <t>OMNIA CT sro</t>
  </si>
  <si>
    <t>NOTEBOOK</t>
  </si>
  <si>
    <t>MUN - 4</t>
  </si>
  <si>
    <t>Záloha 13.12.2019 - 10 000€</t>
  </si>
  <si>
    <t>PC HP8300</t>
  </si>
  <si>
    <t>doména</t>
  </si>
  <si>
    <t>MUN12</t>
  </si>
  <si>
    <t>prenajom auta PP159EF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</si>
</sst>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/yy;@"/>
    <numFmt numFmtId="165" formatCode="#,##0.00\ &quot;€&quot;"/>
    <numFmt numFmtId="166" formatCode="#,##0.00&quot; €&quot;"/>
    <numFmt numFmtId="167" formatCode="#,##0.00\ [$€-1]"/>
    <numFmt numFmtId="168" formatCode="0;[Red]0"/>
  </numFmts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2"/>
      <color rgb="FFFF0000"/>
      <name val="Calibri"/>
      <family val="2"/>
      <charset val="1"/>
    </font>
    <font>
      <sz val="11"/>
      <name val="Calibri"/>
      <family val="2"/>
      <charset val="1"/>
    </font>
    <font>
      <sz val="10"/>
      <color rgb="FF222222"/>
      <name val="Arial"/>
      <family val="2"/>
      <charset val="238"/>
    </font>
    <font>
      <sz val="10"/>
      <color theme="9" tint="-0.249977111117893"/>
      <name val="Arial"/>
      <family val="2"/>
      <charset val="238"/>
    </font>
    <font>
      <sz val="11"/>
      <color theme="9" tint="-0.249977111117893"/>
      <name val="Calibri"/>
      <family val="2"/>
      <charset val="238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238"/>
    </font>
    <font>
      <sz val="12"/>
      <name val="Calibri"/>
      <family val="2"/>
      <charset val="1"/>
    </font>
    <font>
      <sz val="12"/>
      <color rgb="FFFF0000"/>
      <name val="Calibri"/>
      <family val="2"/>
      <charset val="1"/>
    </font>
    <font>
      <b/>
      <sz val="12"/>
      <color rgb="FFFF0000"/>
      <name val="Calibri"/>
      <family val="2"/>
      <charset val="238"/>
    </font>
    <font>
      <sz val="12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name val="Calibri"/>
      <family val="2"/>
      <charset val="1"/>
    </font>
    <font>
      <b/>
      <sz val="11"/>
      <color rgb="FFFFFF00"/>
      <name val="Calibri"/>
      <family val="2"/>
      <charset val="238"/>
    </font>
    <font>
      <sz val="10"/>
      <name val="Times New Roman"/>
      <family val="1"/>
      <charset val="204"/>
    </font>
    <font>
      <sz val="12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92D050"/>
        <bgColor rgb="FF984807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rgb="FF99CCFF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5">
    <xf numFmtId="0" fontId="0" fillId="0" borderId="0" xfId="0"/>
    <xf numFmtId="49" fontId="2" fillId="0" borderId="0" xfId="0" applyNumberFormat="1" applyFont="1"/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right" wrapText="1"/>
    </xf>
    <xf numFmtId="4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 wrapText="1"/>
    </xf>
    <xf numFmtId="164" fontId="2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 wrapText="1"/>
    </xf>
    <xf numFmtId="165" fontId="2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4" fillId="2" borderId="0" xfId="0" applyNumberFormat="1" applyFont="1" applyFill="1" applyAlignment="1">
      <alignment horizontal="left"/>
    </xf>
    <xf numFmtId="164" fontId="0" fillId="3" borderId="0" xfId="0" applyNumberFormat="1" applyFill="1" applyAlignment="1">
      <alignment horizontal="left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  <xf numFmtId="165" fontId="0" fillId="2" borderId="0" xfId="0" applyNumberFormat="1" applyFill="1" applyAlignment="1">
      <alignment horizontal="righ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5" fontId="0" fillId="0" borderId="0" xfId="0" applyNumberFormat="1" applyAlignment="1">
      <alignment horizontal="right"/>
    </xf>
    <xf numFmtId="0" fontId="5" fillId="0" borderId="0" xfId="0" applyFont="1"/>
    <xf numFmtId="49" fontId="0" fillId="4" borderId="0" xfId="0" applyNumberFormat="1" applyFill="1" applyAlignment="1">
      <alignment horizontal="left"/>
    </xf>
    <xf numFmtId="164" fontId="0" fillId="4" borderId="0" xfId="0" applyNumberFormat="1" applyFill="1" applyAlignment="1">
      <alignment horizontal="left"/>
    </xf>
    <xf numFmtId="0" fontId="0" fillId="4" borderId="0" xfId="0" applyFill="1" applyAlignment="1">
      <alignment horizontal="left"/>
    </xf>
    <xf numFmtId="165" fontId="0" fillId="4" borderId="0" xfId="0" applyNumberFormat="1" applyFill="1" applyAlignment="1">
      <alignment horizontal="right"/>
    </xf>
    <xf numFmtId="0" fontId="0" fillId="4" borderId="0" xfId="0" applyFill="1"/>
    <xf numFmtId="0" fontId="5" fillId="4" borderId="0" xfId="0" applyFont="1" applyFill="1"/>
    <xf numFmtId="165" fontId="0" fillId="0" borderId="0" xfId="0" applyNumberFormat="1"/>
    <xf numFmtId="165" fontId="0" fillId="0" borderId="0" xfId="0" applyNumberFormat="1" applyAlignment="1">
      <alignment horizontal="left"/>
    </xf>
    <xf numFmtId="49" fontId="6" fillId="0" borderId="0" xfId="0" applyNumberFormat="1" applyFont="1" applyAlignment="1">
      <alignment horizontal="left"/>
    </xf>
    <xf numFmtId="165" fontId="2" fillId="4" borderId="0" xfId="0" applyNumberFormat="1" applyFont="1" applyFill="1" applyAlignment="1">
      <alignment horizontal="left"/>
    </xf>
    <xf numFmtId="0" fontId="0" fillId="0" borderId="0" xfId="0" applyAlignment="1">
      <alignment horizontal="left" shrinkToFit="1"/>
    </xf>
    <xf numFmtId="0" fontId="0" fillId="5" borderId="0" xfId="0" applyFill="1"/>
    <xf numFmtId="0" fontId="7" fillId="0" borderId="0" xfId="0" applyFont="1"/>
    <xf numFmtId="165" fontId="0" fillId="4" borderId="0" xfId="0" applyNumberFormat="1" applyFill="1"/>
    <xf numFmtId="0" fontId="3" fillId="0" borderId="0" xfId="0" applyFont="1"/>
    <xf numFmtId="49" fontId="0" fillId="0" borderId="0" xfId="0" applyNumberFormat="1"/>
    <xf numFmtId="164" fontId="0" fillId="0" borderId="0" xfId="0" applyNumberFormat="1" applyAlignment="1">
      <alignment horizontal="right"/>
    </xf>
    <xf numFmtId="0" fontId="10" fillId="0" borderId="1" xfId="0" applyFont="1" applyBorder="1" applyAlignment="1">
      <alignment horizontal="left" shrinkToFit="1"/>
    </xf>
    <xf numFmtId="49" fontId="10" fillId="0" borderId="1" xfId="0" applyNumberFormat="1" applyFont="1" applyBorder="1" applyAlignment="1">
      <alignment horizontal="left" shrinkToFit="1"/>
    </xf>
    <xf numFmtId="166" fontId="11" fillId="0" borderId="2" xfId="0" applyNumberFormat="1" applyFont="1" applyBorder="1"/>
    <xf numFmtId="164" fontId="0" fillId="0" borderId="0" xfId="0" applyNumberFormat="1"/>
    <xf numFmtId="0" fontId="0" fillId="0" borderId="0" xfId="0" applyAlignment="1">
      <alignment horizontal="center"/>
    </xf>
    <xf numFmtId="0" fontId="10" fillId="0" borderId="1" xfId="0" applyFont="1" applyBorder="1" applyAlignment="1" applyProtection="1">
      <alignment horizontal="center" wrapText="1"/>
      <protection locked="0"/>
    </xf>
    <xf numFmtId="49" fontId="10" fillId="0" borderId="1" xfId="0" applyNumberFormat="1" applyFont="1" applyBorder="1" applyAlignment="1" applyProtection="1">
      <alignment horizontal="left" wrapText="1"/>
      <protection locked="0"/>
    </xf>
    <xf numFmtId="164" fontId="10" fillId="0" borderId="1" xfId="0" applyNumberFormat="1" applyFont="1" applyBorder="1" applyAlignment="1" applyProtection="1">
      <alignment horizontal="center" wrapText="1"/>
      <protection locked="0"/>
    </xf>
    <xf numFmtId="165" fontId="10" fillId="0" borderId="1" xfId="0" applyNumberFormat="1" applyFont="1" applyBorder="1" applyAlignment="1" applyProtection="1">
      <alignment horizontal="right" wrapText="1"/>
      <protection locked="0"/>
    </xf>
    <xf numFmtId="166" fontId="10" fillId="0" borderId="1" xfId="0" applyNumberFormat="1" applyFont="1" applyBorder="1" applyAlignment="1" applyProtection="1">
      <alignment horizontal="center" wrapText="1"/>
      <protection locked="0"/>
    </xf>
    <xf numFmtId="167" fontId="10" fillId="0" borderId="1" xfId="0" applyNumberFormat="1" applyFont="1" applyBorder="1" applyAlignment="1" applyProtection="1">
      <alignment horizontal="center" wrapText="1"/>
      <protection locked="0"/>
    </xf>
    <xf numFmtId="0" fontId="10" fillId="6" borderId="1" xfId="0" applyFont="1" applyFill="1" applyBorder="1" applyAlignment="1">
      <alignment horizontal="center"/>
    </xf>
    <xf numFmtId="49" fontId="11" fillId="6" borderId="1" xfId="0" applyNumberFormat="1" applyFont="1" applyFill="1" applyBorder="1" applyAlignment="1">
      <alignment horizontal="left"/>
    </xf>
    <xf numFmtId="164" fontId="10" fillId="6" borderId="1" xfId="0" applyNumberFormat="1" applyFont="1" applyFill="1" applyBorder="1" applyAlignment="1">
      <alignment horizontal="right"/>
    </xf>
    <xf numFmtId="49" fontId="10" fillId="7" borderId="1" xfId="0" applyNumberFormat="1" applyFont="1" applyFill="1" applyBorder="1" applyAlignment="1">
      <alignment horizontal="left" shrinkToFit="1"/>
    </xf>
    <xf numFmtId="165" fontId="10" fillId="6" borderId="1" xfId="0" applyNumberFormat="1" applyFont="1" applyFill="1" applyBorder="1" applyAlignment="1">
      <alignment horizontal="right"/>
    </xf>
    <xf numFmtId="166" fontId="10" fillId="6" borderId="1" xfId="0" applyNumberFormat="1" applyFont="1" applyFill="1" applyBorder="1"/>
    <xf numFmtId="164" fontId="10" fillId="6" borderId="1" xfId="0" applyNumberFormat="1" applyFont="1" applyFill="1" applyBorder="1"/>
    <xf numFmtId="167" fontId="10" fillId="6" borderId="1" xfId="0" applyNumberFormat="1" applyFont="1" applyFill="1" applyBorder="1"/>
    <xf numFmtId="0" fontId="10" fillId="0" borderId="0" xfId="0" applyFont="1"/>
    <xf numFmtId="0" fontId="10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left"/>
    </xf>
    <xf numFmtId="164" fontId="10" fillId="0" borderId="1" xfId="0" applyNumberFormat="1" applyFont="1" applyBorder="1" applyAlignment="1">
      <alignment horizontal="right"/>
    </xf>
    <xf numFmtId="165" fontId="10" fillId="0" borderId="1" xfId="0" applyNumberFormat="1" applyFont="1" applyBorder="1" applyAlignment="1">
      <alignment horizontal="right"/>
    </xf>
    <xf numFmtId="164" fontId="10" fillId="0" borderId="1" xfId="0" applyNumberFormat="1" applyFont="1" applyBorder="1"/>
    <xf numFmtId="166" fontId="10" fillId="0" borderId="1" xfId="0" applyNumberFormat="1" applyFont="1" applyBorder="1"/>
    <xf numFmtId="0" fontId="0" fillId="8" borderId="0" xfId="0" applyFill="1"/>
    <xf numFmtId="167" fontId="10" fillId="0" borderId="1" xfId="0" applyNumberFormat="1" applyFont="1" applyBorder="1"/>
    <xf numFmtId="0" fontId="0" fillId="0" borderId="0" xfId="0" applyAlignment="1">
      <alignment horizontal="right"/>
    </xf>
    <xf numFmtId="0" fontId="10" fillId="0" borderId="1" xfId="0" applyFont="1" applyBorder="1" applyAlignment="1">
      <alignment horizontal="center" shrinkToFit="1"/>
    </xf>
    <xf numFmtId="0" fontId="12" fillId="9" borderId="0" xfId="0" applyFont="1" applyFill="1"/>
    <xf numFmtId="49" fontId="13" fillId="0" borderId="1" xfId="0" applyNumberFormat="1" applyFont="1" applyBorder="1" applyAlignment="1">
      <alignment horizontal="left"/>
    </xf>
    <xf numFmtId="164" fontId="13" fillId="0" borderId="1" xfId="0" applyNumberFormat="1" applyFont="1" applyBorder="1" applyAlignment="1">
      <alignment horizontal="right"/>
    </xf>
    <xf numFmtId="165" fontId="13" fillId="0" borderId="1" xfId="0" applyNumberFormat="1" applyFont="1" applyBorder="1" applyAlignment="1">
      <alignment horizontal="right"/>
    </xf>
    <xf numFmtId="49" fontId="13" fillId="10" borderId="1" xfId="0" applyNumberFormat="1" applyFont="1" applyFill="1" applyBorder="1" applyAlignment="1">
      <alignment horizontal="left"/>
    </xf>
    <xf numFmtId="166" fontId="13" fillId="0" borderId="1" xfId="0" applyNumberFormat="1" applyFont="1" applyBorder="1"/>
    <xf numFmtId="167" fontId="10" fillId="11" borderId="1" xfId="0" applyNumberFormat="1" applyFont="1" applyFill="1" applyBorder="1"/>
    <xf numFmtId="165" fontId="10" fillId="10" borderId="1" xfId="0" applyNumberFormat="1" applyFont="1" applyFill="1" applyBorder="1" applyAlignment="1">
      <alignment horizontal="right"/>
    </xf>
    <xf numFmtId="166" fontId="10" fillId="0" borderId="0" xfId="0" applyNumberFormat="1" applyFont="1"/>
    <xf numFmtId="0" fontId="10" fillId="0" borderId="0" xfId="0" applyFont="1" applyAlignment="1">
      <alignment horizontal="center"/>
    </xf>
    <xf numFmtId="165" fontId="0" fillId="0" borderId="1" xfId="0" applyNumberFormat="1" applyBorder="1" applyAlignment="1">
      <alignment horizontal="right"/>
    </xf>
    <xf numFmtId="4" fontId="10" fillId="0" borderId="0" xfId="0" applyNumberFormat="1" applyFont="1"/>
    <xf numFmtId="0" fontId="14" fillId="0" borderId="0" xfId="0" applyFont="1" applyAlignment="1">
      <alignment horizontal="left"/>
    </xf>
    <xf numFmtId="166" fontId="10" fillId="0" borderId="3" xfId="0" applyNumberFormat="1" applyFont="1" applyBorder="1"/>
    <xf numFmtId="0" fontId="10" fillId="9" borderId="0" xfId="0" applyFont="1" applyFill="1"/>
    <xf numFmtId="0" fontId="15" fillId="0" borderId="0" xfId="0" applyFont="1"/>
    <xf numFmtId="0" fontId="16" fillId="0" borderId="0" xfId="0" applyFont="1"/>
    <xf numFmtId="165" fontId="17" fillId="0" borderId="0" xfId="0" applyNumberFormat="1" applyFont="1"/>
    <xf numFmtId="14" fontId="17" fillId="0" borderId="0" xfId="0" applyNumberFormat="1" applyFont="1"/>
    <xf numFmtId="0" fontId="0" fillId="9" borderId="0" xfId="0" applyFill="1"/>
    <xf numFmtId="0" fontId="2" fillId="9" borderId="0" xfId="0" applyFont="1" applyFill="1"/>
    <xf numFmtId="0" fontId="18" fillId="9" borderId="0" xfId="0" applyFont="1" applyFill="1"/>
    <xf numFmtId="0" fontId="10" fillId="0" borderId="1" xfId="0" applyFont="1" applyBorder="1" applyAlignment="1">
      <alignment horizontal="left"/>
    </xf>
    <xf numFmtId="166" fontId="18" fillId="0" borderId="1" xfId="0" applyNumberFormat="1" applyFont="1" applyBorder="1"/>
    <xf numFmtId="0" fontId="19" fillId="9" borderId="0" xfId="0" applyFont="1" applyFill="1"/>
    <xf numFmtId="0" fontId="18" fillId="0" borderId="1" xfId="0" applyFont="1" applyBorder="1" applyAlignment="1">
      <alignment horizontal="left" shrinkToFit="1"/>
    </xf>
    <xf numFmtId="0" fontId="12" fillId="0" borderId="0" xfId="0" applyFont="1"/>
    <xf numFmtId="0" fontId="20" fillId="0" borderId="0" xfId="0" applyFont="1"/>
    <xf numFmtId="166" fontId="10" fillId="10" borderId="1" xfId="0" applyNumberFormat="1" applyFont="1" applyFill="1" applyBorder="1"/>
    <xf numFmtId="0" fontId="12" fillId="9" borderId="3" xfId="0" applyFont="1" applyFill="1" applyBorder="1" applyAlignment="1">
      <alignment horizontal="center"/>
    </xf>
    <xf numFmtId="0" fontId="12" fillId="9" borderId="0" xfId="0" applyFont="1" applyFill="1" applyAlignment="1">
      <alignment horizontal="center"/>
    </xf>
    <xf numFmtId="168" fontId="10" fillId="0" borderId="1" xfId="0" applyNumberFormat="1" applyFont="1" applyBorder="1" applyAlignment="1">
      <alignment horizontal="center"/>
    </xf>
    <xf numFmtId="0" fontId="21" fillId="0" borderId="0" xfId="0" applyFont="1" applyAlignment="1">
      <alignment horizontal="left" vertical="top" wrapText="1"/>
    </xf>
    <xf numFmtId="0" fontId="12" fillId="3" borderId="0" xfId="0" applyFont="1" applyFill="1"/>
    <xf numFmtId="0" fontId="22" fillId="0" borderId="0" xfId="0" applyFont="1" applyAlignment="1">
      <alignment horizontal="left" vertical="top" wrapText="1"/>
    </xf>
    <xf numFmtId="164" fontId="10" fillId="0" borderId="1" xfId="0" applyNumberFormat="1" applyFont="1" applyBorder="1" applyAlignment="1">
      <alignment horizontal="center"/>
    </xf>
    <xf numFmtId="0" fontId="10" fillId="12" borderId="1" xfId="0" applyFont="1" applyFill="1" applyBorder="1" applyAlignment="1">
      <alignment horizontal="left" shrinkToFit="1"/>
    </xf>
    <xf numFmtId="49" fontId="10" fillId="12" borderId="1" xfId="0" applyNumberFormat="1" applyFont="1" applyFill="1" applyBorder="1" applyAlignment="1">
      <alignment horizontal="left" shrinkToFit="1"/>
    </xf>
    <xf numFmtId="165" fontId="10" fillId="12" borderId="1" xfId="0" applyNumberFormat="1" applyFont="1" applyFill="1" applyBorder="1" applyAlignment="1">
      <alignment horizontal="right"/>
    </xf>
    <xf numFmtId="166" fontId="10" fillId="12" borderId="1" xfId="0" applyNumberFormat="1" applyFont="1" applyFill="1" applyBorder="1"/>
    <xf numFmtId="14" fontId="10" fillId="0" borderId="1" xfId="0" applyNumberFormat="1" applyFont="1" applyBorder="1" applyAlignment="1">
      <alignment horizontal="left" shrinkToFit="1"/>
    </xf>
    <xf numFmtId="0" fontId="10" fillId="0" borderId="0" xfId="0" applyFont="1" applyAlignment="1">
      <alignment horizontal="left" shrinkToFit="1"/>
    </xf>
    <xf numFmtId="49" fontId="10" fillId="0" borderId="0" xfId="0" applyNumberFormat="1" applyFont="1" applyAlignment="1">
      <alignment horizontal="left" shrinkToFit="1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165" fontId="2" fillId="0" borderId="0" xfId="0" applyNumberFormat="1" applyFont="1" applyAlignment="1">
      <alignment horizontal="center" vertical="top" wrapText="1"/>
    </xf>
    <xf numFmtId="49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5" fontId="2" fillId="0" borderId="0" xfId="0" applyNumberFormat="1" applyFont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164" fontId="0" fillId="3" borderId="5" xfId="0" applyNumberFormat="1" applyFill="1" applyBorder="1" applyAlignment="1">
      <alignment horizontal="center" vertical="top"/>
    </xf>
    <xf numFmtId="0" fontId="0" fillId="2" borderId="5" xfId="0" applyFill="1" applyBorder="1" applyAlignment="1">
      <alignment horizontal="center" vertical="top"/>
    </xf>
    <xf numFmtId="0" fontId="0" fillId="3" borderId="5" xfId="0" applyFill="1" applyBorder="1" applyAlignment="1">
      <alignment horizontal="left" vertical="top"/>
    </xf>
    <xf numFmtId="165" fontId="0" fillId="2" borderId="5" xfId="0" applyNumberFormat="1" applyFill="1" applyBorder="1" applyAlignment="1">
      <alignment horizontal="center" vertical="top"/>
    </xf>
    <xf numFmtId="165" fontId="0" fillId="2" borderId="6" xfId="0" applyNumberFormat="1" applyFill="1" applyBorder="1" applyAlignment="1">
      <alignment horizontal="center" vertical="top"/>
    </xf>
    <xf numFmtId="49" fontId="0" fillId="4" borderId="7" xfId="0" applyNumberFormat="1" applyFill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165" fontId="0" fillId="0" borderId="1" xfId="0" applyNumberFormat="1" applyBorder="1" applyAlignment="1">
      <alignment horizontal="center" vertical="top"/>
    </xf>
    <xf numFmtId="165" fontId="0" fillId="0" borderId="8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0" fontId="1" fillId="0" borderId="0" xfId="0" applyFont="1"/>
    <xf numFmtId="0" fontId="6" fillId="4" borderId="7" xfId="0" applyFont="1" applyFill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65" fontId="1" fillId="0" borderId="0" xfId="0" applyNumberFormat="1" applyFont="1" applyAlignment="1">
      <alignment horizontal="left"/>
    </xf>
    <xf numFmtId="0" fontId="0" fillId="4" borderId="7" xfId="0" applyFill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0" xfId="0" applyBorder="1" applyAlignment="1">
      <alignment horizontal="left" vertical="top"/>
    </xf>
    <xf numFmtId="165" fontId="0" fillId="0" borderId="10" xfId="0" applyNumberFormat="1" applyBorder="1" applyAlignment="1">
      <alignment horizontal="center" vertical="top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0" fillId="0" borderId="0" xfId="0" applyAlignment="1">
      <alignment horizontal="left" vertical="top"/>
    </xf>
    <xf numFmtId="165" fontId="0" fillId="0" borderId="0" xfId="0" applyNumberFormat="1" applyAlignment="1">
      <alignment horizontal="center" vertical="top"/>
    </xf>
    <xf numFmtId="49" fontId="0" fillId="0" borderId="0" xfId="0" applyNumberFormat="1" applyAlignment="1">
      <alignment horizontal="center" vertical="top"/>
    </xf>
    <xf numFmtId="16" fontId="0" fillId="0" borderId="0" xfId="0" applyNumberFormat="1" applyAlignment="1">
      <alignment horizontal="left" vertical="top"/>
    </xf>
    <xf numFmtId="0" fontId="23" fillId="0" borderId="0" xfId="0" applyFont="1"/>
    <xf numFmtId="164" fontId="23" fillId="0" borderId="0" xfId="0" applyNumberFormat="1" applyFont="1" applyAlignment="1">
      <alignment horizontal="right"/>
    </xf>
    <xf numFmtId="0" fontId="23" fillId="0" borderId="0" xfId="0" applyFont="1" applyAlignment="1">
      <alignment shrinkToFit="1"/>
    </xf>
    <xf numFmtId="49" fontId="24" fillId="0" borderId="1" xfId="0" applyNumberFormat="1" applyFont="1" applyBorder="1" applyAlignment="1">
      <alignment horizontal="left" shrinkToFit="1"/>
    </xf>
    <xf numFmtId="165" fontId="23" fillId="0" borderId="0" xfId="0" applyNumberFormat="1" applyFont="1" applyAlignment="1">
      <alignment horizontal="right"/>
    </xf>
    <xf numFmtId="166" fontId="25" fillId="0" borderId="2" xfId="0" applyNumberFormat="1" applyFont="1" applyBorder="1"/>
    <xf numFmtId="164" fontId="23" fillId="0" borderId="0" xfId="0" applyNumberFormat="1" applyFont="1"/>
    <xf numFmtId="0" fontId="23" fillId="0" borderId="0" xfId="0" applyFont="1" applyAlignment="1">
      <alignment horizontal="center"/>
    </xf>
    <xf numFmtId="0" fontId="24" fillId="0" borderId="1" xfId="0" applyFont="1" applyBorder="1" applyAlignment="1" applyProtection="1">
      <alignment horizontal="center" wrapText="1"/>
      <protection locked="0"/>
    </xf>
    <xf numFmtId="0" fontId="24" fillId="0" borderId="1" xfId="0" applyFont="1" applyBorder="1" applyAlignment="1" applyProtection="1">
      <alignment horizontal="left" wrapText="1"/>
      <protection locked="0"/>
    </xf>
    <xf numFmtId="164" fontId="24" fillId="0" borderId="1" xfId="0" applyNumberFormat="1" applyFont="1" applyBorder="1" applyAlignment="1" applyProtection="1">
      <alignment horizontal="right" wrapText="1"/>
      <protection locked="0"/>
    </xf>
    <xf numFmtId="0" fontId="24" fillId="0" borderId="1" xfId="0" applyFont="1" applyBorder="1" applyAlignment="1" applyProtection="1">
      <alignment horizontal="left" shrinkToFit="1"/>
      <protection locked="0"/>
    </xf>
    <xf numFmtId="165" fontId="24" fillId="0" borderId="1" xfId="0" applyNumberFormat="1" applyFont="1" applyBorder="1" applyAlignment="1" applyProtection="1">
      <alignment horizontal="right" wrapText="1"/>
      <protection locked="0"/>
    </xf>
    <xf numFmtId="166" fontId="24" fillId="0" borderId="1" xfId="0" applyNumberFormat="1" applyFont="1" applyBorder="1" applyAlignment="1" applyProtection="1">
      <alignment horizontal="center" wrapText="1"/>
      <protection locked="0"/>
    </xf>
    <xf numFmtId="164" fontId="24" fillId="0" borderId="1" xfId="0" applyNumberFormat="1" applyFont="1" applyBorder="1" applyAlignment="1" applyProtection="1">
      <alignment horizontal="center" wrapText="1"/>
      <protection locked="0"/>
    </xf>
    <xf numFmtId="167" fontId="24" fillId="0" borderId="1" xfId="0" applyNumberFormat="1" applyFont="1" applyBorder="1" applyAlignment="1" applyProtection="1">
      <alignment horizontal="center" wrapText="1"/>
      <protection locked="0"/>
    </xf>
    <xf numFmtId="0" fontId="24" fillId="6" borderId="1" xfId="0" applyFont="1" applyFill="1" applyBorder="1" applyAlignment="1">
      <alignment horizontal="center"/>
    </xf>
    <xf numFmtId="0" fontId="25" fillId="6" borderId="1" xfId="0" applyFont="1" applyFill="1" applyBorder="1" applyAlignment="1">
      <alignment horizontal="left"/>
    </xf>
    <xf numFmtId="164" fontId="24" fillId="6" borderId="1" xfId="0" applyNumberFormat="1" applyFont="1" applyFill="1" applyBorder="1" applyAlignment="1">
      <alignment horizontal="right"/>
    </xf>
    <xf numFmtId="0" fontId="24" fillId="6" borderId="1" xfId="0" applyFont="1" applyFill="1" applyBorder="1" applyAlignment="1">
      <alignment horizontal="left" shrinkToFit="1"/>
    </xf>
    <xf numFmtId="49" fontId="24" fillId="7" borderId="1" xfId="0" applyNumberFormat="1" applyFont="1" applyFill="1" applyBorder="1" applyAlignment="1">
      <alignment horizontal="left" shrinkToFit="1"/>
    </xf>
    <xf numFmtId="165" fontId="24" fillId="6" borderId="1" xfId="0" applyNumberFormat="1" applyFont="1" applyFill="1" applyBorder="1" applyAlignment="1">
      <alignment horizontal="right"/>
    </xf>
    <xf numFmtId="166" fontId="24" fillId="6" borderId="1" xfId="0" applyNumberFormat="1" applyFont="1" applyFill="1" applyBorder="1"/>
    <xf numFmtId="164" fontId="24" fillId="6" borderId="1" xfId="0" applyNumberFormat="1" applyFont="1" applyFill="1" applyBorder="1"/>
    <xf numFmtId="167" fontId="24" fillId="6" borderId="1" xfId="0" applyNumberFormat="1" applyFont="1" applyFill="1" applyBorder="1"/>
    <xf numFmtId="0" fontId="24" fillId="0" borderId="0" xfId="0" applyFont="1"/>
    <xf numFmtId="0" fontId="26" fillId="0" borderId="0" xfId="0" applyFont="1"/>
    <xf numFmtId="0" fontId="24" fillId="0" borderId="1" xfId="0" applyFont="1" applyBorder="1" applyAlignment="1">
      <alignment horizontal="center"/>
    </xf>
    <xf numFmtId="0" fontId="24" fillId="0" borderId="1" xfId="0" applyFont="1" applyBorder="1" applyAlignment="1">
      <alignment horizontal="left"/>
    </xf>
    <xf numFmtId="164" fontId="24" fillId="0" borderId="1" xfId="0" applyNumberFormat="1" applyFont="1" applyBorder="1" applyAlignment="1">
      <alignment horizontal="right"/>
    </xf>
    <xf numFmtId="0" fontId="24" fillId="0" borderId="1" xfId="0" applyFont="1" applyBorder="1" applyAlignment="1">
      <alignment horizontal="left" shrinkToFit="1"/>
    </xf>
    <xf numFmtId="165" fontId="24" fillId="0" borderId="1" xfId="0" applyNumberFormat="1" applyFont="1" applyBorder="1" applyAlignment="1">
      <alignment horizontal="right"/>
    </xf>
    <xf numFmtId="166" fontId="24" fillId="0" borderId="1" xfId="0" applyNumberFormat="1" applyFont="1" applyBorder="1"/>
    <xf numFmtId="164" fontId="24" fillId="0" borderId="1" xfId="0" applyNumberFormat="1" applyFont="1" applyBorder="1"/>
    <xf numFmtId="167" fontId="24" fillId="0" borderId="1" xfId="0" applyNumberFormat="1" applyFont="1" applyBorder="1"/>
    <xf numFmtId="0" fontId="23" fillId="0" borderId="0" xfId="0" applyFont="1" applyAlignment="1">
      <alignment horizontal="right"/>
    </xf>
    <xf numFmtId="0" fontId="25" fillId="9" borderId="0" xfId="0" applyFont="1" applyFill="1" applyAlignment="1">
      <alignment horizontal="right"/>
    </xf>
    <xf numFmtId="0" fontId="25" fillId="0" borderId="0" xfId="0" applyFont="1"/>
    <xf numFmtId="0" fontId="25" fillId="9" borderId="0" xfId="0" applyFont="1" applyFill="1" applyAlignment="1">
      <alignment horizontal="left"/>
    </xf>
    <xf numFmtId="0" fontId="25" fillId="0" borderId="0" xfId="0" applyFont="1" applyAlignment="1">
      <alignment horizontal="right"/>
    </xf>
    <xf numFmtId="0" fontId="24" fillId="4" borderId="1" xfId="0" applyFont="1" applyFill="1" applyBorder="1" applyAlignment="1">
      <alignment horizontal="left"/>
    </xf>
    <xf numFmtId="0" fontId="24" fillId="4" borderId="1" xfId="0" applyFont="1" applyFill="1" applyBorder="1" applyAlignment="1">
      <alignment horizontal="center"/>
    </xf>
    <xf numFmtId="0" fontId="24" fillId="12" borderId="1" xfId="0" applyFont="1" applyFill="1" applyBorder="1" applyAlignment="1">
      <alignment horizontal="left" shrinkToFit="1"/>
    </xf>
    <xf numFmtId="49" fontId="24" fillId="12" borderId="1" xfId="0" applyNumberFormat="1" applyFont="1" applyFill="1" applyBorder="1" applyAlignment="1">
      <alignment horizontal="left" shrinkToFit="1"/>
    </xf>
    <xf numFmtId="165" fontId="24" fillId="12" borderId="1" xfId="0" applyNumberFormat="1" applyFont="1" applyFill="1" applyBorder="1" applyAlignment="1">
      <alignment horizontal="right"/>
    </xf>
    <xf numFmtId="166" fontId="24" fillId="12" borderId="1" xfId="0" applyNumberFormat="1" applyFont="1" applyFill="1" applyBorder="1"/>
    <xf numFmtId="49" fontId="27" fillId="12" borderId="1" xfId="0" applyNumberFormat="1" applyFont="1" applyFill="1" applyBorder="1" applyAlignment="1">
      <alignment horizontal="left" shrinkToFit="1"/>
    </xf>
    <xf numFmtId="164" fontId="24" fillId="0" borderId="1" xfId="0" applyNumberFormat="1" applyFont="1" applyBorder="1" applyAlignment="1">
      <alignment horizontal="left"/>
    </xf>
    <xf numFmtId="0" fontId="27" fillId="0" borderId="1" xfId="0" applyFont="1" applyBorder="1" applyAlignment="1">
      <alignment horizontal="left"/>
    </xf>
    <xf numFmtId="164" fontId="27" fillId="0" borderId="1" xfId="0" applyNumberFormat="1" applyFont="1" applyBorder="1" applyAlignment="1">
      <alignment horizontal="right"/>
    </xf>
    <xf numFmtId="165" fontId="27" fillId="0" borderId="1" xfId="0" applyNumberFormat="1" applyFont="1" applyBorder="1" applyAlignment="1">
      <alignment horizontal="right"/>
    </xf>
    <xf numFmtId="0" fontId="27" fillId="10" borderId="1" xfId="0" applyFont="1" applyFill="1" applyBorder="1" applyAlignment="1">
      <alignment horizontal="left"/>
    </xf>
    <xf numFmtId="166" fontId="27" fillId="0" borderId="1" xfId="0" applyNumberFormat="1" applyFont="1" applyBorder="1"/>
    <xf numFmtId="167" fontId="24" fillId="11" borderId="1" xfId="0" applyNumberFormat="1" applyFont="1" applyFill="1" applyBorder="1"/>
    <xf numFmtId="0" fontId="24" fillId="10" borderId="1" xfId="0" applyFont="1" applyFill="1" applyBorder="1" applyAlignment="1">
      <alignment horizontal="left" shrinkToFit="1"/>
    </xf>
    <xf numFmtId="165" fontId="24" fillId="10" borderId="1" xfId="0" applyNumberFormat="1" applyFont="1" applyFill="1" applyBorder="1" applyAlignment="1">
      <alignment horizontal="right"/>
    </xf>
    <xf numFmtId="166" fontId="24" fillId="0" borderId="0" xfId="0" applyNumberFormat="1" applyFont="1"/>
    <xf numFmtId="0" fontId="24" fillId="0" borderId="0" xfId="0" applyFont="1" applyAlignment="1">
      <alignment horizontal="center"/>
    </xf>
    <xf numFmtId="49" fontId="27" fillId="0" borderId="1" xfId="0" applyNumberFormat="1" applyFont="1" applyBorder="1" applyAlignment="1">
      <alignment horizontal="left" shrinkToFit="1"/>
    </xf>
    <xf numFmtId="165" fontId="23" fillId="0" borderId="1" xfId="0" applyNumberFormat="1" applyFont="1" applyBorder="1" applyAlignment="1">
      <alignment horizontal="right"/>
    </xf>
    <xf numFmtId="4" fontId="24" fillId="0" borderId="0" xfId="0" applyNumberFormat="1" applyFont="1"/>
    <xf numFmtId="0" fontId="28" fillId="0" borderId="0" xfId="0" applyFont="1" applyAlignment="1">
      <alignment horizontal="left"/>
    </xf>
    <xf numFmtId="166" fontId="24" fillId="0" borderId="3" xfId="0" applyNumberFormat="1" applyFont="1" applyBorder="1"/>
    <xf numFmtId="0" fontId="24" fillId="9" borderId="0" xfId="0" applyFont="1" applyFill="1"/>
    <xf numFmtId="0" fontId="27" fillId="0" borderId="0" xfId="0" applyFont="1"/>
    <xf numFmtId="165" fontId="25" fillId="0" borderId="0" xfId="0" applyNumberFormat="1" applyFont="1"/>
    <xf numFmtId="14" fontId="25" fillId="0" borderId="0" xfId="0" applyNumberFormat="1" applyFont="1"/>
    <xf numFmtId="49" fontId="25" fillId="0" borderId="1" xfId="0" applyNumberFormat="1" applyFont="1" applyBorder="1" applyAlignment="1">
      <alignment horizontal="left" shrinkToFit="1"/>
    </xf>
    <xf numFmtId="0" fontId="25" fillId="0" borderId="0" xfId="0" applyFont="1" applyAlignment="1">
      <alignment shrinkToFit="1"/>
    </xf>
    <xf numFmtId="164" fontId="24" fillId="0" borderId="0" xfId="0" applyNumberFormat="1" applyFont="1" applyAlignment="1">
      <alignment horizontal="right"/>
    </xf>
    <xf numFmtId="0" fontId="24" fillId="0" borderId="0" xfId="0" applyFont="1" applyAlignment="1">
      <alignment shrinkToFit="1"/>
    </xf>
    <xf numFmtId="49" fontId="24" fillId="0" borderId="0" xfId="0" applyNumberFormat="1" applyFont="1" applyAlignment="1">
      <alignment horizontal="left" shrinkToFit="1"/>
    </xf>
    <xf numFmtId="165" fontId="24" fillId="0" borderId="0" xfId="0" applyNumberFormat="1" applyFont="1" applyAlignment="1">
      <alignment horizontal="right"/>
    </xf>
    <xf numFmtId="164" fontId="24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7AD77-7E5A-4723-A864-8A63B0ED0DFD}">
  <dimension ref="A1:U108"/>
  <sheetViews>
    <sheetView topLeftCell="A43" workbookViewId="0">
      <selection activeCell="G21" sqref="G21"/>
    </sheetView>
  </sheetViews>
  <sheetFormatPr defaultRowHeight="15" x14ac:dyDescent="0.25"/>
  <cols>
    <col min="1" max="1" width="9.140625" style="38"/>
    <col min="2" max="2" width="10.7109375" style="20" customWidth="1"/>
    <col min="3" max="3" width="12" style="20" customWidth="1"/>
    <col min="4" max="4" width="14.140625" customWidth="1"/>
    <col min="5" max="5" width="17.140625" style="18" customWidth="1"/>
    <col min="6" max="6" width="12.5703125" bestFit="1" customWidth="1"/>
    <col min="7" max="7" width="7.28515625" customWidth="1"/>
    <col min="8" max="8" width="12.5703125" customWidth="1"/>
    <col min="9" max="9" width="8.28515625" style="20" customWidth="1"/>
    <col min="10" max="10" width="12.5703125" style="29" bestFit="1" customWidth="1"/>
    <col min="11" max="11" width="10" customWidth="1"/>
    <col min="12" max="12" width="15.140625" customWidth="1"/>
    <col min="13" max="13" width="10.28515625" customWidth="1"/>
    <col min="15" max="15" width="74.85546875" customWidth="1"/>
    <col min="16" max="16" width="32.42578125" customWidth="1"/>
    <col min="17" max="17" width="30.42578125" customWidth="1"/>
    <col min="18" max="18" width="12.5703125" bestFit="1" customWidth="1"/>
  </cols>
  <sheetData>
    <row r="1" spans="1:18" s="3" customFormat="1" x14ac:dyDescent="0.25">
      <c r="A1" s="1"/>
      <c r="B1" s="2"/>
      <c r="C1" s="2"/>
      <c r="E1" s="4"/>
      <c r="F1" s="5">
        <f>SUM(F3:F168)</f>
        <v>134199</v>
      </c>
      <c r="G1" s="5"/>
      <c r="H1" s="5">
        <f>SUM(H3:H168)</f>
        <v>1132901.28</v>
      </c>
      <c r="I1" s="2"/>
      <c r="J1" s="5">
        <f>SUM(J3:J168)</f>
        <v>1130288.28</v>
      </c>
      <c r="L1" s="5">
        <f>SUM(L3:L168)</f>
        <v>2613</v>
      </c>
      <c r="O1" s="6"/>
    </row>
    <row r="2" spans="1:18" ht="35.25" customHeight="1" x14ac:dyDescent="0.25">
      <c r="A2" s="7" t="s">
        <v>0</v>
      </c>
      <c r="B2" s="8" t="s">
        <v>1</v>
      </c>
      <c r="C2" s="8" t="s">
        <v>2</v>
      </c>
      <c r="D2" s="9" t="s">
        <v>3</v>
      </c>
      <c r="E2" s="4" t="s">
        <v>4</v>
      </c>
      <c r="F2" s="5" t="s">
        <v>5</v>
      </c>
      <c r="G2" s="5"/>
      <c r="H2" s="5" t="s">
        <v>6</v>
      </c>
      <c r="I2" s="8" t="s">
        <v>7</v>
      </c>
      <c r="J2" s="5" t="s">
        <v>8</v>
      </c>
      <c r="K2" s="9" t="s">
        <v>9</v>
      </c>
      <c r="L2" s="10" t="s">
        <v>10</v>
      </c>
      <c r="O2" s="11"/>
      <c r="P2" s="12"/>
    </row>
    <row r="3" spans="1:18" x14ac:dyDescent="0.25">
      <c r="A3" s="13">
        <v>2019</v>
      </c>
      <c r="B3" s="14"/>
      <c r="C3" s="14"/>
      <c r="D3" s="15"/>
      <c r="E3" s="16"/>
      <c r="F3" s="17"/>
      <c r="G3" s="17"/>
      <c r="H3" s="17"/>
      <c r="I3" s="14"/>
      <c r="J3" s="17"/>
      <c r="K3" s="15"/>
      <c r="L3" s="17"/>
      <c r="M3" s="18"/>
    </row>
    <row r="4" spans="1:18" ht="15.75" x14ac:dyDescent="0.25">
      <c r="A4" s="19" t="s">
        <v>11</v>
      </c>
      <c r="B4" s="20">
        <v>43479</v>
      </c>
      <c r="C4" s="20">
        <f>B4+30</f>
        <v>43509</v>
      </c>
      <c r="D4" s="18" t="s">
        <v>12</v>
      </c>
      <c r="E4" s="18" t="s">
        <v>13</v>
      </c>
      <c r="F4" s="21"/>
      <c r="G4" s="21"/>
      <c r="H4" s="21">
        <v>39</v>
      </c>
      <c r="I4" s="20">
        <v>43599</v>
      </c>
      <c r="J4" s="21">
        <v>39</v>
      </c>
      <c r="K4" s="18" t="s">
        <v>14</v>
      </c>
      <c r="L4" s="21"/>
      <c r="M4" s="22" t="str">
        <f t="shared" ref="M4:M6" ca="1" si="0">IF(AND(((C4)&lt;TODAY()),L4&gt;0),"Splatné","")</f>
        <v/>
      </c>
    </row>
    <row r="5" spans="1:18" ht="15.75" x14ac:dyDescent="0.25">
      <c r="A5" s="19" t="s">
        <v>15</v>
      </c>
      <c r="B5" s="20">
        <v>43479</v>
      </c>
      <c r="C5" s="20">
        <f>B5+30</f>
        <v>43509</v>
      </c>
      <c r="D5" s="18" t="s">
        <v>16</v>
      </c>
      <c r="E5" s="18" t="s">
        <v>13</v>
      </c>
      <c r="F5" s="21"/>
      <c r="G5" s="21"/>
      <c r="H5" s="21">
        <v>39</v>
      </c>
      <c r="I5" s="20">
        <v>43599</v>
      </c>
      <c r="J5" s="21">
        <v>39</v>
      </c>
      <c r="K5" s="18" t="s">
        <v>14</v>
      </c>
      <c r="L5" s="21"/>
      <c r="M5" s="22" t="str">
        <f t="shared" ca="1" si="0"/>
        <v/>
      </c>
    </row>
    <row r="6" spans="1:18" ht="15.75" x14ac:dyDescent="0.25">
      <c r="A6" s="19" t="s">
        <v>17</v>
      </c>
      <c r="B6" s="20">
        <v>43479</v>
      </c>
      <c r="C6" s="20">
        <v>43509</v>
      </c>
      <c r="D6" s="18" t="s">
        <v>18</v>
      </c>
      <c r="E6" s="18" t="s">
        <v>13</v>
      </c>
      <c r="F6" s="21"/>
      <c r="G6" s="21"/>
      <c r="H6" s="21">
        <v>30</v>
      </c>
      <c r="I6" s="20">
        <v>43803</v>
      </c>
      <c r="J6" s="21">
        <v>30</v>
      </c>
      <c r="K6" t="s">
        <v>14</v>
      </c>
      <c r="L6" s="21"/>
      <c r="M6" s="22" t="str">
        <f t="shared" ca="1" si="0"/>
        <v/>
      </c>
    </row>
    <row r="7" spans="1:18" ht="15.75" x14ac:dyDescent="0.25">
      <c r="A7" s="23" t="s">
        <v>19</v>
      </c>
      <c r="B7" s="24">
        <v>43481</v>
      </c>
      <c r="C7" s="24">
        <f>B7+14</f>
        <v>43495</v>
      </c>
      <c r="D7" s="25" t="s">
        <v>20</v>
      </c>
      <c r="E7" s="25" t="s">
        <v>21</v>
      </c>
      <c r="F7" s="26"/>
      <c r="G7" s="26"/>
      <c r="H7" s="26">
        <v>13242.27</v>
      </c>
      <c r="I7" s="24">
        <v>43515</v>
      </c>
      <c r="J7" s="26">
        <v>13242.27</v>
      </c>
      <c r="K7" s="27"/>
      <c r="L7" s="26">
        <f>SUM(H7-J7)</f>
        <v>0</v>
      </c>
      <c r="M7" s="28" t="str">
        <f ca="1">IF(AND(((C7)&lt;TODAY()),L7&gt;0),"Splatné","")</f>
        <v/>
      </c>
      <c r="N7" s="27"/>
      <c r="Q7" s="29"/>
      <c r="R7">
        <v>13246.2</v>
      </c>
    </row>
    <row r="8" spans="1:18" ht="15.75" x14ac:dyDescent="0.25">
      <c r="A8" s="19" t="s">
        <v>22</v>
      </c>
      <c r="B8" s="20">
        <v>43481</v>
      </c>
      <c r="C8" s="20">
        <f>B8+30</f>
        <v>43511</v>
      </c>
      <c r="D8" s="18" t="s">
        <v>23</v>
      </c>
      <c r="E8" s="18" t="s">
        <v>24</v>
      </c>
      <c r="F8" s="21"/>
      <c r="G8" s="21"/>
      <c r="H8" s="21">
        <v>357</v>
      </c>
      <c r="I8" s="20">
        <v>43525</v>
      </c>
      <c r="J8" s="21">
        <v>357</v>
      </c>
      <c r="L8" s="21">
        <f t="shared" ref="L8:L76" si="1">SUM(H8-J8)</f>
        <v>0</v>
      </c>
      <c r="M8" s="22" t="str">
        <f t="shared" ref="M8:M75" ca="1" si="2">IF(AND(((C8)&lt;TODAY()),L8&gt;0),"Splatné","")</f>
        <v/>
      </c>
      <c r="R8">
        <v>14047.83</v>
      </c>
    </row>
    <row r="9" spans="1:18" ht="15.75" x14ac:dyDescent="0.25">
      <c r="A9" s="19" t="s">
        <v>25</v>
      </c>
      <c r="B9" s="20">
        <v>43486</v>
      </c>
      <c r="C9" s="20">
        <v>43496</v>
      </c>
      <c r="D9" s="18" t="s">
        <v>26</v>
      </c>
      <c r="E9" s="18" t="s">
        <v>27</v>
      </c>
      <c r="F9" s="21"/>
      <c r="G9" s="21"/>
      <c r="H9" s="21">
        <v>8422.75</v>
      </c>
      <c r="I9" s="20">
        <v>43495</v>
      </c>
      <c r="J9" s="29">
        <v>8422.75</v>
      </c>
      <c r="L9" s="21">
        <f t="shared" si="1"/>
        <v>0</v>
      </c>
      <c r="M9" s="22" t="str">
        <f t="shared" ca="1" si="2"/>
        <v/>
      </c>
      <c r="R9">
        <v>13695.37</v>
      </c>
    </row>
    <row r="10" spans="1:18" ht="15.75" x14ac:dyDescent="0.25">
      <c r="A10" s="19" t="s">
        <v>28</v>
      </c>
      <c r="B10" s="20">
        <v>43493</v>
      </c>
      <c r="C10" s="20">
        <v>43523</v>
      </c>
      <c r="D10" s="18" t="s">
        <v>29</v>
      </c>
      <c r="E10" s="18" t="s">
        <v>13</v>
      </c>
      <c r="F10" s="21"/>
      <c r="G10" s="21"/>
      <c r="H10" s="21">
        <v>24</v>
      </c>
      <c r="I10" s="20">
        <v>43826</v>
      </c>
      <c r="J10" s="29">
        <v>24</v>
      </c>
      <c r="K10" t="s">
        <v>14</v>
      </c>
      <c r="L10" s="21">
        <f t="shared" si="1"/>
        <v>0</v>
      </c>
      <c r="M10" s="22" t="str">
        <f t="shared" ca="1" si="2"/>
        <v/>
      </c>
      <c r="R10">
        <v>17961.21</v>
      </c>
    </row>
    <row r="11" spans="1:18" ht="15.75" x14ac:dyDescent="0.25">
      <c r="A11" s="19" t="s">
        <v>30</v>
      </c>
      <c r="B11" s="20">
        <v>43503</v>
      </c>
      <c r="C11" s="20">
        <v>43533</v>
      </c>
      <c r="D11" s="18" t="s">
        <v>29</v>
      </c>
      <c r="E11" s="18" t="s">
        <v>13</v>
      </c>
      <c r="F11" s="21"/>
      <c r="G11" s="21"/>
      <c r="H11" s="21">
        <v>19</v>
      </c>
      <c r="I11" s="20">
        <v>43826</v>
      </c>
      <c r="J11" s="21">
        <v>19</v>
      </c>
      <c r="K11" t="s">
        <v>14</v>
      </c>
      <c r="L11" s="21">
        <f t="shared" si="1"/>
        <v>0</v>
      </c>
      <c r="M11" s="22" t="str">
        <f t="shared" ca="1" si="2"/>
        <v/>
      </c>
      <c r="R11">
        <v>9025.25</v>
      </c>
    </row>
    <row r="12" spans="1:18" ht="15.75" x14ac:dyDescent="0.25">
      <c r="A12" s="19" t="s">
        <v>31</v>
      </c>
      <c r="B12" s="20">
        <v>43503</v>
      </c>
      <c r="C12" s="20">
        <v>43513</v>
      </c>
      <c r="D12" s="18" t="s">
        <v>26</v>
      </c>
      <c r="E12" s="18" t="s">
        <v>32</v>
      </c>
      <c r="F12" s="21"/>
      <c r="G12" s="21"/>
      <c r="H12" s="21">
        <v>8334.5</v>
      </c>
      <c r="I12" s="20">
        <v>43515</v>
      </c>
      <c r="J12" s="21">
        <v>8334.5</v>
      </c>
      <c r="L12" s="21">
        <f t="shared" si="1"/>
        <v>0</v>
      </c>
      <c r="M12" s="22" t="str">
        <f t="shared" ca="1" si="2"/>
        <v/>
      </c>
      <c r="R12">
        <v>20379.53</v>
      </c>
    </row>
    <row r="13" spans="1:18" ht="15.75" x14ac:dyDescent="0.25">
      <c r="A13" s="19" t="s">
        <v>33</v>
      </c>
      <c r="B13" s="20">
        <v>43504</v>
      </c>
      <c r="C13" s="20">
        <f>B13+30</f>
        <v>43534</v>
      </c>
      <c r="D13" s="18" t="s">
        <v>18</v>
      </c>
      <c r="E13" s="18" t="s">
        <v>13</v>
      </c>
      <c r="F13" s="21"/>
      <c r="G13" s="21"/>
      <c r="H13" s="21">
        <v>20</v>
      </c>
      <c r="I13" s="20">
        <v>43803</v>
      </c>
      <c r="J13" s="21">
        <v>20</v>
      </c>
      <c r="K13" t="s">
        <v>14</v>
      </c>
      <c r="L13" s="21">
        <f t="shared" si="1"/>
        <v>0</v>
      </c>
      <c r="M13" s="22" t="str">
        <f t="shared" ca="1" si="2"/>
        <v/>
      </c>
      <c r="R13">
        <v>20941.169999999998</v>
      </c>
    </row>
    <row r="14" spans="1:18" ht="15.75" x14ac:dyDescent="0.25">
      <c r="A14" s="19" t="s">
        <v>34</v>
      </c>
      <c r="B14" s="20">
        <v>43504</v>
      </c>
      <c r="C14" s="20">
        <v>43518</v>
      </c>
      <c r="D14" s="18" t="s">
        <v>20</v>
      </c>
      <c r="E14" s="18" t="s">
        <v>35</v>
      </c>
      <c r="F14" s="21">
        <v>28678</v>
      </c>
      <c r="G14" s="21"/>
      <c r="H14" s="21">
        <v>25810.2</v>
      </c>
      <c r="I14" s="20">
        <v>43532</v>
      </c>
      <c r="J14" s="21">
        <v>25810.2</v>
      </c>
      <c r="L14" s="21">
        <f t="shared" si="1"/>
        <v>0</v>
      </c>
      <c r="M14" s="22" t="str">
        <f t="shared" ca="1" si="2"/>
        <v/>
      </c>
      <c r="R14">
        <v>19420.02</v>
      </c>
    </row>
    <row r="15" spans="1:18" ht="15.75" x14ac:dyDescent="0.25">
      <c r="A15" s="19" t="s">
        <v>36</v>
      </c>
      <c r="B15" s="20">
        <v>43504</v>
      </c>
      <c r="C15" s="20">
        <v>43518</v>
      </c>
      <c r="D15" s="18" t="s">
        <v>20</v>
      </c>
      <c r="E15" s="18" t="s">
        <v>37</v>
      </c>
      <c r="F15" s="21">
        <v>39910</v>
      </c>
      <c r="G15" s="21"/>
      <c r="H15" s="21">
        <v>35919</v>
      </c>
      <c r="I15" s="20">
        <v>43532</v>
      </c>
      <c r="J15" s="21">
        <v>35919</v>
      </c>
      <c r="L15" s="21">
        <f t="shared" si="1"/>
        <v>0</v>
      </c>
      <c r="M15" s="22" t="str">
        <f t="shared" ca="1" si="2"/>
        <v/>
      </c>
      <c r="R15">
        <v>24558.95</v>
      </c>
    </row>
    <row r="16" spans="1:18" ht="15.75" x14ac:dyDescent="0.25">
      <c r="A16" s="19" t="s">
        <v>38</v>
      </c>
      <c r="B16" s="20">
        <v>43504</v>
      </c>
      <c r="C16" s="20">
        <v>43534</v>
      </c>
      <c r="D16" s="18" t="s">
        <v>29</v>
      </c>
      <c r="E16" s="18" t="s">
        <v>39</v>
      </c>
      <c r="F16" s="21"/>
      <c r="G16" s="21"/>
      <c r="H16" s="21">
        <v>16</v>
      </c>
      <c r="I16" s="20">
        <v>43826</v>
      </c>
      <c r="J16" s="21">
        <v>16</v>
      </c>
      <c r="K16" t="s">
        <v>14</v>
      </c>
      <c r="L16" s="21">
        <f t="shared" si="1"/>
        <v>0</v>
      </c>
      <c r="M16" s="22" t="str">
        <f t="shared" ca="1" si="2"/>
        <v/>
      </c>
    </row>
    <row r="17" spans="1:18" ht="15.75" x14ac:dyDescent="0.25">
      <c r="A17" s="19" t="s">
        <v>40</v>
      </c>
      <c r="B17" s="20">
        <v>43509</v>
      </c>
      <c r="C17" s="20">
        <f>B17+30</f>
        <v>43539</v>
      </c>
      <c r="D17" s="18" t="s">
        <v>12</v>
      </c>
      <c r="E17" s="18" t="s">
        <v>13</v>
      </c>
      <c r="F17" s="21"/>
      <c r="G17" s="21"/>
      <c r="H17" s="21">
        <v>39</v>
      </c>
      <c r="I17" s="20">
        <v>43599</v>
      </c>
      <c r="J17" s="21">
        <v>39</v>
      </c>
      <c r="K17" s="18" t="s">
        <v>14</v>
      </c>
      <c r="L17" s="21">
        <f t="shared" si="1"/>
        <v>0</v>
      </c>
      <c r="M17" s="22" t="str">
        <f t="shared" ca="1" si="2"/>
        <v/>
      </c>
    </row>
    <row r="18" spans="1:18" ht="15.75" x14ac:dyDescent="0.25">
      <c r="A18" s="19" t="s">
        <v>41</v>
      </c>
      <c r="B18" s="20">
        <v>43509</v>
      </c>
      <c r="C18" s="20">
        <f>B18+14</f>
        <v>43523</v>
      </c>
      <c r="D18" s="18" t="s">
        <v>20</v>
      </c>
      <c r="E18" s="18" t="s">
        <v>42</v>
      </c>
      <c r="F18" s="21"/>
      <c r="G18" s="21"/>
      <c r="H18" s="21">
        <v>14060.9</v>
      </c>
      <c r="I18" s="20">
        <v>43530</v>
      </c>
      <c r="J18" s="29">
        <v>14060.9</v>
      </c>
      <c r="L18" s="21">
        <f t="shared" si="1"/>
        <v>0</v>
      </c>
      <c r="M18" s="22" t="str">
        <f t="shared" ca="1" si="2"/>
        <v/>
      </c>
      <c r="Q18" s="29"/>
      <c r="R18">
        <v>14047.83</v>
      </c>
    </row>
    <row r="19" spans="1:18" ht="15.75" x14ac:dyDescent="0.25">
      <c r="A19" s="19" t="s">
        <v>43</v>
      </c>
      <c r="B19" s="20">
        <v>43522</v>
      </c>
      <c r="C19" s="20">
        <v>43529</v>
      </c>
      <c r="D19" s="18" t="s">
        <v>26</v>
      </c>
      <c r="E19" s="18" t="s">
        <v>44</v>
      </c>
      <c r="F19" s="21"/>
      <c r="G19" s="21"/>
      <c r="H19" s="21">
        <v>6270</v>
      </c>
      <c r="I19" s="20">
        <v>43532</v>
      </c>
      <c r="J19" s="21">
        <v>6270</v>
      </c>
      <c r="L19" s="21">
        <f t="shared" si="1"/>
        <v>0</v>
      </c>
      <c r="M19" s="22" t="str">
        <f t="shared" ca="1" si="2"/>
        <v/>
      </c>
    </row>
    <row r="20" spans="1:18" ht="15.75" x14ac:dyDescent="0.25">
      <c r="A20" s="23" t="s">
        <v>45</v>
      </c>
      <c r="D20" s="18"/>
      <c r="F20" s="21"/>
      <c r="G20" s="21"/>
      <c r="H20" s="21"/>
      <c r="L20" s="21">
        <f t="shared" si="1"/>
        <v>0</v>
      </c>
      <c r="M20" s="22" t="str">
        <f t="shared" ca="1" si="2"/>
        <v/>
      </c>
    </row>
    <row r="21" spans="1:18" ht="15.75" x14ac:dyDescent="0.25">
      <c r="A21" s="19" t="s">
        <v>46</v>
      </c>
      <c r="B21" s="20">
        <v>43528</v>
      </c>
      <c r="C21" s="20">
        <v>43558</v>
      </c>
      <c r="D21" s="18" t="s">
        <v>29</v>
      </c>
      <c r="E21" s="18" t="s">
        <v>13</v>
      </c>
      <c r="F21" s="21"/>
      <c r="G21" s="21"/>
      <c r="H21" s="21">
        <v>19</v>
      </c>
      <c r="I21" s="20">
        <v>43826</v>
      </c>
      <c r="J21" s="29">
        <v>19</v>
      </c>
      <c r="K21" t="s">
        <v>14</v>
      </c>
      <c r="L21" s="21">
        <f t="shared" si="1"/>
        <v>0</v>
      </c>
      <c r="M21" s="22" t="str">
        <f t="shared" ca="1" si="2"/>
        <v/>
      </c>
    </row>
    <row r="22" spans="1:18" ht="15.75" x14ac:dyDescent="0.25">
      <c r="A22" s="19" t="s">
        <v>47</v>
      </c>
      <c r="B22" s="20">
        <v>43528</v>
      </c>
      <c r="C22" s="20">
        <v>43542</v>
      </c>
      <c r="D22" s="18" t="s">
        <v>20</v>
      </c>
      <c r="E22" s="18" t="s">
        <v>48</v>
      </c>
      <c r="F22" s="21"/>
      <c r="G22" s="21"/>
      <c r="H22" s="21">
        <v>13456.48</v>
      </c>
      <c r="I22" s="20">
        <v>43546</v>
      </c>
      <c r="J22" s="21">
        <v>13456.48</v>
      </c>
      <c r="L22" s="21">
        <f t="shared" si="1"/>
        <v>0</v>
      </c>
      <c r="M22" s="22" t="str">
        <f t="shared" ca="1" si="2"/>
        <v/>
      </c>
      <c r="Q22" s="29"/>
      <c r="R22">
        <v>13695.37</v>
      </c>
    </row>
    <row r="23" spans="1:18" ht="15.75" x14ac:dyDescent="0.25">
      <c r="A23" s="19" t="s">
        <v>49</v>
      </c>
      <c r="B23" s="20">
        <v>43528</v>
      </c>
      <c r="C23" s="20">
        <v>43542</v>
      </c>
      <c r="D23" s="18" t="s">
        <v>20</v>
      </c>
      <c r="E23" s="18" t="s">
        <v>50</v>
      </c>
      <c r="F23" s="21">
        <v>38766</v>
      </c>
      <c r="G23" s="21"/>
      <c r="H23" s="21">
        <v>34889.4</v>
      </c>
      <c r="I23" s="20">
        <v>43546</v>
      </c>
      <c r="J23" s="21">
        <v>34889.4</v>
      </c>
      <c r="L23" s="21">
        <f t="shared" si="1"/>
        <v>0</v>
      </c>
      <c r="M23" s="22" t="str">
        <f t="shared" ca="1" si="2"/>
        <v/>
      </c>
    </row>
    <row r="24" spans="1:18" ht="15.75" x14ac:dyDescent="0.25">
      <c r="A24" s="19" t="s">
        <v>51</v>
      </c>
      <c r="B24" s="20">
        <v>43528</v>
      </c>
      <c r="C24" s="20">
        <v>43542</v>
      </c>
      <c r="D24" s="18" t="s">
        <v>20</v>
      </c>
      <c r="E24" s="18" t="s">
        <v>52</v>
      </c>
      <c r="F24" s="21">
        <v>26845</v>
      </c>
      <c r="G24" s="21"/>
      <c r="H24" s="21">
        <v>24160.5</v>
      </c>
      <c r="I24" s="20">
        <v>43546</v>
      </c>
      <c r="J24" s="21">
        <v>24160.5</v>
      </c>
      <c r="L24" s="21">
        <f t="shared" si="1"/>
        <v>0</v>
      </c>
      <c r="M24" s="22" t="str">
        <f t="shared" ca="1" si="2"/>
        <v/>
      </c>
    </row>
    <row r="25" spans="1:18" ht="15.75" x14ac:dyDescent="0.25">
      <c r="A25" s="19" t="s">
        <v>53</v>
      </c>
      <c r="B25" s="20">
        <v>43531</v>
      </c>
      <c r="C25" s="20">
        <f>B25+10</f>
        <v>43541</v>
      </c>
      <c r="D25" s="18" t="s">
        <v>26</v>
      </c>
      <c r="E25" s="18" t="s">
        <v>54</v>
      </c>
      <c r="F25" s="21"/>
      <c r="G25" s="21"/>
      <c r="H25" s="21">
        <v>4368</v>
      </c>
      <c r="I25" s="20">
        <v>43543</v>
      </c>
      <c r="J25" s="21">
        <v>4368</v>
      </c>
      <c r="L25" s="21">
        <f t="shared" si="1"/>
        <v>0</v>
      </c>
      <c r="M25" s="22" t="str">
        <f t="shared" ca="1" si="2"/>
        <v/>
      </c>
      <c r="O25" s="30"/>
      <c r="P25" s="30"/>
    </row>
    <row r="26" spans="1:18" ht="15.75" x14ac:dyDescent="0.25">
      <c r="A26" s="19" t="s">
        <v>55</v>
      </c>
      <c r="B26" s="20">
        <v>43531</v>
      </c>
      <c r="C26" s="20">
        <f>B26+30</f>
        <v>43561</v>
      </c>
      <c r="D26" s="18" t="s">
        <v>16</v>
      </c>
      <c r="E26" s="18" t="s">
        <v>13</v>
      </c>
      <c r="F26" s="21"/>
      <c r="G26" s="21"/>
      <c r="H26" s="21">
        <v>64</v>
      </c>
      <c r="I26" s="20">
        <v>43599</v>
      </c>
      <c r="J26" s="21">
        <v>64</v>
      </c>
      <c r="K26" t="s">
        <v>14</v>
      </c>
      <c r="L26" s="21">
        <f t="shared" si="1"/>
        <v>0</v>
      </c>
      <c r="M26" s="22" t="str">
        <f t="shared" ca="1" si="2"/>
        <v/>
      </c>
    </row>
    <row r="27" spans="1:18" ht="15.75" x14ac:dyDescent="0.25">
      <c r="A27" s="31">
        <v>2019024</v>
      </c>
      <c r="B27" s="20">
        <v>43539</v>
      </c>
      <c r="C27" s="20">
        <v>43553</v>
      </c>
      <c r="D27" s="18" t="s">
        <v>20</v>
      </c>
      <c r="E27" s="18" t="s">
        <v>56</v>
      </c>
      <c r="F27" s="21"/>
      <c r="G27" s="21"/>
      <c r="H27" s="21">
        <v>17869.759999999998</v>
      </c>
      <c r="I27" s="20">
        <v>43560</v>
      </c>
      <c r="J27" s="21">
        <v>17869.759999999998</v>
      </c>
      <c r="K27" s="18"/>
      <c r="L27" s="21">
        <f t="shared" si="1"/>
        <v>0</v>
      </c>
      <c r="M27" s="22" t="str">
        <f t="shared" ca="1" si="2"/>
        <v/>
      </c>
      <c r="Q27" s="29"/>
      <c r="R27">
        <v>17961.21</v>
      </c>
    </row>
    <row r="28" spans="1:18" ht="15.75" x14ac:dyDescent="0.25">
      <c r="A28" s="19">
        <v>2019025</v>
      </c>
      <c r="B28" s="20">
        <v>43544</v>
      </c>
      <c r="C28" s="20">
        <v>43554</v>
      </c>
      <c r="D28" s="18" t="s">
        <v>26</v>
      </c>
      <c r="E28" s="18" t="s">
        <v>57</v>
      </c>
      <c r="F28" s="21"/>
      <c r="G28" s="21"/>
      <c r="H28" s="21">
        <v>6239</v>
      </c>
      <c r="I28" s="20">
        <v>43556</v>
      </c>
      <c r="J28" s="21">
        <v>6239</v>
      </c>
      <c r="L28" s="21">
        <f t="shared" si="1"/>
        <v>0</v>
      </c>
      <c r="M28" s="22" t="str">
        <f t="shared" ca="1" si="2"/>
        <v/>
      </c>
    </row>
    <row r="29" spans="1:18" ht="15.75" x14ac:dyDescent="0.25">
      <c r="A29" s="19" t="s">
        <v>58</v>
      </c>
      <c r="B29" s="20">
        <v>43556</v>
      </c>
      <c r="C29" s="20">
        <v>43585</v>
      </c>
      <c r="D29" s="18" t="s">
        <v>59</v>
      </c>
      <c r="E29" s="18" t="s">
        <v>60</v>
      </c>
      <c r="F29" s="21"/>
      <c r="G29" s="21"/>
      <c r="H29" s="21">
        <v>199</v>
      </c>
      <c r="I29" s="20">
        <v>43826</v>
      </c>
      <c r="J29" s="21">
        <v>199</v>
      </c>
      <c r="L29" s="21">
        <f t="shared" si="1"/>
        <v>0</v>
      </c>
      <c r="M29" s="22" t="str">
        <f t="shared" ca="1" si="2"/>
        <v/>
      </c>
      <c r="O29" t="s">
        <v>61</v>
      </c>
    </row>
    <row r="30" spans="1:18" ht="15.75" x14ac:dyDescent="0.25">
      <c r="A30" s="19">
        <v>2019027</v>
      </c>
      <c r="B30" s="20">
        <v>43556</v>
      </c>
      <c r="C30" s="20">
        <f>B30+14</f>
        <v>43570</v>
      </c>
      <c r="D30" s="18" t="s">
        <v>20</v>
      </c>
      <c r="E30" s="18" t="s">
        <v>62</v>
      </c>
      <c r="F30" s="21"/>
      <c r="G30" s="21"/>
      <c r="H30" s="21">
        <v>9025.25</v>
      </c>
      <c r="I30" s="20">
        <v>43581</v>
      </c>
      <c r="J30" s="21">
        <v>9025.25</v>
      </c>
      <c r="L30" s="21">
        <f t="shared" si="1"/>
        <v>0</v>
      </c>
      <c r="M30" s="22" t="str">
        <f t="shared" ca="1" si="2"/>
        <v/>
      </c>
      <c r="O30" s="30">
        <v>8859.56</v>
      </c>
      <c r="Q30" s="29"/>
      <c r="R30">
        <v>9025.25</v>
      </c>
    </row>
    <row r="31" spans="1:18" ht="15.75" x14ac:dyDescent="0.25">
      <c r="A31" s="19">
        <v>2019028</v>
      </c>
      <c r="B31" s="20">
        <v>43556</v>
      </c>
      <c r="C31" s="20">
        <f>B31+30</f>
        <v>43586</v>
      </c>
      <c r="D31" s="18" t="s">
        <v>23</v>
      </c>
      <c r="E31" s="18" t="s">
        <v>63</v>
      </c>
      <c r="F31" s="21"/>
      <c r="G31" s="21"/>
      <c r="H31" s="21">
        <v>4725</v>
      </c>
      <c r="I31" s="20">
        <v>43601</v>
      </c>
      <c r="J31" s="21">
        <v>4725</v>
      </c>
      <c r="L31" s="21">
        <f t="shared" si="1"/>
        <v>0</v>
      </c>
      <c r="M31" s="22" t="str">
        <f t="shared" ca="1" si="2"/>
        <v/>
      </c>
      <c r="O31" s="30"/>
    </row>
    <row r="32" spans="1:18" ht="15.75" x14ac:dyDescent="0.25">
      <c r="A32" s="19">
        <v>2019029</v>
      </c>
      <c r="B32" s="20">
        <v>43556</v>
      </c>
      <c r="C32" s="20">
        <v>43570</v>
      </c>
      <c r="D32" s="18" t="s">
        <v>20</v>
      </c>
      <c r="E32" s="18" t="s">
        <v>64</v>
      </c>
      <c r="F32" s="21"/>
      <c r="G32" s="21"/>
      <c r="H32" s="21">
        <v>17491.5</v>
      </c>
      <c r="I32" s="20">
        <v>43584</v>
      </c>
      <c r="J32" s="21">
        <v>17491.5</v>
      </c>
      <c r="L32" s="21">
        <f t="shared" si="1"/>
        <v>0</v>
      </c>
      <c r="M32" s="22" t="str">
        <f t="shared" ca="1" si="2"/>
        <v/>
      </c>
      <c r="O32" s="32" t="s">
        <v>65</v>
      </c>
      <c r="P32" s="18"/>
      <c r="Q32" s="30"/>
      <c r="R32" s="21"/>
    </row>
    <row r="33" spans="1:21" ht="15.75" x14ac:dyDescent="0.25">
      <c r="A33" s="19">
        <v>2019030</v>
      </c>
      <c r="B33" s="20">
        <v>43556</v>
      </c>
      <c r="C33" s="20">
        <v>43570</v>
      </c>
      <c r="D33" s="18" t="s">
        <v>20</v>
      </c>
      <c r="E33" s="18" t="s">
        <v>66</v>
      </c>
      <c r="F33" s="21"/>
      <c r="G33" s="21"/>
      <c r="H33" s="21">
        <v>36071.1</v>
      </c>
      <c r="I33" s="20">
        <v>43584</v>
      </c>
      <c r="J33" s="21">
        <v>36071.1</v>
      </c>
      <c r="L33" s="21">
        <f t="shared" si="1"/>
        <v>0</v>
      </c>
      <c r="M33" s="22" t="str">
        <f t="shared" ca="1" si="2"/>
        <v/>
      </c>
      <c r="O33" s="32" t="s">
        <v>67</v>
      </c>
      <c r="R33" s="21"/>
    </row>
    <row r="34" spans="1:21" ht="15.75" x14ac:dyDescent="0.25">
      <c r="A34" s="19">
        <v>2019031</v>
      </c>
      <c r="B34" s="20">
        <v>43558</v>
      </c>
      <c r="C34" s="20">
        <v>43568</v>
      </c>
      <c r="D34" s="18" t="s">
        <v>26</v>
      </c>
      <c r="E34" s="18" t="s">
        <v>68</v>
      </c>
      <c r="F34" s="21"/>
      <c r="G34" s="21"/>
      <c r="H34" s="21">
        <v>7442</v>
      </c>
      <c r="I34" s="20">
        <v>43570</v>
      </c>
      <c r="J34" s="21">
        <v>7442</v>
      </c>
      <c r="L34" s="21">
        <f t="shared" si="1"/>
        <v>0</v>
      </c>
      <c r="M34" s="22" t="str">
        <f t="shared" ca="1" si="2"/>
        <v/>
      </c>
      <c r="R34" s="21"/>
    </row>
    <row r="35" spans="1:21" ht="15.75" x14ac:dyDescent="0.25">
      <c r="A35" s="19">
        <v>2019032</v>
      </c>
      <c r="B35" s="20">
        <v>43558</v>
      </c>
      <c r="C35" s="20">
        <v>43588</v>
      </c>
      <c r="D35" s="18" t="s">
        <v>69</v>
      </c>
      <c r="E35" s="18" t="s">
        <v>70</v>
      </c>
      <c r="F35" s="21"/>
      <c r="G35" s="21"/>
      <c r="H35" s="21">
        <v>1903</v>
      </c>
      <c r="I35" s="20">
        <v>43587</v>
      </c>
      <c r="J35" s="21">
        <v>1903</v>
      </c>
      <c r="L35" s="21">
        <f t="shared" si="1"/>
        <v>0</v>
      </c>
      <c r="M35" s="22" t="str">
        <f t="shared" ca="1" si="2"/>
        <v/>
      </c>
      <c r="R35" s="21"/>
    </row>
    <row r="36" spans="1:21" ht="15.75" x14ac:dyDescent="0.25">
      <c r="A36" s="19">
        <v>2019033</v>
      </c>
      <c r="B36" s="20">
        <v>43564</v>
      </c>
      <c r="C36" s="20">
        <v>43578</v>
      </c>
      <c r="D36" s="18" t="s">
        <v>20</v>
      </c>
      <c r="E36" s="18" t="s">
        <v>71</v>
      </c>
      <c r="F36" s="21"/>
      <c r="G36" s="21"/>
      <c r="H36" s="21">
        <v>3685.5</v>
      </c>
      <c r="I36" s="20">
        <v>43602</v>
      </c>
      <c r="J36" s="21">
        <v>3685.5</v>
      </c>
      <c r="L36" s="21">
        <f t="shared" si="1"/>
        <v>0</v>
      </c>
      <c r="M36" s="22" t="str">
        <f t="shared" ca="1" si="2"/>
        <v/>
      </c>
      <c r="O36" s="30"/>
      <c r="P36" s="18"/>
      <c r="Q36" s="30"/>
      <c r="R36" s="30"/>
      <c r="S36" s="30"/>
      <c r="T36" s="30"/>
      <c r="U36" s="30"/>
    </row>
    <row r="37" spans="1:21" ht="15.75" x14ac:dyDescent="0.25">
      <c r="A37" s="19">
        <v>2019034</v>
      </c>
      <c r="B37" s="20">
        <v>43564</v>
      </c>
      <c r="C37" s="20">
        <f>B37+30</f>
        <v>43594</v>
      </c>
      <c r="D37" s="18" t="s">
        <v>12</v>
      </c>
      <c r="E37" s="18" t="s">
        <v>13</v>
      </c>
      <c r="F37" s="21"/>
      <c r="G37" s="21"/>
      <c r="H37" s="21">
        <v>39</v>
      </c>
      <c r="I37" s="20">
        <v>43599</v>
      </c>
      <c r="J37" s="21">
        <v>39</v>
      </c>
      <c r="K37" s="18" t="s">
        <v>14</v>
      </c>
      <c r="L37" s="21">
        <f t="shared" si="1"/>
        <v>0</v>
      </c>
      <c r="M37" s="22" t="str">
        <f t="shared" ca="1" si="2"/>
        <v/>
      </c>
      <c r="R37" s="21"/>
    </row>
    <row r="38" spans="1:21" ht="15.75" x14ac:dyDescent="0.25">
      <c r="A38" s="19">
        <v>2019035</v>
      </c>
      <c r="B38" s="20">
        <v>43571</v>
      </c>
      <c r="C38" s="20">
        <f>B38+14</f>
        <v>43585</v>
      </c>
      <c r="D38" s="18" t="s">
        <v>20</v>
      </c>
      <c r="E38" s="18" t="s">
        <v>72</v>
      </c>
      <c r="F38" s="21"/>
      <c r="G38" s="21"/>
      <c r="H38" s="21">
        <v>11021.4</v>
      </c>
      <c r="I38" s="20">
        <v>43602</v>
      </c>
      <c r="J38" s="21">
        <v>11021.4</v>
      </c>
      <c r="L38" s="21">
        <f t="shared" si="1"/>
        <v>0</v>
      </c>
      <c r="M38" s="22" t="str">
        <f t="shared" ca="1" si="2"/>
        <v/>
      </c>
      <c r="R38" s="21"/>
    </row>
    <row r="39" spans="1:21" ht="15.75" x14ac:dyDescent="0.25">
      <c r="A39" s="19" t="s">
        <v>73</v>
      </c>
      <c r="B39" s="20">
        <v>43572</v>
      </c>
      <c r="C39" s="20">
        <v>43582</v>
      </c>
      <c r="D39" s="18" t="s">
        <v>26</v>
      </c>
      <c r="E39" s="18" t="s">
        <v>74</v>
      </c>
      <c r="F39" s="21"/>
      <c r="G39" s="21"/>
      <c r="H39" s="21">
        <v>7417.5</v>
      </c>
      <c r="I39" s="20">
        <v>43584</v>
      </c>
      <c r="J39" s="21">
        <v>7417.5</v>
      </c>
      <c r="L39" s="21">
        <f t="shared" si="1"/>
        <v>0</v>
      </c>
      <c r="M39" s="22" t="str">
        <f t="shared" ca="1" si="2"/>
        <v/>
      </c>
      <c r="R39" s="21"/>
    </row>
    <row r="40" spans="1:21" ht="15.75" x14ac:dyDescent="0.25">
      <c r="A40" s="19" t="s">
        <v>75</v>
      </c>
      <c r="B40" s="20">
        <v>43573</v>
      </c>
      <c r="C40" s="20">
        <f>B40+30</f>
        <v>43603</v>
      </c>
      <c r="D40" s="18" t="s">
        <v>59</v>
      </c>
      <c r="E40" s="18" t="s">
        <v>76</v>
      </c>
      <c r="F40" s="21"/>
      <c r="G40" s="21"/>
      <c r="H40" s="21">
        <v>29</v>
      </c>
      <c r="I40" s="20">
        <v>43826</v>
      </c>
      <c r="J40" s="21">
        <v>29</v>
      </c>
      <c r="L40" s="21">
        <f t="shared" si="1"/>
        <v>0</v>
      </c>
      <c r="M40" s="22" t="str">
        <f t="shared" ca="1" si="2"/>
        <v/>
      </c>
      <c r="Q40" s="30"/>
      <c r="R40" s="21"/>
    </row>
    <row r="41" spans="1:21" ht="15.75" x14ac:dyDescent="0.25">
      <c r="A41" s="19" t="s">
        <v>77</v>
      </c>
      <c r="B41" s="20">
        <v>43573</v>
      </c>
      <c r="C41" s="20">
        <f>B41+14</f>
        <v>43587</v>
      </c>
      <c r="D41" s="18" t="s">
        <v>20</v>
      </c>
      <c r="E41" s="18" t="s">
        <v>78</v>
      </c>
      <c r="F41" s="21"/>
      <c r="G41" s="21"/>
      <c r="H41" s="21">
        <v>20379.53</v>
      </c>
      <c r="I41" s="20">
        <v>43599</v>
      </c>
      <c r="J41" s="29">
        <v>20379.53</v>
      </c>
      <c r="L41" s="21">
        <f t="shared" si="1"/>
        <v>0</v>
      </c>
      <c r="M41" s="22" t="str">
        <f t="shared" ca="1" si="2"/>
        <v/>
      </c>
      <c r="Q41" s="29"/>
      <c r="R41">
        <v>20379.53</v>
      </c>
    </row>
    <row r="42" spans="1:21" ht="15.75" x14ac:dyDescent="0.25">
      <c r="A42" s="19" t="s">
        <v>79</v>
      </c>
      <c r="B42" s="20">
        <v>43580</v>
      </c>
      <c r="C42" s="20">
        <v>43610</v>
      </c>
      <c r="D42" s="18" t="s">
        <v>69</v>
      </c>
      <c r="E42" s="18" t="s">
        <v>80</v>
      </c>
      <c r="F42" s="21"/>
      <c r="G42" s="21"/>
      <c r="H42" s="21">
        <v>11748</v>
      </c>
      <c r="I42" s="20">
        <v>43608</v>
      </c>
      <c r="J42" s="29">
        <v>11748</v>
      </c>
      <c r="L42" s="21">
        <f t="shared" si="1"/>
        <v>0</v>
      </c>
      <c r="M42" s="22" t="str">
        <f t="shared" ca="1" si="2"/>
        <v/>
      </c>
    </row>
    <row r="43" spans="1:21" ht="15.75" x14ac:dyDescent="0.25">
      <c r="A43" s="19" t="s">
        <v>81</v>
      </c>
      <c r="B43" s="20">
        <v>43581</v>
      </c>
      <c r="C43" s="20">
        <v>43611</v>
      </c>
      <c r="D43" s="18" t="s">
        <v>23</v>
      </c>
      <c r="E43" s="18" t="s">
        <v>82</v>
      </c>
      <c r="F43" s="21"/>
      <c r="G43" s="21"/>
      <c r="H43" s="21">
        <v>7087.5</v>
      </c>
      <c r="I43" s="20">
        <v>43622</v>
      </c>
      <c r="J43" s="21">
        <v>7087.5</v>
      </c>
      <c r="L43" s="21">
        <f t="shared" si="1"/>
        <v>0</v>
      </c>
      <c r="M43" s="22" t="str">
        <f t="shared" ca="1" si="2"/>
        <v/>
      </c>
    </row>
    <row r="44" spans="1:21" ht="15.75" x14ac:dyDescent="0.25">
      <c r="A44" s="19" t="s">
        <v>83</v>
      </c>
      <c r="B44" s="20">
        <v>43588</v>
      </c>
      <c r="C44" s="20">
        <v>43602</v>
      </c>
      <c r="D44" s="18" t="s">
        <v>20</v>
      </c>
      <c r="E44" s="18" t="s">
        <v>84</v>
      </c>
      <c r="F44" s="21"/>
      <c r="G44" s="21"/>
      <c r="H44" s="21">
        <v>7423.65</v>
      </c>
      <c r="I44" s="20">
        <v>43258</v>
      </c>
      <c r="J44" s="29">
        <v>7423.65</v>
      </c>
      <c r="L44" s="21">
        <f t="shared" si="1"/>
        <v>0</v>
      </c>
      <c r="M44" s="22" t="str">
        <f t="shared" ca="1" si="2"/>
        <v/>
      </c>
      <c r="Q44" s="30"/>
      <c r="R44" s="21"/>
    </row>
    <row r="45" spans="1:21" ht="15.75" x14ac:dyDescent="0.25">
      <c r="A45" s="19" t="s">
        <v>85</v>
      </c>
      <c r="B45" s="20">
        <v>43588</v>
      </c>
      <c r="C45" s="20">
        <v>43598</v>
      </c>
      <c r="D45" s="18" t="s">
        <v>26</v>
      </c>
      <c r="E45" s="18" t="s">
        <v>86</v>
      </c>
      <c r="F45" s="21"/>
      <c r="G45" s="21"/>
      <c r="H45" s="21">
        <v>2823</v>
      </c>
      <c r="I45" s="20">
        <v>43599</v>
      </c>
      <c r="J45" s="29">
        <v>2823</v>
      </c>
      <c r="L45" s="21">
        <f t="shared" si="1"/>
        <v>0</v>
      </c>
      <c r="M45" s="22" t="str">
        <f t="shared" ca="1" si="2"/>
        <v/>
      </c>
    </row>
    <row r="46" spans="1:21" ht="15.75" x14ac:dyDescent="0.25">
      <c r="A46" s="19" t="s">
        <v>87</v>
      </c>
      <c r="B46" s="20">
        <v>43588</v>
      </c>
      <c r="C46" s="20">
        <v>43602</v>
      </c>
      <c r="D46" s="18" t="s">
        <v>20</v>
      </c>
      <c r="E46" s="18" t="s">
        <v>88</v>
      </c>
      <c r="F46" s="21"/>
      <c r="G46" s="21"/>
      <c r="H46" s="21">
        <v>18941.849999999999</v>
      </c>
      <c r="I46" s="20">
        <v>43623</v>
      </c>
      <c r="J46" s="29">
        <v>18941.849999999999</v>
      </c>
      <c r="L46" s="21">
        <f t="shared" si="1"/>
        <v>0</v>
      </c>
      <c r="M46" s="22" t="str">
        <f t="shared" ca="1" si="2"/>
        <v/>
      </c>
    </row>
    <row r="47" spans="1:21" ht="15.75" x14ac:dyDescent="0.25">
      <c r="A47" s="19" t="s">
        <v>89</v>
      </c>
      <c r="B47" s="20">
        <v>43588</v>
      </c>
      <c r="C47" s="20">
        <v>43602</v>
      </c>
      <c r="D47" s="18" t="s">
        <v>16</v>
      </c>
      <c r="E47" s="18" t="s">
        <v>90</v>
      </c>
      <c r="F47" s="21"/>
      <c r="G47" s="21"/>
      <c r="H47" s="21">
        <v>339.9</v>
      </c>
      <c r="I47" s="20">
        <v>43599</v>
      </c>
      <c r="J47" s="29">
        <v>339.9</v>
      </c>
      <c r="K47" t="s">
        <v>14</v>
      </c>
      <c r="L47" s="21">
        <f t="shared" si="1"/>
        <v>0</v>
      </c>
      <c r="M47" s="22" t="str">
        <f t="shared" ca="1" si="2"/>
        <v/>
      </c>
    </row>
    <row r="48" spans="1:21" ht="15.75" x14ac:dyDescent="0.25">
      <c r="A48" s="19" t="s">
        <v>91</v>
      </c>
      <c r="B48" s="20">
        <v>43595</v>
      </c>
      <c r="C48" s="20">
        <f>B48+14</f>
        <v>43609</v>
      </c>
      <c r="D48" s="18" t="s">
        <v>29</v>
      </c>
      <c r="E48" s="18" t="s">
        <v>92</v>
      </c>
      <c r="F48" s="21"/>
      <c r="G48" s="21"/>
      <c r="H48" s="21">
        <v>1100</v>
      </c>
      <c r="I48" s="20">
        <v>43600</v>
      </c>
      <c r="J48" s="29">
        <v>1100</v>
      </c>
      <c r="K48" t="s">
        <v>14</v>
      </c>
      <c r="L48" s="21">
        <f t="shared" si="1"/>
        <v>0</v>
      </c>
      <c r="M48" s="22" t="str">
        <f t="shared" ca="1" si="2"/>
        <v/>
      </c>
    </row>
    <row r="49" spans="1:18" ht="15.75" x14ac:dyDescent="0.25">
      <c r="A49" s="19" t="s">
        <v>93</v>
      </c>
      <c r="B49" s="20">
        <v>43598</v>
      </c>
      <c r="C49" s="20">
        <f>B49+14</f>
        <v>43612</v>
      </c>
      <c r="D49" s="18" t="s">
        <v>20</v>
      </c>
      <c r="E49" s="18" t="s">
        <v>94</v>
      </c>
      <c r="F49" s="21"/>
      <c r="G49" s="21"/>
      <c r="H49" s="21">
        <v>20932.169999999998</v>
      </c>
      <c r="I49" s="20">
        <v>43623</v>
      </c>
      <c r="J49" s="29">
        <v>20932.169999999998</v>
      </c>
      <c r="L49" s="21">
        <f t="shared" si="1"/>
        <v>0</v>
      </c>
      <c r="M49" s="22" t="str">
        <f t="shared" ca="1" si="2"/>
        <v/>
      </c>
      <c r="Q49" s="29"/>
      <c r="R49">
        <v>20941.169999999998</v>
      </c>
    </row>
    <row r="50" spans="1:18" ht="15.75" x14ac:dyDescent="0.25">
      <c r="A50" s="19" t="s">
        <v>95</v>
      </c>
      <c r="B50" s="20">
        <v>43598</v>
      </c>
      <c r="C50" s="20">
        <v>43608</v>
      </c>
      <c r="D50" s="18" t="s">
        <v>26</v>
      </c>
      <c r="E50" s="18" t="s">
        <v>96</v>
      </c>
      <c r="F50" s="21"/>
      <c r="G50" s="21"/>
      <c r="H50" s="21">
        <v>5117</v>
      </c>
      <c r="I50" s="20">
        <v>43608</v>
      </c>
      <c r="J50" s="29">
        <v>5117</v>
      </c>
      <c r="L50" s="21">
        <f t="shared" si="1"/>
        <v>0</v>
      </c>
      <c r="M50" s="22" t="str">
        <f t="shared" ca="1" si="2"/>
        <v/>
      </c>
    </row>
    <row r="51" spans="1:18" ht="15.75" x14ac:dyDescent="0.25">
      <c r="A51" s="19" t="s">
        <v>97</v>
      </c>
      <c r="B51" s="20">
        <v>43599</v>
      </c>
      <c r="C51" s="20">
        <v>43612</v>
      </c>
      <c r="D51" s="18" t="s">
        <v>98</v>
      </c>
      <c r="E51" s="18" t="s">
        <v>99</v>
      </c>
      <c r="F51" s="21"/>
      <c r="G51" s="21"/>
      <c r="H51" s="21">
        <v>4935.45</v>
      </c>
      <c r="I51" s="20">
        <v>43599</v>
      </c>
      <c r="J51" s="29">
        <v>4935.45</v>
      </c>
      <c r="K51" t="s">
        <v>14</v>
      </c>
      <c r="L51" s="21">
        <f t="shared" si="1"/>
        <v>0</v>
      </c>
      <c r="M51" s="22" t="str">
        <f t="shared" ca="1" si="2"/>
        <v/>
      </c>
      <c r="Q51" s="30"/>
      <c r="R51" s="21"/>
    </row>
    <row r="52" spans="1:18" ht="15.75" x14ac:dyDescent="0.25">
      <c r="A52" s="19" t="s">
        <v>100</v>
      </c>
      <c r="B52" s="20">
        <v>43599</v>
      </c>
      <c r="C52" s="20">
        <f>B52+30</f>
        <v>43629</v>
      </c>
      <c r="D52" t="s">
        <v>12</v>
      </c>
      <c r="E52" s="18" t="s">
        <v>101</v>
      </c>
      <c r="H52" s="21">
        <v>19</v>
      </c>
      <c r="I52" s="20">
        <v>43803</v>
      </c>
      <c r="J52" s="29">
        <v>19</v>
      </c>
      <c r="K52" t="s">
        <v>14</v>
      </c>
      <c r="L52" s="21">
        <f t="shared" si="1"/>
        <v>0</v>
      </c>
      <c r="M52" s="22" t="str">
        <f t="shared" ca="1" si="2"/>
        <v/>
      </c>
    </row>
    <row r="53" spans="1:18" ht="15.75" x14ac:dyDescent="0.25">
      <c r="A53" s="19" t="s">
        <v>102</v>
      </c>
      <c r="B53" s="20">
        <v>43607</v>
      </c>
      <c r="C53" s="20">
        <v>43621</v>
      </c>
      <c r="D53" s="18" t="s">
        <v>20</v>
      </c>
      <c r="E53" s="33" t="s">
        <v>103</v>
      </c>
      <c r="F53" s="21"/>
      <c r="G53" s="21"/>
      <c r="H53" s="21">
        <v>8494.85</v>
      </c>
      <c r="I53" s="20">
        <v>43635</v>
      </c>
      <c r="J53" s="29">
        <v>8494.85</v>
      </c>
      <c r="L53" s="21">
        <f t="shared" si="1"/>
        <v>0</v>
      </c>
      <c r="M53" s="22" t="str">
        <f t="shared" ca="1" si="2"/>
        <v/>
      </c>
      <c r="O53" t="s">
        <v>104</v>
      </c>
    </row>
    <row r="54" spans="1:18" ht="15.75" x14ac:dyDescent="0.25">
      <c r="A54" s="19" t="s">
        <v>105</v>
      </c>
      <c r="B54" s="20">
        <v>43607</v>
      </c>
      <c r="C54" s="20">
        <v>43621</v>
      </c>
      <c r="D54" s="18" t="s">
        <v>20</v>
      </c>
      <c r="E54" s="33" t="s">
        <v>106</v>
      </c>
      <c r="F54" s="21"/>
      <c r="G54" s="21"/>
      <c r="H54" s="21">
        <v>9794.2000000000007</v>
      </c>
      <c r="I54" s="20">
        <v>43635</v>
      </c>
      <c r="J54" s="29">
        <v>9794.2000000000007</v>
      </c>
      <c r="L54" s="21">
        <f t="shared" si="1"/>
        <v>0</v>
      </c>
      <c r="M54" s="22" t="str">
        <f t="shared" ca="1" si="2"/>
        <v/>
      </c>
      <c r="O54" t="s">
        <v>104</v>
      </c>
    </row>
    <row r="55" spans="1:18" ht="15.75" x14ac:dyDescent="0.25">
      <c r="A55" s="19" t="s">
        <v>107</v>
      </c>
      <c r="B55" s="20">
        <v>43607</v>
      </c>
      <c r="C55" s="20">
        <v>43647</v>
      </c>
      <c r="D55" s="18" t="s">
        <v>20</v>
      </c>
      <c r="E55" s="33" t="s">
        <v>108</v>
      </c>
      <c r="F55" s="21"/>
      <c r="G55" s="21"/>
      <c r="H55" s="21">
        <v>10180.35</v>
      </c>
      <c r="I55" s="20">
        <v>43648</v>
      </c>
      <c r="J55" s="29">
        <v>10180.35</v>
      </c>
      <c r="L55" s="21">
        <f t="shared" si="1"/>
        <v>0</v>
      </c>
      <c r="M55" s="22" t="str">
        <f t="shared" ca="1" si="2"/>
        <v/>
      </c>
      <c r="O55" t="s">
        <v>109</v>
      </c>
    </row>
    <row r="56" spans="1:18" ht="15.75" x14ac:dyDescent="0.25">
      <c r="A56" s="19" t="s">
        <v>110</v>
      </c>
      <c r="B56" s="20">
        <v>43614</v>
      </c>
      <c r="C56" s="20">
        <v>43624</v>
      </c>
      <c r="D56" s="18" t="s">
        <v>26</v>
      </c>
      <c r="E56" s="18" t="s">
        <v>111</v>
      </c>
      <c r="F56" s="21"/>
      <c r="G56" s="21"/>
      <c r="H56" s="21">
        <v>3655</v>
      </c>
      <c r="I56" s="20">
        <v>43627</v>
      </c>
      <c r="J56" s="29">
        <v>3655</v>
      </c>
      <c r="L56" s="21">
        <f t="shared" si="1"/>
        <v>0</v>
      </c>
      <c r="M56" s="22" t="str">
        <f t="shared" ca="1" si="2"/>
        <v/>
      </c>
    </row>
    <row r="57" spans="1:18" ht="15.75" x14ac:dyDescent="0.25">
      <c r="A57" s="19" t="s">
        <v>112</v>
      </c>
      <c r="B57" s="20">
        <v>43616</v>
      </c>
      <c r="C57" s="20">
        <v>43630</v>
      </c>
      <c r="D57" s="18" t="s">
        <v>20</v>
      </c>
      <c r="E57" s="18" t="s">
        <v>113</v>
      </c>
      <c r="F57" s="21"/>
      <c r="G57" s="21"/>
      <c r="H57" s="21">
        <v>19341.23</v>
      </c>
      <c r="I57" s="20">
        <v>43643</v>
      </c>
      <c r="J57" s="29">
        <v>19341.23</v>
      </c>
      <c r="L57" s="21">
        <f t="shared" si="1"/>
        <v>0</v>
      </c>
      <c r="M57" s="22" t="str">
        <f t="shared" ca="1" si="2"/>
        <v/>
      </c>
      <c r="O57" t="s">
        <v>114</v>
      </c>
      <c r="P57" s="34" t="s">
        <v>115</v>
      </c>
      <c r="Q57" s="29"/>
      <c r="R57">
        <v>19420.02</v>
      </c>
    </row>
    <row r="58" spans="1:18" ht="15.75" x14ac:dyDescent="0.25">
      <c r="A58" s="19" t="s">
        <v>116</v>
      </c>
      <c r="B58" s="20">
        <v>43620</v>
      </c>
      <c r="C58" s="20">
        <f>B58+30</f>
        <v>43650</v>
      </c>
      <c r="D58" s="18" t="s">
        <v>69</v>
      </c>
      <c r="E58" s="18" t="s">
        <v>117</v>
      </c>
      <c r="F58" s="21"/>
      <c r="G58" s="21"/>
      <c r="H58" s="21">
        <v>18326</v>
      </c>
      <c r="I58" s="20">
        <v>43641</v>
      </c>
      <c r="J58" s="29">
        <v>18326</v>
      </c>
      <c r="L58" s="21">
        <f t="shared" si="1"/>
        <v>0</v>
      </c>
      <c r="M58" s="22" t="str">
        <f t="shared" ca="1" si="2"/>
        <v/>
      </c>
    </row>
    <row r="59" spans="1:18" ht="15.75" x14ac:dyDescent="0.25">
      <c r="A59" s="19" t="s">
        <v>118</v>
      </c>
      <c r="B59" s="20">
        <v>43621</v>
      </c>
      <c r="C59" s="20">
        <f>B59+14</f>
        <v>43635</v>
      </c>
      <c r="D59" s="18" t="s">
        <v>20</v>
      </c>
      <c r="E59" s="18" t="s">
        <v>119</v>
      </c>
      <c r="F59" s="21"/>
      <c r="G59" s="21"/>
      <c r="H59" s="21">
        <v>44359.65</v>
      </c>
      <c r="I59" s="20">
        <v>43648</v>
      </c>
      <c r="J59" s="29">
        <v>44359.65</v>
      </c>
      <c r="L59" s="21">
        <f t="shared" si="1"/>
        <v>0</v>
      </c>
      <c r="M59" s="22" t="str">
        <f t="shared" ca="1" si="2"/>
        <v/>
      </c>
      <c r="O59" t="s">
        <v>114</v>
      </c>
      <c r="P59" t="s">
        <v>120</v>
      </c>
    </row>
    <row r="60" spans="1:18" ht="15.75" x14ac:dyDescent="0.25">
      <c r="A60" s="19" t="s">
        <v>121</v>
      </c>
      <c r="B60" s="20">
        <v>43621</v>
      </c>
      <c r="C60" s="20">
        <f>B60+14</f>
        <v>43635</v>
      </c>
      <c r="D60" s="18" t="s">
        <v>20</v>
      </c>
      <c r="E60" s="18" t="s">
        <v>122</v>
      </c>
      <c r="F60" s="21"/>
      <c r="G60" s="21"/>
      <c r="H60" s="21">
        <v>5589</v>
      </c>
      <c r="I60" s="20">
        <v>43643</v>
      </c>
      <c r="J60" s="29">
        <v>5589</v>
      </c>
      <c r="K60" s="29"/>
      <c r="L60" s="21">
        <f t="shared" si="1"/>
        <v>0</v>
      </c>
      <c r="M60" s="22" t="str">
        <f t="shared" ca="1" si="2"/>
        <v/>
      </c>
      <c r="O60" t="s">
        <v>123</v>
      </c>
      <c r="P60" t="s">
        <v>124</v>
      </c>
      <c r="Q60" t="s">
        <v>125</v>
      </c>
      <c r="R60" t="s">
        <v>126</v>
      </c>
    </row>
    <row r="61" spans="1:18" ht="15.75" x14ac:dyDescent="0.25">
      <c r="A61" s="19" t="s">
        <v>127</v>
      </c>
      <c r="B61" s="20">
        <v>43621</v>
      </c>
      <c r="C61" s="20">
        <f>B61+14</f>
        <v>43635</v>
      </c>
      <c r="D61" s="18" t="s">
        <v>20</v>
      </c>
      <c r="E61" s="18" t="s">
        <v>128</v>
      </c>
      <c r="F61" s="21"/>
      <c r="G61" s="21"/>
      <c r="H61" s="21">
        <v>23230.799999999999</v>
      </c>
      <c r="I61" s="20">
        <v>43658</v>
      </c>
      <c r="J61" s="29">
        <v>23230.799999999999</v>
      </c>
      <c r="L61" s="21">
        <f t="shared" si="1"/>
        <v>0</v>
      </c>
      <c r="M61" s="22" t="str">
        <f t="shared" ca="1" si="2"/>
        <v/>
      </c>
      <c r="O61" t="s">
        <v>129</v>
      </c>
    </row>
    <row r="62" spans="1:18" ht="15.75" x14ac:dyDescent="0.25">
      <c r="A62" s="19" t="s">
        <v>130</v>
      </c>
      <c r="B62" s="20">
        <v>43628</v>
      </c>
      <c r="C62" s="20">
        <v>43638</v>
      </c>
      <c r="D62" s="18" t="s">
        <v>26</v>
      </c>
      <c r="E62" s="18" t="s">
        <v>131</v>
      </c>
      <c r="F62" s="21"/>
      <c r="G62" s="21"/>
      <c r="H62" s="21">
        <v>4865</v>
      </c>
      <c r="I62" s="20">
        <v>43640</v>
      </c>
      <c r="J62" s="29">
        <v>4865</v>
      </c>
      <c r="L62" s="21">
        <f t="shared" si="1"/>
        <v>0</v>
      </c>
      <c r="M62" s="22" t="str">
        <f t="shared" ca="1" si="2"/>
        <v/>
      </c>
    </row>
    <row r="63" spans="1:18" ht="15.75" x14ac:dyDescent="0.25">
      <c r="A63" s="19" t="s">
        <v>132</v>
      </c>
      <c r="B63" s="20">
        <v>43640</v>
      </c>
      <c r="C63" s="20">
        <v>43650</v>
      </c>
      <c r="D63" s="18" t="s">
        <v>26</v>
      </c>
      <c r="E63" s="18" t="s">
        <v>133</v>
      </c>
      <c r="F63" s="21"/>
      <c r="G63" s="21"/>
      <c r="H63" s="21">
        <v>3796.5</v>
      </c>
      <c r="I63" s="20">
        <v>43651</v>
      </c>
      <c r="J63" s="29">
        <v>3796.5</v>
      </c>
      <c r="L63" s="21">
        <f t="shared" si="1"/>
        <v>0</v>
      </c>
      <c r="M63" s="22" t="str">
        <f t="shared" ca="1" si="2"/>
        <v/>
      </c>
      <c r="O63" t="s">
        <v>134</v>
      </c>
    </row>
    <row r="64" spans="1:18" ht="15.75" x14ac:dyDescent="0.25">
      <c r="A64" s="19" t="s">
        <v>135</v>
      </c>
      <c r="B64" s="20">
        <v>43640</v>
      </c>
      <c r="C64" s="20">
        <f>B64+30</f>
        <v>43670</v>
      </c>
      <c r="D64" t="s">
        <v>12</v>
      </c>
      <c r="E64" s="18" t="s">
        <v>101</v>
      </c>
      <c r="H64" s="21">
        <v>19</v>
      </c>
      <c r="I64" s="20">
        <v>43803</v>
      </c>
      <c r="J64" s="29">
        <v>19</v>
      </c>
      <c r="K64" t="s">
        <v>14</v>
      </c>
      <c r="L64" s="21">
        <f t="shared" si="1"/>
        <v>0</v>
      </c>
      <c r="M64" s="22" t="str">
        <f t="shared" ca="1" si="2"/>
        <v/>
      </c>
    </row>
    <row r="65" spans="1:18" ht="15.75" x14ac:dyDescent="0.25">
      <c r="A65" s="19" t="s">
        <v>136</v>
      </c>
      <c r="B65" s="20">
        <v>43644</v>
      </c>
      <c r="C65" s="20">
        <v>43668</v>
      </c>
      <c r="D65" s="18" t="s">
        <v>20</v>
      </c>
      <c r="E65" s="18" t="s">
        <v>137</v>
      </c>
      <c r="F65" s="21"/>
      <c r="G65" s="21"/>
      <c r="H65" s="21">
        <v>36541.42</v>
      </c>
      <c r="I65" s="20">
        <v>43672</v>
      </c>
      <c r="J65" s="29">
        <v>36541.42</v>
      </c>
      <c r="L65" s="21">
        <f t="shared" si="1"/>
        <v>0</v>
      </c>
      <c r="M65" s="22" t="str">
        <f t="shared" ca="1" si="2"/>
        <v/>
      </c>
      <c r="O65" s="35" t="s">
        <v>138</v>
      </c>
      <c r="Q65" s="29"/>
      <c r="R65">
        <v>24558.95</v>
      </c>
    </row>
    <row r="66" spans="1:18" ht="15.75" x14ac:dyDescent="0.25">
      <c r="A66" s="23" t="s">
        <v>139</v>
      </c>
      <c r="B66" s="24">
        <v>43648</v>
      </c>
      <c r="C66" s="24">
        <f t="shared" ref="C66:C70" si="3">B66+14</f>
        <v>43662</v>
      </c>
      <c r="D66" s="25" t="s">
        <v>140</v>
      </c>
      <c r="E66" s="25"/>
      <c r="F66" s="26"/>
      <c r="G66" s="26"/>
      <c r="H66" s="26">
        <v>0</v>
      </c>
      <c r="I66" s="24"/>
      <c r="J66" s="36"/>
      <c r="K66" s="27"/>
      <c r="L66" s="26">
        <f t="shared" si="1"/>
        <v>0</v>
      </c>
      <c r="M66" s="28" t="str">
        <f t="shared" ca="1" si="2"/>
        <v/>
      </c>
      <c r="N66" s="26">
        <v>4275.5</v>
      </c>
      <c r="O66" t="s">
        <v>141</v>
      </c>
      <c r="Q66" s="29"/>
    </row>
    <row r="67" spans="1:18" ht="15.75" x14ac:dyDescent="0.25">
      <c r="A67" s="19" t="s">
        <v>142</v>
      </c>
      <c r="B67" s="20">
        <v>43649</v>
      </c>
      <c r="C67" s="20">
        <f t="shared" si="3"/>
        <v>43663</v>
      </c>
      <c r="D67" s="18" t="s">
        <v>20</v>
      </c>
      <c r="E67" s="18" t="s">
        <v>143</v>
      </c>
      <c r="F67" s="21"/>
      <c r="G67" s="21"/>
      <c r="H67" s="21">
        <v>8013.6</v>
      </c>
      <c r="I67" s="20">
        <v>43678</v>
      </c>
      <c r="J67" s="29">
        <v>8013.6</v>
      </c>
      <c r="L67" s="21">
        <f t="shared" si="1"/>
        <v>0</v>
      </c>
      <c r="M67" s="22" t="str">
        <f t="shared" ca="1" si="2"/>
        <v/>
      </c>
      <c r="O67" t="s">
        <v>144</v>
      </c>
    </row>
    <row r="68" spans="1:18" ht="15.75" x14ac:dyDescent="0.25">
      <c r="A68" s="19" t="s">
        <v>145</v>
      </c>
      <c r="B68" s="20">
        <v>43649</v>
      </c>
      <c r="C68" s="20">
        <f t="shared" si="3"/>
        <v>43663</v>
      </c>
      <c r="D68" s="18" t="s">
        <v>20</v>
      </c>
      <c r="E68" s="18" t="s">
        <v>146</v>
      </c>
      <c r="F68" s="21"/>
      <c r="G68" s="21"/>
      <c r="H68" s="21">
        <v>42439.95</v>
      </c>
      <c r="I68" s="20">
        <v>43672</v>
      </c>
      <c r="J68" s="29">
        <v>42439.95</v>
      </c>
      <c r="L68" s="21">
        <f t="shared" si="1"/>
        <v>0</v>
      </c>
      <c r="M68" s="22" t="str">
        <f t="shared" ca="1" si="2"/>
        <v/>
      </c>
      <c r="O68" t="s">
        <v>147</v>
      </c>
    </row>
    <row r="69" spans="1:18" ht="15.75" x14ac:dyDescent="0.25">
      <c r="A69" s="19" t="s">
        <v>148</v>
      </c>
      <c r="B69" s="20">
        <v>43649</v>
      </c>
      <c r="C69" s="20">
        <f t="shared" si="3"/>
        <v>43663</v>
      </c>
      <c r="D69" s="18" t="s">
        <v>20</v>
      </c>
      <c r="E69" s="18" t="s">
        <v>149</v>
      </c>
      <c r="F69" s="21"/>
      <c r="G69" s="21"/>
      <c r="H69" s="21">
        <v>14786.55</v>
      </c>
      <c r="I69" s="20">
        <v>43672</v>
      </c>
      <c r="J69" s="29">
        <v>14786.55</v>
      </c>
      <c r="L69" s="21">
        <f t="shared" si="1"/>
        <v>0</v>
      </c>
      <c r="M69" s="22" t="str">
        <f t="shared" ca="1" si="2"/>
        <v/>
      </c>
      <c r="O69" t="s">
        <v>150</v>
      </c>
    </row>
    <row r="70" spans="1:18" ht="15.75" x14ac:dyDescent="0.25">
      <c r="A70" s="19" t="s">
        <v>151</v>
      </c>
      <c r="B70" s="20">
        <v>43649</v>
      </c>
      <c r="C70" s="20">
        <f t="shared" si="3"/>
        <v>43663</v>
      </c>
      <c r="D70" s="18" t="s">
        <v>20</v>
      </c>
      <c r="E70" s="18" t="s">
        <v>152</v>
      </c>
      <c r="F70" s="21"/>
      <c r="G70" s="21"/>
      <c r="H70" s="21">
        <v>1320</v>
      </c>
      <c r="I70" s="20">
        <v>43672</v>
      </c>
      <c r="J70" s="29">
        <v>1320</v>
      </c>
      <c r="L70" s="21">
        <f t="shared" si="1"/>
        <v>0</v>
      </c>
      <c r="M70" s="22" t="str">
        <f t="shared" ca="1" si="2"/>
        <v/>
      </c>
      <c r="O70" t="s">
        <v>153</v>
      </c>
    </row>
    <row r="71" spans="1:18" ht="15.75" x14ac:dyDescent="0.25">
      <c r="A71" s="19" t="s">
        <v>154</v>
      </c>
      <c r="B71" s="20">
        <v>43649</v>
      </c>
      <c r="C71" s="20">
        <v>43679</v>
      </c>
      <c r="D71" s="18" t="s">
        <v>155</v>
      </c>
      <c r="E71" s="18" t="s">
        <v>156</v>
      </c>
      <c r="F71" s="21"/>
      <c r="G71" s="21"/>
      <c r="H71" s="21">
        <v>1280.4000000000001</v>
      </c>
      <c r="I71" s="20">
        <v>43678</v>
      </c>
      <c r="J71" s="21">
        <v>1280.4000000000001</v>
      </c>
      <c r="L71" s="21">
        <f t="shared" si="1"/>
        <v>0</v>
      </c>
      <c r="M71" s="22" t="str">
        <f t="shared" ca="1" si="2"/>
        <v/>
      </c>
    </row>
    <row r="72" spans="1:18" ht="15.75" x14ac:dyDescent="0.25">
      <c r="A72" s="19" t="s">
        <v>157</v>
      </c>
      <c r="B72" s="20">
        <v>43654</v>
      </c>
      <c r="C72" s="20">
        <f>B72+30</f>
        <v>43684</v>
      </c>
      <c r="D72" s="18" t="s">
        <v>69</v>
      </c>
      <c r="E72" s="18" t="s">
        <v>158</v>
      </c>
      <c r="F72" s="21"/>
      <c r="G72" s="21"/>
      <c r="H72" s="21">
        <v>14960</v>
      </c>
      <c r="I72" s="20">
        <v>43689</v>
      </c>
      <c r="J72" s="29">
        <v>14960</v>
      </c>
      <c r="L72" s="21">
        <f t="shared" si="1"/>
        <v>0</v>
      </c>
      <c r="M72" s="22" t="str">
        <f t="shared" ca="1" si="2"/>
        <v/>
      </c>
    </row>
    <row r="73" spans="1:18" ht="15.75" x14ac:dyDescent="0.25">
      <c r="A73" s="19" t="s">
        <v>159</v>
      </c>
      <c r="B73" s="20">
        <v>43655</v>
      </c>
      <c r="C73" s="20">
        <f>B73+10</f>
        <v>43665</v>
      </c>
      <c r="D73" s="18" t="s">
        <v>26</v>
      </c>
      <c r="E73" s="18" t="s">
        <v>160</v>
      </c>
      <c r="F73" s="21"/>
      <c r="G73" s="21"/>
      <c r="H73" s="21">
        <v>4374</v>
      </c>
      <c r="I73" s="20">
        <v>43668</v>
      </c>
      <c r="J73" s="29">
        <v>4374</v>
      </c>
      <c r="L73" s="21">
        <f t="shared" si="1"/>
        <v>0</v>
      </c>
      <c r="M73" s="22" t="str">
        <f t="shared" ca="1" si="2"/>
        <v/>
      </c>
      <c r="O73" t="s">
        <v>161</v>
      </c>
    </row>
    <row r="74" spans="1:18" ht="15.75" x14ac:dyDescent="0.25">
      <c r="A74" s="19" t="s">
        <v>162</v>
      </c>
      <c r="B74" s="20">
        <v>43670</v>
      </c>
      <c r="C74" s="20">
        <v>43680</v>
      </c>
      <c r="D74" s="18" t="s">
        <v>26</v>
      </c>
      <c r="E74" s="18" t="s">
        <v>163</v>
      </c>
      <c r="F74" s="21"/>
      <c r="G74" s="21"/>
      <c r="H74" s="21">
        <v>3335</v>
      </c>
      <c r="I74" s="20">
        <v>43683</v>
      </c>
      <c r="J74" s="29">
        <v>3335</v>
      </c>
      <c r="L74" s="21">
        <f t="shared" si="1"/>
        <v>0</v>
      </c>
      <c r="M74" s="22" t="str">
        <f t="shared" ca="1" si="2"/>
        <v/>
      </c>
    </row>
    <row r="75" spans="1:18" ht="15.75" x14ac:dyDescent="0.25">
      <c r="A75" s="19" t="s">
        <v>164</v>
      </c>
      <c r="B75" s="20">
        <v>43672</v>
      </c>
      <c r="C75" s="20">
        <v>43689</v>
      </c>
      <c r="D75" s="18" t="s">
        <v>20</v>
      </c>
      <c r="E75" s="18" t="s">
        <v>165</v>
      </c>
      <c r="F75" s="21"/>
      <c r="G75" s="21"/>
      <c r="H75" s="21">
        <v>16548.3</v>
      </c>
      <c r="I75" s="20">
        <v>43697</v>
      </c>
      <c r="J75" s="29">
        <v>16548.3</v>
      </c>
      <c r="L75" s="21">
        <f t="shared" si="1"/>
        <v>0</v>
      </c>
      <c r="M75" s="22" t="str">
        <f t="shared" ca="1" si="2"/>
        <v/>
      </c>
    </row>
    <row r="76" spans="1:18" ht="15.75" x14ac:dyDescent="0.25">
      <c r="A76" s="19" t="s">
        <v>166</v>
      </c>
      <c r="B76" s="20">
        <v>43675</v>
      </c>
      <c r="C76" s="20">
        <f>B76+30</f>
        <v>43705</v>
      </c>
      <c r="D76" t="s">
        <v>12</v>
      </c>
      <c r="E76" s="18" t="s">
        <v>101</v>
      </c>
      <c r="H76" s="21">
        <v>19</v>
      </c>
      <c r="I76" s="20">
        <v>43803</v>
      </c>
      <c r="J76" s="29">
        <v>19</v>
      </c>
      <c r="K76" t="s">
        <v>14</v>
      </c>
      <c r="L76" s="21">
        <f t="shared" si="1"/>
        <v>0</v>
      </c>
      <c r="M76" s="22" t="str">
        <f t="shared" ref="M76:M108" ca="1" si="4">IF(AND(((C76)&lt;TODAY()),L76&gt;0),"Splatné","")</f>
        <v/>
      </c>
    </row>
    <row r="77" spans="1:18" ht="15.75" x14ac:dyDescent="0.25">
      <c r="A77" s="19" t="s">
        <v>167</v>
      </c>
      <c r="B77" s="20">
        <v>43683</v>
      </c>
      <c r="C77" s="20">
        <v>43713</v>
      </c>
      <c r="D77" s="18" t="s">
        <v>29</v>
      </c>
      <c r="E77" s="18" t="s">
        <v>13</v>
      </c>
      <c r="F77" s="21"/>
      <c r="G77" s="21"/>
      <c r="H77" s="21">
        <v>19</v>
      </c>
      <c r="I77" s="20">
        <v>43826</v>
      </c>
      <c r="J77" s="29">
        <v>19</v>
      </c>
      <c r="K77" t="s">
        <v>14</v>
      </c>
      <c r="L77" s="21">
        <f t="shared" ref="L77:L101" si="5">SUM(H77-J77)</f>
        <v>0</v>
      </c>
      <c r="M77" s="22" t="str">
        <f t="shared" ca="1" si="4"/>
        <v/>
      </c>
    </row>
    <row r="78" spans="1:18" ht="15.75" x14ac:dyDescent="0.25">
      <c r="A78" s="19" t="s">
        <v>168</v>
      </c>
      <c r="B78" s="20">
        <v>43683</v>
      </c>
      <c r="C78" s="20">
        <f>B78+14</f>
        <v>43697</v>
      </c>
      <c r="D78" s="18" t="s">
        <v>20</v>
      </c>
      <c r="E78" s="18" t="s">
        <v>169</v>
      </c>
      <c r="F78" s="21"/>
      <c r="G78" s="21"/>
      <c r="H78" s="21">
        <v>57396.6</v>
      </c>
      <c r="I78" s="20">
        <v>43703</v>
      </c>
      <c r="J78" s="29">
        <v>57396.6</v>
      </c>
      <c r="L78" s="21">
        <f t="shared" si="5"/>
        <v>0</v>
      </c>
      <c r="M78" s="22" t="str">
        <f t="shared" ca="1" si="4"/>
        <v/>
      </c>
      <c r="O78" s="37" t="s">
        <v>170</v>
      </c>
    </row>
    <row r="79" spans="1:18" ht="15.75" x14ac:dyDescent="0.25">
      <c r="A79" s="19" t="s">
        <v>171</v>
      </c>
      <c r="B79" s="20">
        <v>43684</v>
      </c>
      <c r="C79" s="20">
        <v>43698</v>
      </c>
      <c r="D79" s="18" t="s">
        <v>20</v>
      </c>
      <c r="E79" s="18" t="s">
        <v>172</v>
      </c>
      <c r="F79" s="21"/>
      <c r="G79" s="21"/>
      <c r="H79" s="21">
        <v>15107.4</v>
      </c>
      <c r="I79" s="20">
        <v>43710</v>
      </c>
      <c r="J79" s="29">
        <v>15107.4</v>
      </c>
      <c r="L79" s="21">
        <f t="shared" si="5"/>
        <v>0</v>
      </c>
      <c r="M79" s="22" t="str">
        <f t="shared" ca="1" si="4"/>
        <v/>
      </c>
      <c r="O79" s="37" t="s">
        <v>173</v>
      </c>
    </row>
    <row r="80" spans="1:18" ht="15.75" x14ac:dyDescent="0.25">
      <c r="A80" s="19" t="s">
        <v>174</v>
      </c>
      <c r="B80" s="20">
        <v>43691</v>
      </c>
      <c r="C80" s="20">
        <v>43701</v>
      </c>
      <c r="D80" s="18" t="s">
        <v>26</v>
      </c>
      <c r="E80" s="18" t="s">
        <v>175</v>
      </c>
      <c r="F80" s="21"/>
      <c r="G80" s="21"/>
      <c r="H80" s="26">
        <v>624</v>
      </c>
      <c r="I80" s="20">
        <v>43703</v>
      </c>
      <c r="J80" s="29">
        <v>624</v>
      </c>
      <c r="L80" s="21">
        <f t="shared" si="5"/>
        <v>0</v>
      </c>
      <c r="M80" s="22" t="str">
        <f t="shared" ca="1" si="4"/>
        <v/>
      </c>
      <c r="O80" t="s">
        <v>176</v>
      </c>
    </row>
    <row r="81" spans="1:15" ht="15.75" x14ac:dyDescent="0.25">
      <c r="A81" s="19" t="s">
        <v>177</v>
      </c>
      <c r="B81" s="20">
        <v>43691</v>
      </c>
      <c r="C81" s="20">
        <f>B81+30</f>
        <v>43721</v>
      </c>
      <c r="D81" t="s">
        <v>12</v>
      </c>
      <c r="E81" s="18" t="s">
        <v>101</v>
      </c>
      <c r="H81" s="21">
        <v>19</v>
      </c>
      <c r="I81" s="20">
        <v>43803</v>
      </c>
      <c r="J81" s="29">
        <v>19</v>
      </c>
      <c r="K81" t="s">
        <v>14</v>
      </c>
      <c r="L81" s="21">
        <f t="shared" si="5"/>
        <v>0</v>
      </c>
      <c r="M81" s="22" t="str">
        <f t="shared" ca="1" si="4"/>
        <v/>
      </c>
    </row>
    <row r="82" spans="1:15" ht="15.75" x14ac:dyDescent="0.25">
      <c r="A82" s="19" t="s">
        <v>178</v>
      </c>
      <c r="B82" s="20">
        <v>43703</v>
      </c>
      <c r="C82" s="20">
        <f>B82+10</f>
        <v>43713</v>
      </c>
      <c r="D82" s="18" t="s">
        <v>26</v>
      </c>
      <c r="E82" s="18" t="s">
        <v>179</v>
      </c>
      <c r="F82" s="21"/>
      <c r="G82" s="21"/>
      <c r="H82" s="21">
        <v>4181</v>
      </c>
      <c r="I82" s="20">
        <v>43704</v>
      </c>
      <c r="J82" s="29">
        <v>4181</v>
      </c>
      <c r="L82" s="21">
        <f t="shared" si="5"/>
        <v>0</v>
      </c>
      <c r="M82" s="22" t="str">
        <f t="shared" ca="1" si="4"/>
        <v/>
      </c>
    </row>
    <row r="83" spans="1:15" ht="15.75" x14ac:dyDescent="0.25">
      <c r="A83" s="19" t="s">
        <v>180</v>
      </c>
      <c r="B83" s="20">
        <v>43711</v>
      </c>
      <c r="C83" s="20">
        <f>B83+14</f>
        <v>43725</v>
      </c>
      <c r="D83" s="18" t="s">
        <v>20</v>
      </c>
      <c r="E83" s="18" t="s">
        <v>181</v>
      </c>
      <c r="F83" s="21"/>
      <c r="G83" s="21"/>
      <c r="H83" s="21">
        <v>21067.200000000001</v>
      </c>
      <c r="I83" s="20">
        <v>43731</v>
      </c>
      <c r="J83" s="29">
        <v>21067.200000000001</v>
      </c>
      <c r="L83" s="21">
        <f t="shared" si="5"/>
        <v>0</v>
      </c>
      <c r="M83" s="22" t="str">
        <f t="shared" ca="1" si="4"/>
        <v/>
      </c>
      <c r="O83" s="3" t="s">
        <v>182</v>
      </c>
    </row>
    <row r="84" spans="1:15" ht="15.75" x14ac:dyDescent="0.25">
      <c r="A84" s="19" t="s">
        <v>183</v>
      </c>
      <c r="B84" s="20">
        <v>43711</v>
      </c>
      <c r="C84" s="20">
        <f>B84+14</f>
        <v>43725</v>
      </c>
      <c r="D84" s="18" t="s">
        <v>20</v>
      </c>
      <c r="E84" s="18" t="s">
        <v>184</v>
      </c>
      <c r="F84" s="21"/>
      <c r="G84" s="21"/>
      <c r="H84" s="21">
        <v>64516.5</v>
      </c>
      <c r="I84" s="20">
        <v>43728</v>
      </c>
      <c r="J84" s="29">
        <v>64516.5</v>
      </c>
      <c r="L84" s="21">
        <f t="shared" si="5"/>
        <v>0</v>
      </c>
      <c r="M84" s="22" t="str">
        <f t="shared" ca="1" si="4"/>
        <v/>
      </c>
      <c r="O84" s="3" t="s">
        <v>182</v>
      </c>
    </row>
    <row r="85" spans="1:15" ht="15.75" x14ac:dyDescent="0.25">
      <c r="A85" s="19" t="s">
        <v>185</v>
      </c>
      <c r="B85" s="20">
        <v>43711</v>
      </c>
      <c r="C85" s="20">
        <v>43741</v>
      </c>
      <c r="D85" s="18" t="s">
        <v>59</v>
      </c>
      <c r="E85" s="18" t="s">
        <v>186</v>
      </c>
      <c r="F85" s="21"/>
      <c r="G85" s="21"/>
      <c r="H85" s="21">
        <v>140</v>
      </c>
      <c r="I85" s="20">
        <v>43826</v>
      </c>
      <c r="J85" s="29">
        <v>140</v>
      </c>
      <c r="K85" t="s">
        <v>14</v>
      </c>
      <c r="L85" s="21">
        <f t="shared" si="5"/>
        <v>0</v>
      </c>
      <c r="M85" s="22" t="str">
        <f t="shared" ca="1" si="4"/>
        <v/>
      </c>
      <c r="O85" s="3"/>
    </row>
    <row r="86" spans="1:15" ht="15.75" x14ac:dyDescent="0.25">
      <c r="A86" s="19" t="s">
        <v>187</v>
      </c>
      <c r="B86" s="20">
        <v>43741</v>
      </c>
      <c r="C86" s="20">
        <f>B86+30</f>
        <v>43771</v>
      </c>
      <c r="D86" t="s">
        <v>12</v>
      </c>
      <c r="E86" s="18" t="s">
        <v>101</v>
      </c>
      <c r="H86" s="21">
        <v>19</v>
      </c>
      <c r="I86" s="20">
        <v>43803</v>
      </c>
      <c r="J86" s="29">
        <v>19</v>
      </c>
      <c r="K86" t="s">
        <v>14</v>
      </c>
      <c r="L86" s="21">
        <f t="shared" si="5"/>
        <v>0</v>
      </c>
      <c r="M86" s="22" t="str">
        <f t="shared" ca="1" si="4"/>
        <v/>
      </c>
    </row>
    <row r="87" spans="1:15" ht="15.75" x14ac:dyDescent="0.25">
      <c r="A87" s="19" t="s">
        <v>188</v>
      </c>
      <c r="B87" s="20">
        <v>43741</v>
      </c>
      <c r="C87" s="20">
        <v>43755</v>
      </c>
      <c r="D87" s="18" t="s">
        <v>20</v>
      </c>
      <c r="E87" s="18" t="s">
        <v>189</v>
      </c>
      <c r="H87" s="21">
        <v>33894</v>
      </c>
      <c r="I87" s="20">
        <v>43767</v>
      </c>
      <c r="J87" s="29">
        <v>33894</v>
      </c>
      <c r="L87" s="21">
        <f t="shared" si="5"/>
        <v>0</v>
      </c>
      <c r="M87" s="22" t="str">
        <f t="shared" ca="1" si="4"/>
        <v/>
      </c>
      <c r="O87" s="3" t="s">
        <v>190</v>
      </c>
    </row>
    <row r="88" spans="1:15" ht="15.75" x14ac:dyDescent="0.25">
      <c r="A88" s="19" t="s">
        <v>191</v>
      </c>
      <c r="B88" s="20">
        <v>43741</v>
      </c>
      <c r="C88" s="20">
        <v>43755</v>
      </c>
      <c r="D88" s="18" t="s">
        <v>20</v>
      </c>
      <c r="E88" s="18" t="s">
        <v>192</v>
      </c>
      <c r="H88" s="21">
        <v>50689.8</v>
      </c>
      <c r="I88" s="20">
        <v>43770</v>
      </c>
      <c r="J88" s="29">
        <v>50689.8</v>
      </c>
      <c r="L88" s="21">
        <f t="shared" si="5"/>
        <v>0</v>
      </c>
      <c r="M88" s="22" t="str">
        <f t="shared" ca="1" si="4"/>
        <v/>
      </c>
      <c r="O88" s="3" t="s">
        <v>190</v>
      </c>
    </row>
    <row r="89" spans="1:15" ht="15.75" x14ac:dyDescent="0.25">
      <c r="A89" s="19" t="s">
        <v>193</v>
      </c>
      <c r="B89" s="20">
        <v>43741</v>
      </c>
      <c r="C89" s="20">
        <f>B89+30</f>
        <v>43771</v>
      </c>
      <c r="D89" t="s">
        <v>59</v>
      </c>
      <c r="E89" s="18" t="s">
        <v>194</v>
      </c>
      <c r="F89" s="21"/>
      <c r="G89" s="21"/>
      <c r="H89" s="21">
        <v>48</v>
      </c>
      <c r="J89" s="21"/>
      <c r="L89" s="26">
        <f t="shared" si="5"/>
        <v>48</v>
      </c>
      <c r="M89" s="22" t="str">
        <f t="shared" ca="1" si="4"/>
        <v>Splatné</v>
      </c>
    </row>
    <row r="90" spans="1:15" ht="15.75" x14ac:dyDescent="0.25">
      <c r="A90" s="38" t="s">
        <v>195</v>
      </c>
      <c r="B90" s="20">
        <v>43766</v>
      </c>
      <c r="C90" s="20">
        <f>B90+30</f>
        <v>43796</v>
      </c>
      <c r="D90" t="s">
        <v>12</v>
      </c>
      <c r="E90" s="18" t="s">
        <v>101</v>
      </c>
      <c r="H90" s="21">
        <v>19</v>
      </c>
      <c r="I90" s="20">
        <v>43803</v>
      </c>
      <c r="J90" s="29">
        <v>19</v>
      </c>
      <c r="K90" t="s">
        <v>14</v>
      </c>
      <c r="L90" s="21">
        <f t="shared" si="5"/>
        <v>0</v>
      </c>
      <c r="M90" s="22" t="str">
        <f t="shared" ca="1" si="4"/>
        <v/>
      </c>
    </row>
    <row r="91" spans="1:15" ht="15.75" x14ac:dyDescent="0.25">
      <c r="A91" s="38" t="s">
        <v>196</v>
      </c>
      <c r="B91" s="20">
        <v>43766</v>
      </c>
      <c r="C91" s="20">
        <v>43780</v>
      </c>
      <c r="D91" s="18" t="s">
        <v>20</v>
      </c>
      <c r="E91" s="18" t="s">
        <v>197</v>
      </c>
      <c r="H91" s="21">
        <v>43373.4</v>
      </c>
      <c r="I91" s="20">
        <v>43787</v>
      </c>
      <c r="J91" s="29">
        <v>43373.4</v>
      </c>
      <c r="L91" s="21">
        <f t="shared" si="5"/>
        <v>0</v>
      </c>
      <c r="M91" s="22" t="str">
        <f t="shared" ca="1" si="4"/>
        <v/>
      </c>
    </row>
    <row r="92" spans="1:15" ht="15.75" x14ac:dyDescent="0.25">
      <c r="A92" s="38" t="s">
        <v>198</v>
      </c>
      <c r="B92" s="20">
        <v>43773</v>
      </c>
      <c r="C92" s="20">
        <f>B92+30</f>
        <v>43803</v>
      </c>
      <c r="D92" t="s">
        <v>59</v>
      </c>
      <c r="E92" s="18" t="s">
        <v>194</v>
      </c>
      <c r="H92" s="21">
        <v>45</v>
      </c>
      <c r="L92" s="26">
        <f t="shared" si="5"/>
        <v>45</v>
      </c>
      <c r="M92" s="22" t="str">
        <f t="shared" ca="1" si="4"/>
        <v>Splatné</v>
      </c>
    </row>
    <row r="93" spans="1:15" ht="15.75" x14ac:dyDescent="0.25">
      <c r="A93" s="38" t="s">
        <v>199</v>
      </c>
      <c r="B93" s="20">
        <v>43773</v>
      </c>
      <c r="C93" s="20">
        <v>43787</v>
      </c>
      <c r="D93" t="s">
        <v>20</v>
      </c>
      <c r="E93" s="18" t="s">
        <v>200</v>
      </c>
      <c r="H93" s="21">
        <v>62961.3</v>
      </c>
      <c r="I93" s="20">
        <v>43790</v>
      </c>
      <c r="J93" s="29">
        <v>62961.3</v>
      </c>
      <c r="L93" s="21">
        <f t="shared" si="5"/>
        <v>0</v>
      </c>
      <c r="M93" s="22" t="str">
        <f t="shared" ca="1" si="4"/>
        <v/>
      </c>
    </row>
    <row r="94" spans="1:15" ht="15.75" x14ac:dyDescent="0.25">
      <c r="A94" s="38" t="s">
        <v>201</v>
      </c>
      <c r="B94" s="20">
        <v>43795</v>
      </c>
      <c r="C94" s="20">
        <f>B94+14</f>
        <v>43809</v>
      </c>
      <c r="D94" t="s">
        <v>202</v>
      </c>
      <c r="E94" s="18" t="s">
        <v>203</v>
      </c>
      <c r="H94" s="21">
        <v>11340</v>
      </c>
      <c r="I94" s="20">
        <v>43809</v>
      </c>
      <c r="J94" s="29">
        <v>11340</v>
      </c>
      <c r="L94" s="21">
        <f t="shared" si="5"/>
        <v>0</v>
      </c>
      <c r="M94" s="22" t="str">
        <f t="shared" ca="1" si="4"/>
        <v/>
      </c>
    </row>
    <row r="95" spans="1:15" ht="15.75" x14ac:dyDescent="0.25">
      <c r="A95" s="38" t="s">
        <v>204</v>
      </c>
      <c r="B95" s="20">
        <v>43796</v>
      </c>
      <c r="C95" s="20">
        <v>43810</v>
      </c>
      <c r="D95" s="18" t="s">
        <v>29</v>
      </c>
      <c r="E95" s="18" t="s">
        <v>205</v>
      </c>
      <c r="H95" s="21">
        <v>246</v>
      </c>
      <c r="I95" s="20">
        <v>43826</v>
      </c>
      <c r="J95" s="29">
        <v>246</v>
      </c>
      <c r="K95" t="s">
        <v>14</v>
      </c>
      <c r="L95" s="21">
        <f t="shared" si="5"/>
        <v>0</v>
      </c>
      <c r="M95" s="22" t="str">
        <f t="shared" ca="1" si="4"/>
        <v/>
      </c>
    </row>
    <row r="96" spans="1:15" ht="15.75" x14ac:dyDescent="0.25">
      <c r="A96" s="38" t="s">
        <v>206</v>
      </c>
      <c r="B96" s="20">
        <v>43803</v>
      </c>
      <c r="C96" s="20">
        <v>43817</v>
      </c>
      <c r="D96" t="s">
        <v>20</v>
      </c>
      <c r="E96" s="18" t="s">
        <v>207</v>
      </c>
      <c r="H96" s="21">
        <v>43380.22</v>
      </c>
      <c r="I96" s="2">
        <v>43833</v>
      </c>
      <c r="J96" s="29">
        <v>43380.22</v>
      </c>
      <c r="K96" t="s">
        <v>208</v>
      </c>
      <c r="L96" s="21">
        <f t="shared" si="5"/>
        <v>0</v>
      </c>
      <c r="M96" s="22" t="str">
        <f t="shared" ca="1" si="4"/>
        <v/>
      </c>
      <c r="O96" s="3" t="s">
        <v>209</v>
      </c>
    </row>
    <row r="97" spans="1:13" ht="15.75" x14ac:dyDescent="0.25">
      <c r="A97" s="38" t="s">
        <v>210</v>
      </c>
      <c r="B97" s="20">
        <v>43810</v>
      </c>
      <c r="C97" s="20">
        <f>B97+14</f>
        <v>43824</v>
      </c>
      <c r="D97" t="s">
        <v>202</v>
      </c>
      <c r="E97" s="18" t="s">
        <v>211</v>
      </c>
      <c r="H97" s="21">
        <v>12420</v>
      </c>
      <c r="I97" s="20">
        <v>43822</v>
      </c>
      <c r="J97" s="29">
        <v>12420</v>
      </c>
      <c r="K97" t="s">
        <v>208</v>
      </c>
      <c r="L97" s="21">
        <f t="shared" si="5"/>
        <v>0</v>
      </c>
      <c r="M97" s="22" t="str">
        <f t="shared" ca="1" si="4"/>
        <v/>
      </c>
    </row>
    <row r="98" spans="1:13" ht="15.75" x14ac:dyDescent="0.25">
      <c r="A98" s="38" t="s">
        <v>212</v>
      </c>
      <c r="B98" s="20">
        <v>43810</v>
      </c>
      <c r="C98" s="20">
        <f>B98+14</f>
        <v>43824</v>
      </c>
      <c r="D98" t="s">
        <v>59</v>
      </c>
      <c r="E98" s="18" t="s">
        <v>194</v>
      </c>
      <c r="H98" s="21">
        <v>1480</v>
      </c>
      <c r="L98" s="26">
        <f t="shared" si="5"/>
        <v>1480</v>
      </c>
      <c r="M98" s="22" t="str">
        <f t="shared" ca="1" si="4"/>
        <v>Splatné</v>
      </c>
    </row>
    <row r="99" spans="1:13" ht="15.75" x14ac:dyDescent="0.25">
      <c r="A99" s="38" t="s">
        <v>213</v>
      </c>
      <c r="B99" s="20">
        <v>43826</v>
      </c>
      <c r="C99" s="20">
        <f>B99+30</f>
        <v>43856</v>
      </c>
      <c r="D99" t="s">
        <v>59</v>
      </c>
      <c r="E99" s="18" t="s">
        <v>194</v>
      </c>
      <c r="H99" s="21">
        <v>1040</v>
      </c>
      <c r="L99" s="26">
        <f t="shared" si="5"/>
        <v>1040</v>
      </c>
      <c r="M99" s="22" t="str">
        <f t="shared" ca="1" si="4"/>
        <v/>
      </c>
    </row>
    <row r="100" spans="1:13" ht="15.75" x14ac:dyDescent="0.25">
      <c r="H100" s="21"/>
      <c r="L100" s="21">
        <f t="shared" si="5"/>
        <v>0</v>
      </c>
      <c r="M100" s="22" t="str">
        <f t="shared" ca="1" si="4"/>
        <v/>
      </c>
    </row>
    <row r="101" spans="1:13" ht="15.75" x14ac:dyDescent="0.25">
      <c r="H101" s="21"/>
      <c r="L101" s="21">
        <f t="shared" si="5"/>
        <v>0</v>
      </c>
      <c r="M101" s="22" t="str">
        <f t="shared" ca="1" si="4"/>
        <v/>
      </c>
    </row>
    <row r="102" spans="1:13" ht="15.75" x14ac:dyDescent="0.25">
      <c r="M102" s="22" t="str">
        <f t="shared" ca="1" si="4"/>
        <v/>
      </c>
    </row>
    <row r="103" spans="1:13" ht="15.75" x14ac:dyDescent="0.25">
      <c r="M103" s="22" t="str">
        <f t="shared" ca="1" si="4"/>
        <v/>
      </c>
    </row>
    <row r="104" spans="1:13" ht="15.75" x14ac:dyDescent="0.25">
      <c r="M104" s="22" t="str">
        <f t="shared" ca="1" si="4"/>
        <v/>
      </c>
    </row>
    <row r="105" spans="1:13" ht="15.75" x14ac:dyDescent="0.25">
      <c r="M105" s="22" t="str">
        <f t="shared" ca="1" si="4"/>
        <v/>
      </c>
    </row>
    <row r="106" spans="1:13" ht="15.75" x14ac:dyDescent="0.25">
      <c r="M106" s="22" t="str">
        <f t="shared" ca="1" si="4"/>
        <v/>
      </c>
    </row>
    <row r="107" spans="1:13" ht="15.75" x14ac:dyDescent="0.25">
      <c r="M107" s="22" t="str">
        <f t="shared" ca="1" si="4"/>
        <v/>
      </c>
    </row>
    <row r="108" spans="1:13" ht="15.75" x14ac:dyDescent="0.25">
      <c r="M108" s="22" t="str">
        <f t="shared" ca="1" si="4"/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0FAD3-8CF6-4F34-801C-AED4F9C620A0}">
  <dimension ref="A1:AML2303"/>
  <sheetViews>
    <sheetView workbookViewId="0">
      <selection activeCell="G18" sqref="G18"/>
    </sheetView>
  </sheetViews>
  <sheetFormatPr defaultRowHeight="15.75" x14ac:dyDescent="0.25"/>
  <cols>
    <col min="2" max="2" width="16.140625" style="38" customWidth="1"/>
    <col min="3" max="3" width="10.5703125" style="39" customWidth="1"/>
    <col min="4" max="4" width="10.140625" style="39" bestFit="1" customWidth="1"/>
    <col min="5" max="5" width="13.28515625" style="40" customWidth="1"/>
    <col min="6" max="6" width="15.28515625" style="41" customWidth="1"/>
    <col min="7" max="7" width="12.7109375" style="21" customWidth="1"/>
    <col min="8" max="8" width="12.7109375" customWidth="1"/>
    <col min="9" max="9" width="10.140625" style="43" bestFit="1" customWidth="1"/>
    <col min="10" max="10" width="13.140625" bestFit="1" customWidth="1"/>
    <col min="11" max="11" width="9.140625" style="44"/>
    <col min="12" max="12" width="12.7109375" bestFit="1" customWidth="1"/>
    <col min="13" max="13" width="54.7109375" customWidth="1"/>
    <col min="14" max="14" width="52.7109375" customWidth="1"/>
    <col min="15" max="15" width="31.28515625" customWidth="1"/>
    <col min="16" max="16" width="17" customWidth="1"/>
    <col min="17" max="17" width="9.28515625" bestFit="1" customWidth="1"/>
    <col min="18" max="18" width="13.140625" bestFit="1" customWidth="1"/>
    <col min="19" max="19" width="12.7109375" bestFit="1" customWidth="1"/>
  </cols>
  <sheetData>
    <row r="1" spans="1:15" x14ac:dyDescent="0.25">
      <c r="H1" s="42">
        <f>SUM(H3:H555)</f>
        <v>911860.36999999988</v>
      </c>
      <c r="J1" s="42">
        <f>SUM(J3:J555)</f>
        <v>908800.36999999988</v>
      </c>
      <c r="L1" s="42">
        <f>SUM(L4:L555)</f>
        <v>3060</v>
      </c>
    </row>
    <row r="2" spans="1:15" ht="47.25" x14ac:dyDescent="0.25">
      <c r="A2" s="45" t="s">
        <v>214</v>
      </c>
      <c r="B2" s="46" t="s">
        <v>215</v>
      </c>
      <c r="C2" s="47" t="s">
        <v>216</v>
      </c>
      <c r="D2" s="47" t="s">
        <v>217</v>
      </c>
      <c r="E2" s="40" t="s">
        <v>218</v>
      </c>
      <c r="F2" s="41" t="s">
        <v>219</v>
      </c>
      <c r="G2" s="48" t="s">
        <v>5</v>
      </c>
      <c r="H2" s="49" t="s">
        <v>6</v>
      </c>
      <c r="I2" s="47" t="s">
        <v>220</v>
      </c>
      <c r="J2" s="50" t="s">
        <v>221</v>
      </c>
      <c r="K2" s="45" t="s">
        <v>222</v>
      </c>
      <c r="L2" s="49" t="s">
        <v>223</v>
      </c>
    </row>
    <row r="3" spans="1:15" x14ac:dyDescent="0.25">
      <c r="A3" s="51"/>
      <c r="B3" s="52">
        <v>2019</v>
      </c>
      <c r="C3" s="53"/>
      <c r="D3" s="53"/>
      <c r="F3" s="54"/>
      <c r="G3" s="55"/>
      <c r="H3" s="56"/>
      <c r="I3" s="57"/>
      <c r="J3" s="58"/>
      <c r="K3" s="51"/>
      <c r="L3" s="56">
        <f t="shared" ref="L3:L66" si="0">H3-J3</f>
        <v>0</v>
      </c>
      <c r="M3" s="59"/>
      <c r="N3" s="22"/>
      <c r="O3" s="59"/>
    </row>
    <row r="4" spans="1:15" x14ac:dyDescent="0.25">
      <c r="A4" s="60">
        <v>4</v>
      </c>
      <c r="B4" s="61">
        <v>20190001</v>
      </c>
      <c r="C4" s="62">
        <v>43466</v>
      </c>
      <c r="D4" s="62">
        <v>43496</v>
      </c>
      <c r="E4" s="40" t="s">
        <v>224</v>
      </c>
      <c r="F4" s="41" t="s">
        <v>225</v>
      </c>
      <c r="G4" s="63"/>
      <c r="H4" s="63">
        <v>2813.5</v>
      </c>
      <c r="I4" s="64">
        <v>43517</v>
      </c>
      <c r="J4" s="63">
        <v>2813.5</v>
      </c>
      <c r="K4" s="60" t="s">
        <v>208</v>
      </c>
      <c r="L4" s="65">
        <f t="shared" si="0"/>
        <v>0</v>
      </c>
      <c r="N4" s="66" t="s">
        <v>226</v>
      </c>
    </row>
    <row r="5" spans="1:15" x14ac:dyDescent="0.25">
      <c r="A5" s="60">
        <v>5</v>
      </c>
      <c r="B5" s="61">
        <v>2019018</v>
      </c>
      <c r="C5" s="62">
        <v>43466</v>
      </c>
      <c r="D5" s="62">
        <v>43480</v>
      </c>
      <c r="E5" s="40" t="s">
        <v>227</v>
      </c>
      <c r="F5" s="41" t="s">
        <v>228</v>
      </c>
      <c r="G5" s="63"/>
      <c r="H5" s="65">
        <v>125.12</v>
      </c>
      <c r="I5" s="64">
        <v>43480</v>
      </c>
      <c r="J5" s="67">
        <v>125.12</v>
      </c>
      <c r="K5" s="60" t="s">
        <v>208</v>
      </c>
      <c r="L5" s="65">
        <f t="shared" si="0"/>
        <v>0</v>
      </c>
      <c r="M5" s="68"/>
      <c r="N5" s="22" t="str">
        <f t="shared" ref="N5:N62" ca="1" si="1">IF(AND(((D5-3)&lt;TODAY()),L5&gt;0),"Splatné","")</f>
        <v/>
      </c>
    </row>
    <row r="6" spans="1:15" x14ac:dyDescent="0.25">
      <c r="A6" s="60">
        <v>6</v>
      </c>
      <c r="B6" s="61">
        <v>20190101</v>
      </c>
      <c r="C6" s="62">
        <v>43466</v>
      </c>
      <c r="D6" s="62">
        <v>43495</v>
      </c>
      <c r="E6" s="40" t="s">
        <v>229</v>
      </c>
      <c r="F6" s="41" t="s">
        <v>230</v>
      </c>
      <c r="G6" s="63"/>
      <c r="H6" s="65">
        <v>2334.5</v>
      </c>
      <c r="I6" s="64">
        <v>43493</v>
      </c>
      <c r="J6" s="67">
        <v>2334.5</v>
      </c>
      <c r="K6" s="60" t="s">
        <v>208</v>
      </c>
      <c r="L6" s="65">
        <f>H6-J6</f>
        <v>0</v>
      </c>
      <c r="N6" s="66" t="s">
        <v>231</v>
      </c>
    </row>
    <row r="7" spans="1:15" x14ac:dyDescent="0.25">
      <c r="A7" s="60">
        <v>7</v>
      </c>
      <c r="B7" s="61">
        <v>20190101</v>
      </c>
      <c r="C7" s="62">
        <v>43466</v>
      </c>
      <c r="D7" s="62">
        <v>43495</v>
      </c>
      <c r="E7" s="40" t="s">
        <v>232</v>
      </c>
      <c r="F7" s="41" t="s">
        <v>230</v>
      </c>
      <c r="G7" s="63"/>
      <c r="H7" s="63">
        <v>1526</v>
      </c>
      <c r="I7" s="64">
        <v>43535</v>
      </c>
      <c r="J7" s="63">
        <v>1526</v>
      </c>
      <c r="K7" s="60" t="s">
        <v>208</v>
      </c>
      <c r="L7" s="65">
        <f t="shared" si="0"/>
        <v>0</v>
      </c>
      <c r="N7" s="66" t="s">
        <v>233</v>
      </c>
    </row>
    <row r="8" spans="1:15" x14ac:dyDescent="0.25">
      <c r="A8" s="60">
        <v>8</v>
      </c>
      <c r="B8" s="61">
        <v>20190001</v>
      </c>
      <c r="C8" s="62">
        <v>43470</v>
      </c>
      <c r="D8" s="62">
        <v>43491</v>
      </c>
      <c r="E8" s="40" t="s">
        <v>234</v>
      </c>
      <c r="F8" s="41" t="s">
        <v>235</v>
      </c>
      <c r="G8" s="63"/>
      <c r="H8" s="65">
        <v>12500</v>
      </c>
      <c r="I8" s="64">
        <v>43495</v>
      </c>
      <c r="J8" s="67">
        <v>12500</v>
      </c>
      <c r="K8" s="60" t="s">
        <v>208</v>
      </c>
      <c r="L8" s="65">
        <f t="shared" si="0"/>
        <v>0</v>
      </c>
      <c r="N8" s="22" t="str">
        <f t="shared" ca="1" si="1"/>
        <v/>
      </c>
    </row>
    <row r="9" spans="1:15" x14ac:dyDescent="0.25">
      <c r="A9" s="60">
        <v>9</v>
      </c>
      <c r="B9" s="61">
        <v>190003</v>
      </c>
      <c r="C9" s="62">
        <v>43469</v>
      </c>
      <c r="D9" s="62">
        <v>43479</v>
      </c>
      <c r="E9" s="40" t="s">
        <v>236</v>
      </c>
      <c r="F9" s="41" t="s">
        <v>237</v>
      </c>
      <c r="G9" s="63"/>
      <c r="H9" s="65">
        <v>36.700000000000003</v>
      </c>
      <c r="I9" s="64">
        <v>43472</v>
      </c>
      <c r="J9" s="67">
        <v>36.700000000000003</v>
      </c>
      <c r="K9" s="69" t="s">
        <v>238</v>
      </c>
      <c r="L9" s="65">
        <f t="shared" si="0"/>
        <v>0</v>
      </c>
      <c r="M9" s="59"/>
      <c r="N9" s="22" t="str">
        <f t="shared" ca="1" si="1"/>
        <v/>
      </c>
    </row>
    <row r="10" spans="1:15" x14ac:dyDescent="0.25">
      <c r="A10" s="60">
        <v>10</v>
      </c>
      <c r="B10" s="61">
        <v>2019001</v>
      </c>
      <c r="C10" s="62">
        <v>43498</v>
      </c>
      <c r="D10" s="62">
        <v>43527</v>
      </c>
      <c r="E10" s="40" t="s">
        <v>239</v>
      </c>
      <c r="F10" s="41" t="s">
        <v>240</v>
      </c>
      <c r="G10" s="63"/>
      <c r="H10" s="63">
        <v>2104</v>
      </c>
      <c r="I10" s="64">
        <v>43528</v>
      </c>
      <c r="J10" s="63">
        <v>2104</v>
      </c>
      <c r="K10" s="60" t="s">
        <v>208</v>
      </c>
      <c r="L10" s="65">
        <f t="shared" si="0"/>
        <v>0</v>
      </c>
      <c r="M10" s="70" t="s">
        <v>241</v>
      </c>
      <c r="N10" s="66" t="s">
        <v>242</v>
      </c>
      <c r="O10" s="70" t="s">
        <v>243</v>
      </c>
    </row>
    <row r="11" spans="1:15" x14ac:dyDescent="0.25">
      <c r="A11" s="60">
        <v>11</v>
      </c>
      <c r="B11" s="61">
        <v>1900209</v>
      </c>
      <c r="C11" s="62">
        <v>43480</v>
      </c>
      <c r="D11" s="62">
        <v>43480</v>
      </c>
      <c r="E11" s="40" t="s">
        <v>244</v>
      </c>
      <c r="F11" s="41" t="s">
        <v>245</v>
      </c>
      <c r="G11" s="63"/>
      <c r="H11" s="65">
        <v>311.79000000000002</v>
      </c>
      <c r="I11" s="64">
        <v>43477</v>
      </c>
      <c r="J11" s="67">
        <v>311.79000000000002</v>
      </c>
      <c r="K11" s="60" t="s">
        <v>208</v>
      </c>
      <c r="L11" s="65">
        <f t="shared" si="0"/>
        <v>0</v>
      </c>
      <c r="N11" s="22" t="str">
        <f t="shared" ca="1" si="1"/>
        <v/>
      </c>
    </row>
    <row r="12" spans="1:15" x14ac:dyDescent="0.25">
      <c r="A12" s="60">
        <v>12</v>
      </c>
      <c r="B12" s="61">
        <v>1</v>
      </c>
      <c r="C12" s="62">
        <v>43485</v>
      </c>
      <c r="D12" s="62">
        <v>43495</v>
      </c>
      <c r="E12" s="40" t="s">
        <v>246</v>
      </c>
      <c r="F12" s="41" t="s">
        <v>247</v>
      </c>
      <c r="G12" s="63"/>
      <c r="H12" s="65">
        <v>1315</v>
      </c>
      <c r="I12" s="64">
        <v>43496</v>
      </c>
      <c r="J12" s="67">
        <v>1315</v>
      </c>
      <c r="K12" s="60" t="s">
        <v>208</v>
      </c>
      <c r="L12" s="65">
        <f t="shared" si="0"/>
        <v>0</v>
      </c>
      <c r="N12" s="22" t="str">
        <f t="shared" ca="1" si="1"/>
        <v/>
      </c>
    </row>
    <row r="13" spans="1:15" x14ac:dyDescent="0.25">
      <c r="A13" s="60">
        <v>13</v>
      </c>
      <c r="B13" s="61">
        <v>1</v>
      </c>
      <c r="C13" s="62">
        <v>43485</v>
      </c>
      <c r="D13" s="62">
        <v>43495</v>
      </c>
      <c r="E13" s="40" t="s">
        <v>248</v>
      </c>
      <c r="F13" s="41" t="s">
        <v>247</v>
      </c>
      <c r="G13" s="63"/>
      <c r="H13" s="65">
        <v>2041</v>
      </c>
      <c r="I13" s="64">
        <v>43496</v>
      </c>
      <c r="J13" s="67">
        <v>2041</v>
      </c>
      <c r="K13" s="60" t="s">
        <v>208</v>
      </c>
      <c r="L13" s="65">
        <f t="shared" si="0"/>
        <v>0</v>
      </c>
      <c r="N13" s="22" t="str">
        <f t="shared" ca="1" si="1"/>
        <v/>
      </c>
    </row>
    <row r="14" spans="1:15" x14ac:dyDescent="0.25">
      <c r="A14" s="60">
        <v>14</v>
      </c>
      <c r="B14" s="61">
        <v>1</v>
      </c>
      <c r="C14" s="62">
        <v>43485</v>
      </c>
      <c r="D14" s="62">
        <v>43495</v>
      </c>
      <c r="E14" s="40" t="s">
        <v>249</v>
      </c>
      <c r="F14" s="41" t="s">
        <v>247</v>
      </c>
      <c r="G14" s="63"/>
      <c r="H14" s="65">
        <v>1315</v>
      </c>
      <c r="I14" s="64">
        <v>43496</v>
      </c>
      <c r="J14" s="67">
        <v>1315</v>
      </c>
      <c r="K14" s="60" t="s">
        <v>208</v>
      </c>
      <c r="L14" s="65">
        <f t="shared" si="0"/>
        <v>0</v>
      </c>
      <c r="M14" s="59"/>
      <c r="N14" s="22" t="str">
        <f t="shared" ca="1" si="1"/>
        <v/>
      </c>
    </row>
    <row r="15" spans="1:15" x14ac:dyDescent="0.25">
      <c r="A15" s="60">
        <v>15</v>
      </c>
      <c r="B15" s="61">
        <v>1</v>
      </c>
      <c r="C15" s="62">
        <v>43485</v>
      </c>
      <c r="D15" s="62">
        <v>43495</v>
      </c>
      <c r="E15" s="40" t="s">
        <v>250</v>
      </c>
      <c r="F15" s="41" t="s">
        <v>247</v>
      </c>
      <c r="G15" s="63"/>
      <c r="H15" s="65">
        <v>2511</v>
      </c>
      <c r="I15" s="64">
        <v>43496</v>
      </c>
      <c r="J15" s="67">
        <v>2511</v>
      </c>
      <c r="K15" s="60" t="s">
        <v>208</v>
      </c>
      <c r="L15" s="65">
        <f t="shared" si="0"/>
        <v>0</v>
      </c>
      <c r="M15" s="59"/>
      <c r="N15" s="22" t="str">
        <f t="shared" ca="1" si="1"/>
        <v/>
      </c>
    </row>
    <row r="16" spans="1:15" x14ac:dyDescent="0.25">
      <c r="A16" s="60">
        <v>16</v>
      </c>
      <c r="B16" s="61">
        <v>1</v>
      </c>
      <c r="C16" s="62">
        <v>43485</v>
      </c>
      <c r="D16" s="62">
        <v>43495</v>
      </c>
      <c r="E16" s="40" t="s">
        <v>251</v>
      </c>
      <c r="F16" s="41" t="s">
        <v>247</v>
      </c>
      <c r="G16" s="63"/>
      <c r="H16" s="65">
        <v>1000</v>
      </c>
      <c r="I16" s="64">
        <v>43496</v>
      </c>
      <c r="J16" s="67">
        <v>1000</v>
      </c>
      <c r="K16" s="60" t="s">
        <v>208</v>
      </c>
      <c r="L16" s="65">
        <f t="shared" si="0"/>
        <v>0</v>
      </c>
      <c r="M16" s="59"/>
      <c r="N16" s="22" t="str">
        <f t="shared" ca="1" si="1"/>
        <v/>
      </c>
    </row>
    <row r="17" spans="1:14" x14ac:dyDescent="0.25">
      <c r="A17" s="60">
        <v>17</v>
      </c>
      <c r="B17" s="61">
        <v>1837071781</v>
      </c>
      <c r="C17" s="62">
        <v>43484</v>
      </c>
      <c r="D17" s="62">
        <v>43484</v>
      </c>
      <c r="E17" s="40" t="s">
        <v>252</v>
      </c>
      <c r="F17" s="41" t="s">
        <v>253</v>
      </c>
      <c r="G17" s="63"/>
      <c r="H17" s="65">
        <v>222.09</v>
      </c>
      <c r="I17" s="64">
        <v>43481</v>
      </c>
      <c r="J17" s="67">
        <v>222.09</v>
      </c>
      <c r="K17" s="60" t="s">
        <v>208</v>
      </c>
      <c r="L17" s="65">
        <f t="shared" si="0"/>
        <v>0</v>
      </c>
      <c r="M17" s="59"/>
      <c r="N17" s="22" t="str">
        <f t="shared" ca="1" si="1"/>
        <v/>
      </c>
    </row>
    <row r="18" spans="1:14" x14ac:dyDescent="0.25">
      <c r="A18" s="60">
        <v>18</v>
      </c>
      <c r="B18" s="61">
        <v>2019008</v>
      </c>
      <c r="C18" s="62">
        <v>43493</v>
      </c>
      <c r="D18" s="62">
        <v>43503</v>
      </c>
      <c r="E18" s="40" t="s">
        <v>254</v>
      </c>
      <c r="F18" s="41" t="s">
        <v>255</v>
      </c>
      <c r="G18" s="63"/>
      <c r="H18" s="65">
        <v>102</v>
      </c>
      <c r="I18" s="64">
        <v>43511</v>
      </c>
      <c r="J18" s="67">
        <v>102</v>
      </c>
      <c r="K18" s="60" t="s">
        <v>208</v>
      </c>
      <c r="L18" s="65">
        <f t="shared" si="0"/>
        <v>0</v>
      </c>
      <c r="M18" s="59"/>
      <c r="N18" s="22" t="str">
        <f t="shared" ca="1" si="1"/>
        <v/>
      </c>
    </row>
    <row r="19" spans="1:14" x14ac:dyDescent="0.25">
      <c r="A19" s="60">
        <v>19</v>
      </c>
      <c r="B19" s="61">
        <v>190003</v>
      </c>
      <c r="C19" s="62">
        <v>43495</v>
      </c>
      <c r="D19" s="62">
        <v>43496</v>
      </c>
      <c r="E19" s="40" t="s">
        <v>256</v>
      </c>
      <c r="F19" s="41" t="s">
        <v>257</v>
      </c>
      <c r="G19" s="63"/>
      <c r="H19" s="65">
        <v>24500</v>
      </c>
      <c r="I19" s="64">
        <v>43495</v>
      </c>
      <c r="J19" s="67">
        <v>24500</v>
      </c>
      <c r="K19" s="60" t="s">
        <v>208</v>
      </c>
      <c r="L19" s="65">
        <f t="shared" si="0"/>
        <v>0</v>
      </c>
      <c r="M19" s="59"/>
      <c r="N19" s="22" t="str">
        <f t="shared" ca="1" si="1"/>
        <v/>
      </c>
    </row>
    <row r="20" spans="1:14" x14ac:dyDescent="0.25">
      <c r="A20" s="60">
        <v>20</v>
      </c>
      <c r="B20" s="61">
        <v>1479394247</v>
      </c>
      <c r="C20" s="62">
        <v>43497</v>
      </c>
      <c r="D20" s="62">
        <v>43497</v>
      </c>
      <c r="E20" s="40" t="s">
        <v>258</v>
      </c>
      <c r="F20" s="41" t="s">
        <v>259</v>
      </c>
      <c r="G20" s="63"/>
      <c r="H20" s="65">
        <v>63.97</v>
      </c>
      <c r="I20" s="64">
        <v>43497</v>
      </c>
      <c r="J20" s="67">
        <v>63.97</v>
      </c>
      <c r="K20" s="60" t="s">
        <v>208</v>
      </c>
      <c r="L20" s="65">
        <f t="shared" si="0"/>
        <v>0</v>
      </c>
      <c r="M20" s="59"/>
      <c r="N20" s="22" t="str">
        <f t="shared" ca="1" si="1"/>
        <v/>
      </c>
    </row>
    <row r="21" spans="1:14" x14ac:dyDescent="0.25">
      <c r="A21" s="60">
        <v>21</v>
      </c>
      <c r="B21" s="61" t="s">
        <v>260</v>
      </c>
      <c r="C21" s="62">
        <v>43494</v>
      </c>
      <c r="D21" s="62">
        <v>43494</v>
      </c>
      <c r="E21" s="40" t="s">
        <v>261</v>
      </c>
      <c r="F21" s="41" t="s">
        <v>262</v>
      </c>
      <c r="G21" s="63"/>
      <c r="H21" s="65">
        <v>13.9</v>
      </c>
      <c r="I21" s="64">
        <v>43495</v>
      </c>
      <c r="J21" s="67">
        <v>13.9</v>
      </c>
      <c r="K21" s="60" t="s">
        <v>208</v>
      </c>
      <c r="L21" s="65">
        <f t="shared" si="0"/>
        <v>0</v>
      </c>
      <c r="M21" s="59"/>
      <c r="N21" s="22" t="str">
        <f t="shared" ca="1" si="1"/>
        <v/>
      </c>
    </row>
    <row r="22" spans="1:14" x14ac:dyDescent="0.25">
      <c r="A22" s="60">
        <v>22</v>
      </c>
      <c r="B22" s="61">
        <v>190200127</v>
      </c>
      <c r="C22" s="62">
        <v>43495</v>
      </c>
      <c r="D22" s="62">
        <v>43509</v>
      </c>
      <c r="E22" s="40" t="s">
        <v>263</v>
      </c>
      <c r="F22" s="41" t="s">
        <v>264</v>
      </c>
      <c r="G22" s="63"/>
      <c r="H22" s="65">
        <v>24</v>
      </c>
      <c r="I22" s="64">
        <v>43511</v>
      </c>
      <c r="J22" s="67">
        <v>24</v>
      </c>
      <c r="K22" s="60" t="s">
        <v>208</v>
      </c>
      <c r="L22" s="65">
        <f t="shared" si="0"/>
        <v>0</v>
      </c>
      <c r="M22" s="59"/>
      <c r="N22" s="22" t="str">
        <f t="shared" ca="1" si="1"/>
        <v/>
      </c>
    </row>
    <row r="23" spans="1:14" x14ac:dyDescent="0.25">
      <c r="A23" s="60">
        <v>23</v>
      </c>
      <c r="B23" s="61">
        <v>2019043</v>
      </c>
      <c r="C23" s="62">
        <v>43497</v>
      </c>
      <c r="D23" s="62">
        <v>43511</v>
      </c>
      <c r="E23" s="40" t="s">
        <v>227</v>
      </c>
      <c r="F23" s="41" t="s">
        <v>265</v>
      </c>
      <c r="G23" s="63"/>
      <c r="H23" s="65">
        <v>125.12</v>
      </c>
      <c r="I23" s="64">
        <v>43511</v>
      </c>
      <c r="J23" s="67">
        <v>125.12</v>
      </c>
      <c r="K23" s="60" t="s">
        <v>208</v>
      </c>
      <c r="L23" s="65">
        <f t="shared" si="0"/>
        <v>0</v>
      </c>
      <c r="M23" s="59"/>
      <c r="N23" s="22" t="str">
        <f t="shared" ca="1" si="1"/>
        <v/>
      </c>
    </row>
    <row r="24" spans="1:14" x14ac:dyDescent="0.25">
      <c r="A24" s="60">
        <v>24</v>
      </c>
      <c r="B24" s="61">
        <v>1554358133</v>
      </c>
      <c r="C24" s="62">
        <v>43496</v>
      </c>
      <c r="D24" s="62">
        <v>43496</v>
      </c>
      <c r="E24" s="40" t="s">
        <v>266</v>
      </c>
      <c r="F24" s="41" t="s">
        <v>257</v>
      </c>
      <c r="G24" s="63"/>
      <c r="H24" s="65">
        <v>346</v>
      </c>
      <c r="I24" s="64">
        <v>43496</v>
      </c>
      <c r="J24" s="67">
        <v>346</v>
      </c>
      <c r="K24" s="60" t="s">
        <v>208</v>
      </c>
      <c r="L24" s="65">
        <f t="shared" si="0"/>
        <v>0</v>
      </c>
      <c r="M24" s="59"/>
      <c r="N24" s="22" t="str">
        <f t="shared" ca="1" si="1"/>
        <v/>
      </c>
    </row>
    <row r="25" spans="1:14" x14ac:dyDescent="0.25">
      <c r="A25" s="60">
        <v>25</v>
      </c>
      <c r="B25" s="61">
        <v>9860490417</v>
      </c>
      <c r="C25" s="62">
        <v>43496</v>
      </c>
      <c r="D25" s="62"/>
      <c r="E25" s="40" t="s">
        <v>267</v>
      </c>
      <c r="F25" s="41" t="s">
        <v>268</v>
      </c>
      <c r="G25" s="63"/>
      <c r="H25" s="65">
        <v>204.2</v>
      </c>
      <c r="I25" s="64">
        <v>43497</v>
      </c>
      <c r="J25" s="67">
        <v>204.2</v>
      </c>
      <c r="K25" s="60" t="s">
        <v>208</v>
      </c>
      <c r="L25" s="65">
        <f t="shared" si="0"/>
        <v>0</v>
      </c>
      <c r="N25" s="22" t="str">
        <f t="shared" ca="1" si="1"/>
        <v/>
      </c>
    </row>
    <row r="26" spans="1:14" x14ac:dyDescent="0.25">
      <c r="A26" s="60">
        <v>26</v>
      </c>
      <c r="B26" s="61">
        <v>9860490322</v>
      </c>
      <c r="C26" s="62"/>
      <c r="D26" s="62"/>
      <c r="E26" s="40" t="s">
        <v>269</v>
      </c>
      <c r="F26" s="41" t="s">
        <v>268</v>
      </c>
      <c r="G26" s="63"/>
      <c r="H26" s="65">
        <v>1071.9100000000001</v>
      </c>
      <c r="I26" s="64">
        <v>43501</v>
      </c>
      <c r="J26" s="67">
        <v>1071.9100000000001</v>
      </c>
      <c r="K26" s="60" t="s">
        <v>208</v>
      </c>
      <c r="L26" s="65">
        <f t="shared" si="0"/>
        <v>0</v>
      </c>
      <c r="N26" s="22" t="str">
        <f t="shared" ca="1" si="1"/>
        <v/>
      </c>
    </row>
    <row r="27" spans="1:14" x14ac:dyDescent="0.25">
      <c r="A27" s="60">
        <v>27</v>
      </c>
      <c r="B27" s="61">
        <v>1910671658</v>
      </c>
      <c r="C27" s="62">
        <v>43497</v>
      </c>
      <c r="D27" s="62"/>
      <c r="E27" s="40" t="s">
        <v>270</v>
      </c>
      <c r="F27" s="41" t="s">
        <v>268</v>
      </c>
      <c r="G27" s="63"/>
      <c r="H27" s="65">
        <v>50</v>
      </c>
      <c r="I27" s="64"/>
      <c r="J27" s="67">
        <v>50</v>
      </c>
      <c r="K27" s="60" t="s">
        <v>208</v>
      </c>
      <c r="L27" s="65">
        <f t="shared" si="0"/>
        <v>0</v>
      </c>
      <c r="N27" s="22" t="str">
        <f t="shared" ca="1" si="1"/>
        <v/>
      </c>
    </row>
    <row r="28" spans="1:14" x14ac:dyDescent="0.25">
      <c r="A28" s="60">
        <v>28</v>
      </c>
      <c r="B28" s="61">
        <v>1229002368</v>
      </c>
      <c r="C28" s="62">
        <v>43502</v>
      </c>
      <c r="D28" s="62"/>
      <c r="E28" s="40" t="s">
        <v>271</v>
      </c>
      <c r="F28" s="41" t="s">
        <v>268</v>
      </c>
      <c r="G28" s="63"/>
      <c r="H28" s="65">
        <v>19.12</v>
      </c>
      <c r="I28" s="64">
        <v>43503</v>
      </c>
      <c r="J28" s="67">
        <v>19.12</v>
      </c>
      <c r="K28" s="60" t="s">
        <v>208</v>
      </c>
      <c r="L28" s="65">
        <f t="shared" si="0"/>
        <v>0</v>
      </c>
      <c r="N28" s="22" t="str">
        <f t="shared" ca="1" si="1"/>
        <v/>
      </c>
    </row>
    <row r="29" spans="1:14" x14ac:dyDescent="0.25">
      <c r="A29" s="60">
        <v>29</v>
      </c>
      <c r="B29" s="61">
        <v>119026760</v>
      </c>
      <c r="C29" s="62">
        <v>43504</v>
      </c>
      <c r="D29" s="62">
        <v>43511</v>
      </c>
      <c r="E29" s="40" t="s">
        <v>272</v>
      </c>
      <c r="F29" s="41" t="s">
        <v>273</v>
      </c>
      <c r="G29" s="63"/>
      <c r="H29" s="65">
        <v>22.62</v>
      </c>
      <c r="I29" s="64">
        <v>43507</v>
      </c>
      <c r="J29" s="67">
        <v>22.62</v>
      </c>
      <c r="K29" s="60" t="s">
        <v>208</v>
      </c>
      <c r="L29" s="65">
        <f t="shared" si="0"/>
        <v>0</v>
      </c>
      <c r="N29" s="22" t="str">
        <f t="shared" ca="1" si="1"/>
        <v/>
      </c>
    </row>
    <row r="30" spans="1:14" x14ac:dyDescent="0.25">
      <c r="A30" s="60">
        <v>30</v>
      </c>
      <c r="B30" s="61">
        <v>2</v>
      </c>
      <c r="C30" s="62">
        <v>43500</v>
      </c>
      <c r="D30" s="62">
        <f>C30+14</f>
        <v>43514</v>
      </c>
      <c r="E30" s="40" t="s">
        <v>248</v>
      </c>
      <c r="F30" s="41" t="s">
        <v>274</v>
      </c>
      <c r="G30" s="63"/>
      <c r="H30" s="65">
        <v>1799</v>
      </c>
      <c r="I30" s="64">
        <v>43516</v>
      </c>
      <c r="J30" s="67">
        <v>1799</v>
      </c>
      <c r="K30" s="60" t="s">
        <v>208</v>
      </c>
      <c r="L30" s="65">
        <f t="shared" si="0"/>
        <v>0</v>
      </c>
      <c r="N30" s="22" t="str">
        <f t="shared" ca="1" si="1"/>
        <v/>
      </c>
    </row>
    <row r="31" spans="1:14" x14ac:dyDescent="0.25">
      <c r="A31" s="60">
        <v>31</v>
      </c>
      <c r="B31" s="61">
        <v>2</v>
      </c>
      <c r="C31" s="62">
        <v>43500</v>
      </c>
      <c r="D31" s="62">
        <f>C31+14</f>
        <v>43514</v>
      </c>
      <c r="E31" s="40" t="s">
        <v>250</v>
      </c>
      <c r="F31" s="41" t="s">
        <v>274</v>
      </c>
      <c r="G31" s="63"/>
      <c r="H31" s="65">
        <v>2266</v>
      </c>
      <c r="I31" s="64">
        <v>43516</v>
      </c>
      <c r="J31" s="67">
        <v>2266</v>
      </c>
      <c r="K31" s="60" t="s">
        <v>208</v>
      </c>
      <c r="L31" s="65">
        <f t="shared" si="0"/>
        <v>0</v>
      </c>
      <c r="N31" s="22" t="str">
        <f t="shared" ca="1" si="1"/>
        <v/>
      </c>
    </row>
    <row r="32" spans="1:14" x14ac:dyDescent="0.25">
      <c r="A32" s="60">
        <v>32</v>
      </c>
      <c r="B32" s="61">
        <v>2</v>
      </c>
      <c r="C32" s="62">
        <v>43500</v>
      </c>
      <c r="D32" s="62">
        <f>C32+14</f>
        <v>43514</v>
      </c>
      <c r="E32" s="40" t="s">
        <v>246</v>
      </c>
      <c r="F32" s="41" t="s">
        <v>274</v>
      </c>
      <c r="G32" s="63"/>
      <c r="H32" s="65">
        <v>1285</v>
      </c>
      <c r="I32" s="64">
        <v>43516</v>
      </c>
      <c r="J32" s="67">
        <v>1285</v>
      </c>
      <c r="K32" s="60" t="s">
        <v>208</v>
      </c>
      <c r="L32" s="65">
        <f t="shared" si="0"/>
        <v>0</v>
      </c>
      <c r="N32" s="22" t="str">
        <f t="shared" ca="1" si="1"/>
        <v/>
      </c>
    </row>
    <row r="33" spans="1:14" x14ac:dyDescent="0.25">
      <c r="A33" s="60">
        <v>33</v>
      </c>
      <c r="B33" s="61">
        <v>2</v>
      </c>
      <c r="C33" s="62">
        <v>43500</v>
      </c>
      <c r="D33" s="62">
        <f>C33+14</f>
        <v>43514</v>
      </c>
      <c r="E33" s="40" t="s">
        <v>249</v>
      </c>
      <c r="F33" s="41" t="s">
        <v>274</v>
      </c>
      <c r="G33" s="63"/>
      <c r="H33" s="65">
        <v>899.5</v>
      </c>
      <c r="I33" s="64">
        <v>43522</v>
      </c>
      <c r="J33" s="67">
        <v>899.5</v>
      </c>
      <c r="K33" s="60" t="s">
        <v>208</v>
      </c>
      <c r="L33" s="65">
        <f t="shared" si="0"/>
        <v>0</v>
      </c>
      <c r="N33" s="22" t="str">
        <f t="shared" ca="1" si="1"/>
        <v/>
      </c>
    </row>
    <row r="34" spans="1:14" x14ac:dyDescent="0.25">
      <c r="A34" s="60">
        <v>34</v>
      </c>
      <c r="B34" s="61">
        <v>1</v>
      </c>
      <c r="C34" s="62">
        <v>43498</v>
      </c>
      <c r="D34" s="62">
        <f>C34+14</f>
        <v>43512</v>
      </c>
      <c r="E34" s="40" t="s">
        <v>251</v>
      </c>
      <c r="F34" s="41" t="s">
        <v>274</v>
      </c>
      <c r="G34" s="63"/>
      <c r="H34" s="65">
        <v>1095</v>
      </c>
      <c r="I34" s="64">
        <v>43516</v>
      </c>
      <c r="J34" s="67">
        <v>1095</v>
      </c>
      <c r="K34" s="60" t="s">
        <v>208</v>
      </c>
      <c r="L34" s="65">
        <f t="shared" si="0"/>
        <v>0</v>
      </c>
      <c r="M34" s="59"/>
      <c r="N34" s="22" t="str">
        <f t="shared" ca="1" si="1"/>
        <v/>
      </c>
    </row>
    <row r="35" spans="1:14" x14ac:dyDescent="0.25">
      <c r="A35" s="60">
        <v>35</v>
      </c>
      <c r="B35" s="61">
        <v>1490059790</v>
      </c>
      <c r="C35" s="62">
        <v>43502</v>
      </c>
      <c r="D35" s="62">
        <v>43515</v>
      </c>
      <c r="E35" s="40" t="s">
        <v>275</v>
      </c>
      <c r="F35" s="41">
        <v>201901</v>
      </c>
      <c r="G35" s="63"/>
      <c r="H35" s="65">
        <v>46.16</v>
      </c>
      <c r="I35" s="64">
        <v>43511</v>
      </c>
      <c r="J35" s="67">
        <v>46.16</v>
      </c>
      <c r="K35" s="60" t="s">
        <v>208</v>
      </c>
      <c r="L35" s="65">
        <f t="shared" si="0"/>
        <v>0</v>
      </c>
      <c r="N35" s="22" t="str">
        <f t="shared" ca="1" si="1"/>
        <v/>
      </c>
    </row>
    <row r="36" spans="1:14" x14ac:dyDescent="0.25">
      <c r="A36" s="60">
        <v>36</v>
      </c>
      <c r="B36" s="61">
        <v>8226162927</v>
      </c>
      <c r="C36" s="62">
        <v>43497</v>
      </c>
      <c r="D36" s="62">
        <v>43514</v>
      </c>
      <c r="E36" s="40" t="s">
        <v>276</v>
      </c>
      <c r="F36" s="41">
        <v>201902</v>
      </c>
      <c r="G36" s="63"/>
      <c r="H36" s="65">
        <v>24.94</v>
      </c>
      <c r="I36" s="64">
        <v>43511</v>
      </c>
      <c r="J36" s="67">
        <v>24.94</v>
      </c>
      <c r="K36" s="60" t="s">
        <v>208</v>
      </c>
      <c r="L36" s="65">
        <f t="shared" si="0"/>
        <v>0</v>
      </c>
      <c r="N36" s="22" t="str">
        <f t="shared" ca="1" si="1"/>
        <v/>
      </c>
    </row>
    <row r="37" spans="1:14" x14ac:dyDescent="0.25">
      <c r="A37" s="60">
        <v>37</v>
      </c>
      <c r="B37" s="61">
        <v>119030094</v>
      </c>
      <c r="C37" s="62">
        <v>43509</v>
      </c>
      <c r="D37" s="62">
        <v>43516</v>
      </c>
      <c r="E37" s="40" t="s">
        <v>272</v>
      </c>
      <c r="F37" s="41" t="s">
        <v>277</v>
      </c>
      <c r="G37" s="63"/>
      <c r="H37" s="65">
        <v>22.62</v>
      </c>
      <c r="I37" s="64">
        <v>43509</v>
      </c>
      <c r="J37" s="67">
        <v>22.62</v>
      </c>
      <c r="K37" s="60" t="s">
        <v>208</v>
      </c>
      <c r="L37" s="65">
        <f t="shared" si="0"/>
        <v>0</v>
      </c>
      <c r="N37" s="22" t="str">
        <f t="shared" ca="1" si="1"/>
        <v/>
      </c>
    </row>
    <row r="38" spans="1:14" x14ac:dyDescent="0.25">
      <c r="A38" s="60">
        <v>38</v>
      </c>
      <c r="B38" s="61">
        <v>2019012</v>
      </c>
      <c r="C38" s="62">
        <v>43508</v>
      </c>
      <c r="D38" s="62">
        <v>43518</v>
      </c>
      <c r="E38" s="40" t="s">
        <v>254</v>
      </c>
      <c r="F38" s="41" t="s">
        <v>255</v>
      </c>
      <c r="G38" s="63"/>
      <c r="H38" s="65">
        <v>110</v>
      </c>
      <c r="I38" s="64">
        <v>43511</v>
      </c>
      <c r="J38" s="67">
        <v>110</v>
      </c>
      <c r="K38" s="60" t="s">
        <v>208</v>
      </c>
      <c r="L38" s="65">
        <f t="shared" si="0"/>
        <v>0</v>
      </c>
      <c r="M38" s="59"/>
      <c r="N38" s="22" t="str">
        <f t="shared" ca="1" si="1"/>
        <v/>
      </c>
    </row>
    <row r="39" spans="1:14" x14ac:dyDescent="0.25">
      <c r="A39" s="60">
        <v>39</v>
      </c>
      <c r="B39" s="61" t="s">
        <v>278</v>
      </c>
      <c r="C39" s="62">
        <v>43496</v>
      </c>
      <c r="D39" s="62">
        <v>43509</v>
      </c>
      <c r="E39" s="40" t="s">
        <v>279</v>
      </c>
      <c r="F39" s="41" t="s">
        <v>280</v>
      </c>
      <c r="G39" s="63"/>
      <c r="H39" s="65">
        <v>31.99</v>
      </c>
      <c r="I39" s="64">
        <v>43494</v>
      </c>
      <c r="J39" s="67">
        <v>31.99</v>
      </c>
      <c r="K39" s="60" t="s">
        <v>208</v>
      </c>
      <c r="L39" s="65">
        <f t="shared" si="0"/>
        <v>0</v>
      </c>
      <c r="M39" s="59"/>
      <c r="N39" s="22" t="str">
        <f t="shared" ca="1" si="1"/>
        <v/>
      </c>
    </row>
    <row r="40" spans="1:14" x14ac:dyDescent="0.25">
      <c r="A40" s="60">
        <v>40</v>
      </c>
      <c r="B40" s="61">
        <v>1910003</v>
      </c>
      <c r="C40" s="62">
        <v>43497</v>
      </c>
      <c r="D40" s="62">
        <v>43525</v>
      </c>
      <c r="E40" s="40" t="s">
        <v>281</v>
      </c>
      <c r="F40" s="41" t="s">
        <v>35</v>
      </c>
      <c r="G40" s="63"/>
      <c r="H40" s="63">
        <v>2788</v>
      </c>
      <c r="I40" s="64">
        <v>43528</v>
      </c>
      <c r="J40" s="63">
        <v>2788</v>
      </c>
      <c r="K40" s="60" t="s">
        <v>208</v>
      </c>
      <c r="L40" s="65">
        <f t="shared" si="0"/>
        <v>0</v>
      </c>
      <c r="M40" s="59"/>
      <c r="N40" s="66" t="s">
        <v>282</v>
      </c>
    </row>
    <row r="41" spans="1:14" x14ac:dyDescent="0.25">
      <c r="A41" s="60">
        <v>41</v>
      </c>
      <c r="B41" s="61">
        <v>11</v>
      </c>
      <c r="C41" s="62">
        <v>43497</v>
      </c>
      <c r="D41" s="62">
        <v>43525</v>
      </c>
      <c r="E41" s="40" t="s">
        <v>283</v>
      </c>
      <c r="F41" s="41" t="s">
        <v>35</v>
      </c>
      <c r="G41" s="63"/>
      <c r="H41" s="63">
        <v>2788</v>
      </c>
      <c r="I41" s="64">
        <v>43528</v>
      </c>
      <c r="J41" s="63">
        <v>2788</v>
      </c>
      <c r="K41" s="60" t="s">
        <v>208</v>
      </c>
      <c r="L41" s="65">
        <f t="shared" si="0"/>
        <v>0</v>
      </c>
      <c r="M41" s="70" t="s">
        <v>284</v>
      </c>
      <c r="N41" s="66" t="s">
        <v>282</v>
      </c>
    </row>
    <row r="42" spans="1:14" x14ac:dyDescent="0.25">
      <c r="A42" s="60">
        <v>42</v>
      </c>
      <c r="B42" s="61">
        <v>20190001</v>
      </c>
      <c r="C42" s="62">
        <v>43496</v>
      </c>
      <c r="D42" s="62">
        <v>43526</v>
      </c>
      <c r="E42" s="40" t="s">
        <v>285</v>
      </c>
      <c r="F42" s="41" t="s">
        <v>35</v>
      </c>
      <c r="G42" s="63"/>
      <c r="H42" s="63">
        <v>3856</v>
      </c>
      <c r="I42" s="64">
        <v>43528</v>
      </c>
      <c r="J42" s="63">
        <v>3856</v>
      </c>
      <c r="K42" s="60" t="s">
        <v>208</v>
      </c>
      <c r="L42" s="65">
        <f t="shared" si="0"/>
        <v>0</v>
      </c>
      <c r="M42" s="59"/>
      <c r="N42" s="66" t="s">
        <v>286</v>
      </c>
    </row>
    <row r="43" spans="1:14" x14ac:dyDescent="0.25">
      <c r="A43" s="60">
        <v>43</v>
      </c>
      <c r="B43" s="61">
        <v>20190001</v>
      </c>
      <c r="C43" s="62">
        <v>43496</v>
      </c>
      <c r="D43" s="62">
        <v>43526</v>
      </c>
      <c r="E43" s="40" t="s">
        <v>287</v>
      </c>
      <c r="F43" s="41" t="s">
        <v>35</v>
      </c>
      <c r="G43" s="63"/>
      <c r="H43" s="63">
        <v>3838</v>
      </c>
      <c r="I43" s="64">
        <v>43528</v>
      </c>
      <c r="J43" s="63">
        <v>3838</v>
      </c>
      <c r="K43" s="60" t="s">
        <v>208</v>
      </c>
      <c r="L43" s="65">
        <f t="shared" si="0"/>
        <v>0</v>
      </c>
      <c r="M43" s="59"/>
      <c r="N43" s="66" t="s">
        <v>288</v>
      </c>
    </row>
    <row r="44" spans="1:14" x14ac:dyDescent="0.25">
      <c r="A44" s="60">
        <v>44</v>
      </c>
      <c r="B44" s="61">
        <v>20190001</v>
      </c>
      <c r="C44" s="62">
        <v>43496</v>
      </c>
      <c r="D44" s="62">
        <v>43524</v>
      </c>
      <c r="E44" s="40" t="s">
        <v>289</v>
      </c>
      <c r="F44" s="41" t="s">
        <v>35</v>
      </c>
      <c r="G44" s="63"/>
      <c r="H44" s="63">
        <v>3264</v>
      </c>
      <c r="I44" s="64">
        <v>43528</v>
      </c>
      <c r="J44" s="63">
        <v>3264</v>
      </c>
      <c r="K44" s="60" t="s">
        <v>208</v>
      </c>
      <c r="L44" s="65">
        <f t="shared" si="0"/>
        <v>0</v>
      </c>
      <c r="M44" s="59"/>
      <c r="N44" s="66" t="s">
        <v>290</v>
      </c>
    </row>
    <row r="45" spans="1:14" x14ac:dyDescent="0.25">
      <c r="A45" s="60">
        <v>45</v>
      </c>
      <c r="B45" s="61">
        <v>20190002</v>
      </c>
      <c r="C45" s="62">
        <v>43508</v>
      </c>
      <c r="D45" s="62">
        <v>43524</v>
      </c>
      <c r="E45" s="40" t="s">
        <v>224</v>
      </c>
      <c r="F45" s="41" t="s">
        <v>35</v>
      </c>
      <c r="G45" s="63"/>
      <c r="H45" s="63">
        <v>2624</v>
      </c>
      <c r="I45" s="64">
        <v>43528</v>
      </c>
      <c r="J45" s="63">
        <v>2624</v>
      </c>
      <c r="K45" s="60" t="s">
        <v>208</v>
      </c>
      <c r="L45" s="65">
        <f t="shared" si="0"/>
        <v>0</v>
      </c>
      <c r="M45" s="59"/>
      <c r="N45" s="66" t="s">
        <v>291</v>
      </c>
    </row>
    <row r="46" spans="1:14" x14ac:dyDescent="0.25">
      <c r="A46" s="60">
        <v>46</v>
      </c>
      <c r="B46" s="61">
        <v>2019001</v>
      </c>
      <c r="C46" s="62">
        <v>43497</v>
      </c>
      <c r="D46" s="62">
        <v>43527</v>
      </c>
      <c r="E46" s="40" t="s">
        <v>292</v>
      </c>
      <c r="F46" s="41" t="s">
        <v>240</v>
      </c>
      <c r="G46" s="63"/>
      <c r="H46" s="63">
        <v>3587</v>
      </c>
      <c r="I46" s="64">
        <v>43528</v>
      </c>
      <c r="J46" s="63">
        <v>3587</v>
      </c>
      <c r="K46" s="60" t="s">
        <v>208</v>
      </c>
      <c r="L46" s="65">
        <f t="shared" si="0"/>
        <v>0</v>
      </c>
      <c r="M46" s="59"/>
      <c r="N46" s="66" t="s">
        <v>293</v>
      </c>
    </row>
    <row r="47" spans="1:14" x14ac:dyDescent="0.25">
      <c r="A47" s="60">
        <v>47</v>
      </c>
      <c r="B47" s="61">
        <v>2019001</v>
      </c>
      <c r="C47" s="62">
        <v>43497</v>
      </c>
      <c r="D47" s="62">
        <v>43530</v>
      </c>
      <c r="E47" s="40" t="s">
        <v>294</v>
      </c>
      <c r="F47" s="41" t="s">
        <v>240</v>
      </c>
      <c r="G47" s="63"/>
      <c r="H47" s="65">
        <v>600</v>
      </c>
      <c r="I47" s="64">
        <v>43528</v>
      </c>
      <c r="J47" s="67">
        <v>600</v>
      </c>
      <c r="K47" s="60" t="s">
        <v>208</v>
      </c>
      <c r="L47" s="65">
        <f t="shared" si="0"/>
        <v>0</v>
      </c>
      <c r="M47" s="59"/>
      <c r="N47" s="66" t="s">
        <v>295</v>
      </c>
    </row>
    <row r="48" spans="1:14" x14ac:dyDescent="0.25">
      <c r="A48" s="60">
        <v>48</v>
      </c>
      <c r="B48" s="61">
        <v>2019001</v>
      </c>
      <c r="C48" s="62">
        <v>43497</v>
      </c>
      <c r="D48" s="62">
        <v>43527</v>
      </c>
      <c r="E48" s="40" t="s">
        <v>296</v>
      </c>
      <c r="F48" s="41" t="s">
        <v>240</v>
      </c>
      <c r="G48" s="63"/>
      <c r="H48" s="63">
        <v>3408.5</v>
      </c>
      <c r="I48" s="64">
        <v>43528</v>
      </c>
      <c r="J48" s="63">
        <v>3408.5</v>
      </c>
      <c r="K48" s="60" t="s">
        <v>208</v>
      </c>
      <c r="L48" s="65">
        <f t="shared" si="0"/>
        <v>0</v>
      </c>
      <c r="M48" s="59"/>
      <c r="N48" s="66" t="s">
        <v>297</v>
      </c>
    </row>
    <row r="49" spans="1:16" x14ac:dyDescent="0.25">
      <c r="A49" s="60">
        <v>49</v>
      </c>
      <c r="B49" s="61">
        <v>2019001</v>
      </c>
      <c r="C49" s="62">
        <v>43500</v>
      </c>
      <c r="D49" s="62">
        <v>43515</v>
      </c>
      <c r="E49" s="40" t="s">
        <v>298</v>
      </c>
      <c r="F49" s="41" t="s">
        <v>240</v>
      </c>
      <c r="G49" s="63"/>
      <c r="H49" s="63">
        <v>3578.5</v>
      </c>
      <c r="I49" s="64">
        <v>43528</v>
      </c>
      <c r="J49" s="63">
        <v>3578.5</v>
      </c>
      <c r="K49" s="60" t="s">
        <v>208</v>
      </c>
      <c r="L49" s="65">
        <f t="shared" si="0"/>
        <v>0</v>
      </c>
      <c r="M49" s="59"/>
      <c r="N49" s="66" t="s">
        <v>299</v>
      </c>
    </row>
    <row r="50" spans="1:16" x14ac:dyDescent="0.25">
      <c r="A50" s="60">
        <v>50</v>
      </c>
      <c r="B50" s="61">
        <v>201901</v>
      </c>
      <c r="C50" s="62">
        <v>43497</v>
      </c>
      <c r="D50" s="62">
        <v>43527</v>
      </c>
      <c r="E50" s="40" t="s">
        <v>300</v>
      </c>
      <c r="F50" s="41" t="s">
        <v>240</v>
      </c>
      <c r="G50" s="63"/>
      <c r="H50" s="63">
        <v>3376</v>
      </c>
      <c r="I50" s="64">
        <v>43528</v>
      </c>
      <c r="J50" s="63">
        <v>3376</v>
      </c>
      <c r="K50" s="60" t="s">
        <v>208</v>
      </c>
      <c r="L50" s="65">
        <f t="shared" si="0"/>
        <v>0</v>
      </c>
      <c r="M50" s="59"/>
      <c r="N50" s="66" t="s">
        <v>301</v>
      </c>
    </row>
    <row r="51" spans="1:16" x14ac:dyDescent="0.25">
      <c r="A51" s="60">
        <v>51</v>
      </c>
      <c r="B51" s="61">
        <v>12019</v>
      </c>
      <c r="C51" s="62">
        <v>43499</v>
      </c>
      <c r="D51" s="62">
        <v>43525</v>
      </c>
      <c r="E51" s="40" t="s">
        <v>302</v>
      </c>
      <c r="F51" s="41" t="s">
        <v>240</v>
      </c>
      <c r="G51" s="63"/>
      <c r="H51" s="65">
        <v>1104</v>
      </c>
      <c r="I51" s="64">
        <v>43528</v>
      </c>
      <c r="J51" s="67">
        <v>1104</v>
      </c>
      <c r="K51" s="60" t="s">
        <v>208</v>
      </c>
      <c r="L51" s="65">
        <f t="shared" si="0"/>
        <v>0</v>
      </c>
      <c r="M51" s="59"/>
      <c r="N51" s="66" t="s">
        <v>303</v>
      </c>
    </row>
    <row r="52" spans="1:16" x14ac:dyDescent="0.25">
      <c r="A52" s="60">
        <v>52</v>
      </c>
      <c r="B52" s="61">
        <v>20190201</v>
      </c>
      <c r="C52" s="62">
        <v>43499</v>
      </c>
      <c r="D52" s="62">
        <v>43529</v>
      </c>
      <c r="E52" s="40" t="s">
        <v>304</v>
      </c>
      <c r="F52" s="41" t="s">
        <v>240</v>
      </c>
      <c r="G52" s="63"/>
      <c r="H52" s="65">
        <v>1000.5</v>
      </c>
      <c r="I52" s="64">
        <v>43528</v>
      </c>
      <c r="J52" s="67">
        <v>1000.5</v>
      </c>
      <c r="K52" s="60" t="s">
        <v>208</v>
      </c>
      <c r="L52" s="65">
        <f t="shared" si="0"/>
        <v>0</v>
      </c>
      <c r="M52" s="59"/>
      <c r="N52" s="66" t="s">
        <v>305</v>
      </c>
    </row>
    <row r="53" spans="1:16" x14ac:dyDescent="0.25">
      <c r="A53" s="60">
        <v>53</v>
      </c>
      <c r="B53" s="61">
        <v>2019001</v>
      </c>
      <c r="C53" s="62">
        <v>43497</v>
      </c>
      <c r="D53" s="62">
        <v>43525</v>
      </c>
      <c r="E53" s="40" t="s">
        <v>306</v>
      </c>
      <c r="F53" s="41" t="s">
        <v>240</v>
      </c>
      <c r="G53" s="63"/>
      <c r="H53" s="65">
        <v>2235.5</v>
      </c>
      <c r="I53" s="64">
        <v>43528</v>
      </c>
      <c r="J53" s="67">
        <v>2235.5</v>
      </c>
      <c r="K53" s="60" t="s">
        <v>208</v>
      </c>
      <c r="L53" s="65">
        <f t="shared" si="0"/>
        <v>0</v>
      </c>
      <c r="M53" s="70" t="s">
        <v>307</v>
      </c>
      <c r="N53" s="66" t="s">
        <v>308</v>
      </c>
    </row>
    <row r="54" spans="1:16" x14ac:dyDescent="0.25">
      <c r="A54" s="60">
        <v>54</v>
      </c>
      <c r="B54" s="61">
        <v>12019</v>
      </c>
      <c r="C54" s="62">
        <v>43496</v>
      </c>
      <c r="D54" s="62">
        <v>43524</v>
      </c>
      <c r="E54" s="40" t="s">
        <v>309</v>
      </c>
      <c r="F54" s="41" t="s">
        <v>240</v>
      </c>
      <c r="G54" s="63"/>
      <c r="H54" s="63">
        <v>2235.5</v>
      </c>
      <c r="I54" s="64">
        <v>43528</v>
      </c>
      <c r="J54" s="63">
        <v>2235.5</v>
      </c>
      <c r="K54" s="60" t="s">
        <v>208</v>
      </c>
      <c r="L54" s="65">
        <f t="shared" si="0"/>
        <v>0</v>
      </c>
      <c r="M54" s="59"/>
      <c r="N54" s="66" t="s">
        <v>308</v>
      </c>
    </row>
    <row r="55" spans="1:16" x14ac:dyDescent="0.25">
      <c r="A55" s="60">
        <v>55</v>
      </c>
      <c r="B55" s="61">
        <v>2019013</v>
      </c>
      <c r="C55" s="62">
        <v>43515</v>
      </c>
      <c r="D55" s="62">
        <v>43522</v>
      </c>
      <c r="E55" s="40" t="s">
        <v>310</v>
      </c>
      <c r="F55" s="41" t="s">
        <v>311</v>
      </c>
      <c r="G55" s="63"/>
      <c r="H55" s="65">
        <v>60</v>
      </c>
      <c r="I55" s="64">
        <v>43521</v>
      </c>
      <c r="J55" s="67">
        <v>60</v>
      </c>
      <c r="K55" s="60" t="s">
        <v>208</v>
      </c>
      <c r="L55" s="65">
        <f t="shared" si="0"/>
        <v>0</v>
      </c>
      <c r="M55" s="59"/>
      <c r="N55" s="22" t="str">
        <f t="shared" ca="1" si="1"/>
        <v/>
      </c>
    </row>
    <row r="56" spans="1:16" x14ac:dyDescent="0.25">
      <c r="A56" s="60">
        <v>56</v>
      </c>
      <c r="B56" s="61" t="s">
        <v>312</v>
      </c>
      <c r="C56" s="62"/>
      <c r="D56" s="62"/>
      <c r="E56" s="40" t="s">
        <v>313</v>
      </c>
      <c r="F56" s="41" t="s">
        <v>314</v>
      </c>
      <c r="G56" s="63"/>
      <c r="H56" s="65">
        <v>98.93</v>
      </c>
      <c r="I56" s="64">
        <v>43508</v>
      </c>
      <c r="J56" s="67">
        <v>98.93</v>
      </c>
      <c r="K56" s="60" t="s">
        <v>208</v>
      </c>
      <c r="L56" s="65">
        <f t="shared" si="0"/>
        <v>0</v>
      </c>
      <c r="M56" s="59"/>
      <c r="N56" s="22" t="str">
        <f t="shared" ca="1" si="1"/>
        <v/>
      </c>
    </row>
    <row r="57" spans="1:16" x14ac:dyDescent="0.25">
      <c r="A57" s="60">
        <v>57</v>
      </c>
      <c r="B57" s="61">
        <v>20190002</v>
      </c>
      <c r="C57" s="62">
        <v>43508</v>
      </c>
      <c r="D57" s="62">
        <v>43529</v>
      </c>
      <c r="E57" s="40" t="s">
        <v>234</v>
      </c>
      <c r="F57" s="41" t="s">
        <v>315</v>
      </c>
      <c r="G57" s="63"/>
      <c r="H57" s="65">
        <v>26500</v>
      </c>
      <c r="I57" s="64">
        <v>43530</v>
      </c>
      <c r="J57" s="67">
        <v>26500</v>
      </c>
      <c r="K57" s="60" t="s">
        <v>208</v>
      </c>
      <c r="L57" s="65">
        <f t="shared" si="0"/>
        <v>0</v>
      </c>
      <c r="M57" s="59"/>
      <c r="N57" s="22" t="str">
        <f t="shared" ca="1" si="1"/>
        <v/>
      </c>
    </row>
    <row r="58" spans="1:16" x14ac:dyDescent="0.25">
      <c r="A58" s="60">
        <v>58</v>
      </c>
      <c r="B58" s="61">
        <v>2019001</v>
      </c>
      <c r="C58" s="62">
        <v>43500</v>
      </c>
      <c r="D58" s="62">
        <v>43530</v>
      </c>
      <c r="E58" s="40" t="s">
        <v>316</v>
      </c>
      <c r="F58" s="41" t="s">
        <v>240</v>
      </c>
      <c r="G58" s="63"/>
      <c r="H58" s="65">
        <v>2104</v>
      </c>
      <c r="I58" s="64">
        <v>43511</v>
      </c>
      <c r="J58" s="63">
        <v>2104</v>
      </c>
      <c r="K58" s="60" t="s">
        <v>208</v>
      </c>
      <c r="L58" s="65">
        <f t="shared" si="0"/>
        <v>0</v>
      </c>
      <c r="M58" s="70" t="s">
        <v>317</v>
      </c>
      <c r="N58" s="66" t="s">
        <v>318</v>
      </c>
    </row>
    <row r="59" spans="1:16" x14ac:dyDescent="0.25">
      <c r="A59" s="60">
        <v>59</v>
      </c>
      <c r="B59" s="61">
        <v>1014593285</v>
      </c>
      <c r="C59" s="62">
        <v>43515</v>
      </c>
      <c r="D59" s="62">
        <v>43515</v>
      </c>
      <c r="E59" s="40" t="s">
        <v>319</v>
      </c>
      <c r="F59" s="41" t="s">
        <v>320</v>
      </c>
      <c r="G59" s="63"/>
      <c r="H59" s="65">
        <v>9.99</v>
      </c>
      <c r="I59" s="64">
        <v>43515</v>
      </c>
      <c r="J59" s="67">
        <v>9.99</v>
      </c>
      <c r="K59" s="60" t="s">
        <v>208</v>
      </c>
      <c r="L59" s="65">
        <f t="shared" si="0"/>
        <v>0</v>
      </c>
      <c r="M59" s="59"/>
      <c r="N59" s="22" t="str">
        <f t="shared" ca="1" si="1"/>
        <v/>
      </c>
    </row>
    <row r="60" spans="1:16" x14ac:dyDescent="0.25">
      <c r="A60" s="60">
        <v>60</v>
      </c>
      <c r="B60" s="61">
        <v>23022</v>
      </c>
      <c r="C60" s="62">
        <v>43515</v>
      </c>
      <c r="D60" s="62">
        <v>43515</v>
      </c>
      <c r="E60" s="40" t="s">
        <v>321</v>
      </c>
      <c r="F60" s="41" t="s">
        <v>322</v>
      </c>
      <c r="G60" s="63"/>
      <c r="H60" s="65">
        <v>73.61</v>
      </c>
      <c r="I60" s="64">
        <v>43515</v>
      </c>
      <c r="J60" s="67">
        <v>73.61</v>
      </c>
      <c r="K60" s="60" t="s">
        <v>208</v>
      </c>
      <c r="L60" s="65">
        <f t="shared" si="0"/>
        <v>0</v>
      </c>
      <c r="M60" s="59"/>
      <c r="N60" s="22" t="str">
        <f t="shared" ca="1" si="1"/>
        <v/>
      </c>
    </row>
    <row r="61" spans="1:16" x14ac:dyDescent="0.25">
      <c r="A61" s="60">
        <v>61</v>
      </c>
      <c r="B61" s="61">
        <v>20190010</v>
      </c>
      <c r="C61" s="62">
        <v>43513</v>
      </c>
      <c r="D61" s="62">
        <v>43513</v>
      </c>
      <c r="E61" s="40" t="s">
        <v>323</v>
      </c>
      <c r="F61" s="41" t="s">
        <v>322</v>
      </c>
      <c r="G61" s="63"/>
      <c r="H61" s="65">
        <v>36.950000000000003</v>
      </c>
      <c r="I61" s="64">
        <v>43513</v>
      </c>
      <c r="J61" s="67">
        <v>36.950000000000003</v>
      </c>
      <c r="K61" s="60" t="s">
        <v>324</v>
      </c>
      <c r="L61" s="65">
        <f t="shared" si="0"/>
        <v>0</v>
      </c>
      <c r="M61" s="59"/>
      <c r="N61" s="22" t="str">
        <f t="shared" ca="1" si="1"/>
        <v/>
      </c>
    </row>
    <row r="62" spans="1:16" x14ac:dyDescent="0.25">
      <c r="A62" s="60">
        <v>62</v>
      </c>
      <c r="B62" s="61">
        <v>2019070</v>
      </c>
      <c r="C62" s="62">
        <v>43525</v>
      </c>
      <c r="D62" s="62">
        <v>43539</v>
      </c>
      <c r="E62" s="40" t="s">
        <v>227</v>
      </c>
      <c r="F62" s="41" t="s">
        <v>325</v>
      </c>
      <c r="G62" s="63"/>
      <c r="H62" s="65">
        <v>125.12</v>
      </c>
      <c r="I62" s="64">
        <v>43539</v>
      </c>
      <c r="J62" s="67">
        <v>125.12</v>
      </c>
      <c r="K62" s="60" t="s">
        <v>208</v>
      </c>
      <c r="L62" s="65">
        <f t="shared" si="0"/>
        <v>0</v>
      </c>
      <c r="M62" s="59"/>
      <c r="N62" s="22" t="str">
        <f t="shared" ca="1" si="1"/>
        <v/>
      </c>
    </row>
    <row r="63" spans="1:16" x14ac:dyDescent="0.25">
      <c r="A63" s="60">
        <v>63</v>
      </c>
      <c r="B63" s="61">
        <v>1910004</v>
      </c>
      <c r="C63" s="62">
        <v>43525</v>
      </c>
      <c r="D63" s="62">
        <v>43554</v>
      </c>
      <c r="E63" s="40" t="s">
        <v>281</v>
      </c>
      <c r="F63" s="41" t="s">
        <v>50</v>
      </c>
      <c r="G63" s="63"/>
      <c r="H63" s="63">
        <v>3969.5</v>
      </c>
      <c r="I63" s="64">
        <v>43551</v>
      </c>
      <c r="J63" s="63">
        <v>3969.5</v>
      </c>
      <c r="K63" s="60" t="s">
        <v>208</v>
      </c>
      <c r="L63" s="65">
        <f t="shared" si="0"/>
        <v>0</v>
      </c>
      <c r="M63" s="59"/>
      <c r="N63" s="66" t="s">
        <v>326</v>
      </c>
    </row>
    <row r="64" spans="1:16" x14ac:dyDescent="0.25">
      <c r="A64" s="60">
        <v>64</v>
      </c>
      <c r="B64" s="71">
        <v>12</v>
      </c>
      <c r="C64" s="72">
        <v>43525</v>
      </c>
      <c r="D64" s="72">
        <v>43555</v>
      </c>
      <c r="E64" s="40" t="s">
        <v>283</v>
      </c>
      <c r="F64" s="41" t="s">
        <v>50</v>
      </c>
      <c r="G64" s="73"/>
      <c r="H64" s="73">
        <v>4148</v>
      </c>
      <c r="I64" s="64">
        <v>43551</v>
      </c>
      <c r="J64" s="73">
        <v>4148</v>
      </c>
      <c r="K64" s="60" t="s">
        <v>208</v>
      </c>
      <c r="L64" s="65">
        <f t="shared" si="0"/>
        <v>0</v>
      </c>
      <c r="M64" s="59"/>
      <c r="N64" s="66" t="s">
        <v>327</v>
      </c>
      <c r="O64" s="59"/>
      <c r="P64" s="59"/>
    </row>
    <row r="65" spans="1:1026" x14ac:dyDescent="0.25">
      <c r="A65" s="60">
        <v>65</v>
      </c>
      <c r="B65" s="71">
        <v>20190002</v>
      </c>
      <c r="C65" s="72">
        <v>43524</v>
      </c>
      <c r="D65" s="72">
        <v>43554</v>
      </c>
      <c r="E65" s="40" t="s">
        <v>285</v>
      </c>
      <c r="F65" s="41" t="s">
        <v>50</v>
      </c>
      <c r="G65" s="73"/>
      <c r="H65" s="73">
        <v>2858.5</v>
      </c>
      <c r="I65" s="64">
        <v>43551</v>
      </c>
      <c r="J65" s="73">
        <v>2858.5</v>
      </c>
      <c r="K65" s="60" t="s">
        <v>208</v>
      </c>
      <c r="L65" s="65">
        <f t="shared" si="0"/>
        <v>0</v>
      </c>
      <c r="N65" s="66" t="s">
        <v>328</v>
      </c>
    </row>
    <row r="66" spans="1:1026" x14ac:dyDescent="0.25">
      <c r="A66" s="60">
        <v>66</v>
      </c>
      <c r="B66" s="71">
        <v>20190002</v>
      </c>
      <c r="C66" s="72">
        <v>43552</v>
      </c>
      <c r="D66" s="72">
        <v>43554</v>
      </c>
      <c r="E66" s="40" t="s">
        <v>287</v>
      </c>
      <c r="F66" s="41" t="s">
        <v>50</v>
      </c>
      <c r="G66" s="73"/>
      <c r="H66" s="73">
        <v>2858.5</v>
      </c>
      <c r="I66" s="64">
        <v>43551</v>
      </c>
      <c r="J66" s="73">
        <v>2858.5</v>
      </c>
      <c r="K66" s="60" t="s">
        <v>208</v>
      </c>
      <c r="L66" s="65">
        <f t="shared" si="0"/>
        <v>0</v>
      </c>
      <c r="N66" s="66" t="s">
        <v>328</v>
      </c>
    </row>
    <row r="67" spans="1:1026" x14ac:dyDescent="0.25">
      <c r="A67" s="60">
        <v>67</v>
      </c>
      <c r="B67" s="71">
        <v>20190002</v>
      </c>
      <c r="C67" s="72">
        <v>43528</v>
      </c>
      <c r="D67" s="72">
        <v>43556</v>
      </c>
      <c r="E67" s="40" t="s">
        <v>289</v>
      </c>
      <c r="F67" s="41" t="s">
        <v>50</v>
      </c>
      <c r="G67" s="73"/>
      <c r="H67" s="73">
        <v>3904</v>
      </c>
      <c r="I67" s="64">
        <v>43551</v>
      </c>
      <c r="J67" s="73">
        <v>3904</v>
      </c>
      <c r="K67" s="60" t="s">
        <v>208</v>
      </c>
      <c r="L67" s="65">
        <f t="shared" ref="L67:L120" si="2">H67-J67</f>
        <v>0</v>
      </c>
      <c r="N67" s="66" t="s">
        <v>329</v>
      </c>
    </row>
    <row r="68" spans="1:1026" x14ac:dyDescent="0.25">
      <c r="A68" s="60">
        <v>68</v>
      </c>
      <c r="B68" s="71">
        <v>20190003</v>
      </c>
      <c r="C68" s="72">
        <v>43529</v>
      </c>
      <c r="D68" s="72">
        <v>43555</v>
      </c>
      <c r="E68" s="40" t="s">
        <v>224</v>
      </c>
      <c r="F68" s="41" t="s">
        <v>50</v>
      </c>
      <c r="G68" s="73"/>
      <c r="H68" s="73">
        <v>304</v>
      </c>
      <c r="I68" s="64">
        <v>43553</v>
      </c>
      <c r="J68" s="73">
        <v>304</v>
      </c>
      <c r="K68" s="60" t="s">
        <v>208</v>
      </c>
      <c r="L68" s="65">
        <f t="shared" si="2"/>
        <v>0</v>
      </c>
      <c r="N68" s="66" t="s">
        <v>330</v>
      </c>
    </row>
    <row r="69" spans="1:1026" x14ac:dyDescent="0.25">
      <c r="A69" s="60">
        <v>69</v>
      </c>
      <c r="B69" s="74">
        <v>3</v>
      </c>
      <c r="C69" s="72">
        <v>43525</v>
      </c>
      <c r="D69" s="72">
        <v>43555</v>
      </c>
      <c r="E69" s="40" t="s">
        <v>331</v>
      </c>
      <c r="F69" s="41" t="s">
        <v>50</v>
      </c>
      <c r="G69" s="73"/>
      <c r="H69" s="65">
        <v>1886.8</v>
      </c>
      <c r="I69" s="64">
        <v>43544</v>
      </c>
      <c r="J69" s="75">
        <v>1886.8</v>
      </c>
      <c r="K69" s="60" t="s">
        <v>208</v>
      </c>
      <c r="L69" s="65">
        <f t="shared" si="2"/>
        <v>0</v>
      </c>
      <c r="N69" s="22" t="str">
        <f t="shared" ref="N69:N131" ca="1" si="3">IF(AND(((D69-3)&lt;TODAY()),L69&gt;0),"Splatné","")</f>
        <v/>
      </c>
    </row>
    <row r="70" spans="1:1026" x14ac:dyDescent="0.25">
      <c r="A70" s="60">
        <v>70</v>
      </c>
      <c r="B70" s="71">
        <v>2019004</v>
      </c>
      <c r="C70" s="72">
        <v>43551</v>
      </c>
      <c r="D70" s="72">
        <v>43565</v>
      </c>
      <c r="E70" s="40" t="s">
        <v>292</v>
      </c>
      <c r="F70" s="41" t="s">
        <v>332</v>
      </c>
      <c r="G70" s="73"/>
      <c r="H70" s="73">
        <v>714</v>
      </c>
      <c r="I70" s="64">
        <v>43553</v>
      </c>
      <c r="J70" s="73">
        <v>714</v>
      </c>
      <c r="K70" s="60" t="s">
        <v>208</v>
      </c>
      <c r="L70" s="65">
        <f t="shared" si="2"/>
        <v>0</v>
      </c>
      <c r="M70" s="59"/>
      <c r="N70" s="66" t="s">
        <v>333</v>
      </c>
    </row>
    <row r="71" spans="1:1026" x14ac:dyDescent="0.25">
      <c r="A71" s="60">
        <v>71</v>
      </c>
      <c r="B71" s="71">
        <v>2019034</v>
      </c>
      <c r="C71" s="72">
        <v>43524</v>
      </c>
      <c r="D71" s="72">
        <v>43545</v>
      </c>
      <c r="E71" s="40" t="s">
        <v>310</v>
      </c>
      <c r="F71" s="41" t="s">
        <v>334</v>
      </c>
      <c r="G71" s="73"/>
      <c r="H71" s="65">
        <v>60</v>
      </c>
      <c r="I71" s="64">
        <v>43539</v>
      </c>
      <c r="J71" s="76">
        <v>60</v>
      </c>
      <c r="K71" s="60" t="s">
        <v>208</v>
      </c>
      <c r="L71" s="65">
        <f t="shared" si="2"/>
        <v>0</v>
      </c>
      <c r="N71" s="22" t="str">
        <f t="shared" ca="1" si="3"/>
        <v/>
      </c>
    </row>
    <row r="72" spans="1:1026" x14ac:dyDescent="0.25">
      <c r="A72" s="60">
        <v>72</v>
      </c>
      <c r="B72" s="71">
        <v>2019002</v>
      </c>
      <c r="C72" s="72">
        <v>43525</v>
      </c>
      <c r="D72" s="72">
        <v>43555</v>
      </c>
      <c r="E72" s="40" t="s">
        <v>296</v>
      </c>
      <c r="F72" s="41" t="s">
        <v>332</v>
      </c>
      <c r="G72" s="73"/>
      <c r="H72" s="73">
        <v>1904</v>
      </c>
      <c r="I72" s="64">
        <v>43551</v>
      </c>
      <c r="J72" s="73">
        <v>1904</v>
      </c>
      <c r="K72" s="60" t="s">
        <v>208</v>
      </c>
      <c r="L72" s="65">
        <f t="shared" si="2"/>
        <v>0</v>
      </c>
      <c r="N72" s="66" t="s">
        <v>335</v>
      </c>
    </row>
    <row r="73" spans="1:1026" x14ac:dyDescent="0.25">
      <c r="A73" s="60">
        <v>73</v>
      </c>
      <c r="B73" s="71">
        <v>2019002</v>
      </c>
      <c r="C73" s="72">
        <v>43525</v>
      </c>
      <c r="D73" s="72">
        <v>43555</v>
      </c>
      <c r="E73" s="40" t="s">
        <v>298</v>
      </c>
      <c r="F73" s="41" t="s">
        <v>332</v>
      </c>
      <c r="G73" s="73"/>
      <c r="H73" s="73">
        <v>1904</v>
      </c>
      <c r="I73" s="64">
        <v>43551</v>
      </c>
      <c r="J73" s="73">
        <v>1904</v>
      </c>
      <c r="K73" s="60" t="s">
        <v>208</v>
      </c>
      <c r="L73" s="65">
        <f t="shared" si="2"/>
        <v>0</v>
      </c>
      <c r="N73" s="66" t="s">
        <v>335</v>
      </c>
    </row>
    <row r="74" spans="1:1026" x14ac:dyDescent="0.25">
      <c r="A74" s="60">
        <v>74</v>
      </c>
      <c r="B74" s="61">
        <v>2019002</v>
      </c>
      <c r="C74" s="62">
        <v>43525</v>
      </c>
      <c r="D74" s="62">
        <v>43555</v>
      </c>
      <c r="E74" s="40" t="s">
        <v>300</v>
      </c>
      <c r="F74" s="41" t="s">
        <v>332</v>
      </c>
      <c r="G74" s="73"/>
      <c r="H74" s="73">
        <v>1792</v>
      </c>
      <c r="I74" s="64">
        <v>43551</v>
      </c>
      <c r="J74" s="73">
        <v>1792</v>
      </c>
      <c r="K74" s="60" t="s">
        <v>208</v>
      </c>
      <c r="L74" s="65">
        <f>H74-J74</f>
        <v>0</v>
      </c>
      <c r="N74" s="66" t="s">
        <v>336</v>
      </c>
    </row>
    <row r="75" spans="1:1026" x14ac:dyDescent="0.25">
      <c r="A75" s="60">
        <v>75</v>
      </c>
      <c r="B75" s="61">
        <v>22019</v>
      </c>
      <c r="C75" s="62">
        <v>43527</v>
      </c>
      <c r="D75" s="62">
        <v>43556</v>
      </c>
      <c r="E75" s="40" t="s">
        <v>302</v>
      </c>
      <c r="F75" s="41" t="s">
        <v>332</v>
      </c>
      <c r="G75" s="63"/>
      <c r="H75" s="65">
        <v>2088</v>
      </c>
      <c r="I75" s="64">
        <v>43551</v>
      </c>
      <c r="J75" s="75">
        <v>2088</v>
      </c>
      <c r="K75" s="60" t="s">
        <v>208</v>
      </c>
      <c r="L75" s="65">
        <f>H75-J75</f>
        <v>0</v>
      </c>
      <c r="N75" s="66" t="s">
        <v>337</v>
      </c>
    </row>
    <row r="76" spans="1:1026" x14ac:dyDescent="0.25">
      <c r="A76" s="60">
        <v>76</v>
      </c>
      <c r="B76" s="61">
        <v>20190301</v>
      </c>
      <c r="C76" s="62">
        <v>43533</v>
      </c>
      <c r="D76" s="62">
        <v>43548</v>
      </c>
      <c r="E76" s="40" t="s">
        <v>304</v>
      </c>
      <c r="F76" s="41" t="s">
        <v>332</v>
      </c>
      <c r="G76" s="73"/>
      <c r="H76" s="73">
        <v>1776.25</v>
      </c>
      <c r="I76" s="64">
        <v>43551</v>
      </c>
      <c r="J76" s="73">
        <v>1776.25</v>
      </c>
      <c r="K76" s="60" t="s">
        <v>208</v>
      </c>
      <c r="L76" s="65">
        <f>H76-J76</f>
        <v>0</v>
      </c>
      <c r="M76" s="59"/>
      <c r="N76" s="66" t="s">
        <v>338</v>
      </c>
    </row>
    <row r="77" spans="1:1026" x14ac:dyDescent="0.25">
      <c r="A77" s="60">
        <v>77</v>
      </c>
      <c r="B77" s="61">
        <v>2019003</v>
      </c>
      <c r="C77" s="62">
        <v>43525</v>
      </c>
      <c r="D77" s="62">
        <v>43556</v>
      </c>
      <c r="E77" s="40" t="s">
        <v>306</v>
      </c>
      <c r="F77" s="41" t="s">
        <v>332</v>
      </c>
      <c r="G77" s="73"/>
      <c r="H77" s="65">
        <v>2021</v>
      </c>
      <c r="I77" s="64">
        <v>43551</v>
      </c>
      <c r="J77" s="75">
        <v>2021</v>
      </c>
      <c r="K77" s="60" t="s">
        <v>208</v>
      </c>
      <c r="L77" s="65">
        <f t="shared" si="2"/>
        <v>0</v>
      </c>
      <c r="M77" s="59"/>
      <c r="N77" s="66" t="s">
        <v>339</v>
      </c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59"/>
      <c r="AS77" s="59"/>
      <c r="AT77" s="59"/>
      <c r="AU77" s="59"/>
      <c r="AV77" s="59"/>
      <c r="AW77" s="59"/>
      <c r="AX77" s="59"/>
      <c r="AY77" s="59"/>
      <c r="AZ77" s="59"/>
      <c r="BA77" s="59"/>
      <c r="BB77" s="59"/>
      <c r="BC77" s="59"/>
      <c r="BD77" s="59"/>
      <c r="BE77" s="59"/>
      <c r="BF77" s="59"/>
      <c r="BG77" s="59"/>
      <c r="BH77" s="59"/>
      <c r="BI77" s="59"/>
      <c r="BJ77" s="59"/>
      <c r="BK77" s="59"/>
      <c r="BL77" s="59"/>
      <c r="BM77" s="59"/>
      <c r="BN77" s="59"/>
      <c r="BO77" s="59"/>
      <c r="BP77" s="59"/>
      <c r="BQ77" s="59"/>
      <c r="BR77" s="59"/>
      <c r="BS77" s="59"/>
      <c r="BT77" s="59"/>
      <c r="BU77" s="59"/>
      <c r="BV77" s="59"/>
      <c r="BW77" s="59"/>
      <c r="BX77" s="59"/>
      <c r="BY77" s="59"/>
      <c r="BZ77" s="59"/>
      <c r="CA77" s="59"/>
      <c r="CB77" s="59"/>
      <c r="CC77" s="59"/>
      <c r="CD77" s="59"/>
      <c r="CE77" s="59"/>
      <c r="CF77" s="59"/>
      <c r="CG77" s="59"/>
      <c r="CH77" s="59"/>
      <c r="CI77" s="59"/>
      <c r="CJ77" s="59"/>
      <c r="CK77" s="59"/>
      <c r="CL77" s="59"/>
      <c r="CM77" s="59"/>
      <c r="CN77" s="59"/>
      <c r="CO77" s="59"/>
      <c r="CP77" s="59"/>
      <c r="CQ77" s="59"/>
      <c r="CR77" s="59"/>
      <c r="CS77" s="59"/>
      <c r="CT77" s="59"/>
      <c r="CU77" s="59"/>
      <c r="CV77" s="59"/>
      <c r="CW77" s="59"/>
      <c r="CX77" s="59"/>
      <c r="CY77" s="59"/>
      <c r="CZ77" s="59"/>
      <c r="DA77" s="59"/>
      <c r="DB77" s="59"/>
      <c r="DC77" s="59"/>
      <c r="DD77" s="59"/>
      <c r="DE77" s="59"/>
      <c r="DF77" s="59"/>
      <c r="DG77" s="59"/>
      <c r="DH77" s="59"/>
      <c r="DI77" s="59"/>
      <c r="DJ77" s="59"/>
      <c r="DK77" s="59"/>
      <c r="DL77" s="59"/>
      <c r="DM77" s="59"/>
      <c r="DN77" s="59"/>
      <c r="DO77" s="59"/>
      <c r="DP77" s="59"/>
      <c r="DQ77" s="59"/>
      <c r="DR77" s="59"/>
      <c r="DS77" s="59"/>
      <c r="DT77" s="59"/>
      <c r="DU77" s="59"/>
      <c r="DV77" s="59"/>
      <c r="DW77" s="59"/>
      <c r="DX77" s="59"/>
      <c r="DY77" s="59"/>
      <c r="DZ77" s="59"/>
      <c r="EA77" s="59"/>
      <c r="EB77" s="59"/>
      <c r="EC77" s="59"/>
      <c r="ED77" s="59"/>
      <c r="EE77" s="59"/>
      <c r="EF77" s="59"/>
      <c r="EG77" s="59"/>
      <c r="EH77" s="59"/>
      <c r="EI77" s="59"/>
      <c r="EJ77" s="59"/>
      <c r="EK77" s="59"/>
      <c r="EL77" s="59"/>
      <c r="EM77" s="59"/>
      <c r="EN77" s="59"/>
      <c r="EO77" s="59"/>
      <c r="EP77" s="59"/>
      <c r="EQ77" s="59"/>
      <c r="ER77" s="59"/>
      <c r="ES77" s="59"/>
      <c r="ET77" s="59"/>
      <c r="EU77" s="59"/>
      <c r="EV77" s="59"/>
      <c r="EW77" s="59"/>
      <c r="EX77" s="59"/>
      <c r="EY77" s="59"/>
      <c r="EZ77" s="59"/>
      <c r="FA77" s="59"/>
      <c r="FB77" s="59"/>
      <c r="FC77" s="59"/>
      <c r="FD77" s="59"/>
      <c r="FE77" s="59"/>
      <c r="FF77" s="59"/>
      <c r="FG77" s="59"/>
      <c r="FH77" s="59"/>
      <c r="FI77" s="59"/>
      <c r="FJ77" s="59"/>
      <c r="FK77" s="59"/>
      <c r="FL77" s="59"/>
      <c r="FM77" s="59"/>
      <c r="FN77" s="59"/>
      <c r="FO77" s="59"/>
      <c r="FP77" s="59"/>
      <c r="FQ77" s="59"/>
      <c r="FR77" s="59"/>
      <c r="FS77" s="59"/>
      <c r="FT77" s="59"/>
      <c r="FU77" s="59"/>
      <c r="FV77" s="59"/>
      <c r="FW77" s="59"/>
      <c r="FX77" s="59"/>
      <c r="FY77" s="59"/>
      <c r="FZ77" s="59"/>
      <c r="GA77" s="59"/>
      <c r="GB77" s="59"/>
      <c r="GC77" s="59"/>
      <c r="GD77" s="59"/>
      <c r="GE77" s="59"/>
      <c r="GF77" s="59"/>
      <c r="GG77" s="59"/>
      <c r="GH77" s="59"/>
      <c r="GI77" s="59"/>
      <c r="GJ77" s="59"/>
      <c r="GK77" s="59"/>
      <c r="GL77" s="59"/>
      <c r="GM77" s="59"/>
      <c r="GN77" s="59"/>
      <c r="GO77" s="59"/>
      <c r="GP77" s="59"/>
      <c r="GQ77" s="59"/>
      <c r="GR77" s="59"/>
      <c r="GS77" s="59"/>
      <c r="GT77" s="59"/>
      <c r="GU77" s="59"/>
      <c r="GV77" s="59"/>
      <c r="GW77" s="59"/>
      <c r="GX77" s="59"/>
      <c r="GY77" s="59"/>
      <c r="GZ77" s="59"/>
      <c r="HA77" s="59"/>
      <c r="HB77" s="59"/>
      <c r="HC77" s="59"/>
      <c r="HD77" s="59"/>
      <c r="HE77" s="59"/>
      <c r="HF77" s="59"/>
      <c r="HG77" s="59"/>
      <c r="HH77" s="59"/>
      <c r="HI77" s="59"/>
      <c r="HJ77" s="59"/>
      <c r="HK77" s="59"/>
      <c r="HL77" s="59"/>
      <c r="HM77" s="59"/>
      <c r="HN77" s="59"/>
      <c r="HO77" s="59"/>
      <c r="HP77" s="59"/>
      <c r="HQ77" s="59"/>
      <c r="HR77" s="59"/>
      <c r="HS77" s="59"/>
      <c r="HT77" s="59"/>
      <c r="HU77" s="59"/>
      <c r="HV77" s="59"/>
      <c r="HW77" s="59"/>
      <c r="HX77" s="59"/>
      <c r="HY77" s="59"/>
      <c r="HZ77" s="59"/>
      <c r="IA77" s="59"/>
      <c r="IB77" s="59"/>
      <c r="IC77" s="59"/>
      <c r="ID77" s="59"/>
      <c r="IE77" s="59"/>
      <c r="IF77" s="59"/>
      <c r="IG77" s="59"/>
      <c r="IH77" s="59"/>
      <c r="II77" s="59"/>
      <c r="IJ77" s="59"/>
      <c r="IK77" s="59"/>
      <c r="IL77" s="59"/>
      <c r="IM77" s="59"/>
      <c r="IN77" s="59"/>
      <c r="IO77" s="59"/>
      <c r="IP77" s="59"/>
      <c r="IQ77" s="59"/>
      <c r="IR77" s="59"/>
      <c r="IS77" s="59"/>
      <c r="IT77" s="59"/>
      <c r="IU77" s="59"/>
      <c r="IV77" s="59"/>
      <c r="IW77" s="59"/>
      <c r="IX77" s="59"/>
      <c r="IY77" s="59"/>
      <c r="IZ77" s="59"/>
      <c r="JA77" s="59"/>
      <c r="JB77" s="59"/>
      <c r="JC77" s="59"/>
      <c r="JD77" s="59"/>
      <c r="JE77" s="59"/>
      <c r="JF77" s="59"/>
      <c r="JG77" s="59"/>
      <c r="JH77" s="59"/>
      <c r="JI77" s="59"/>
      <c r="JJ77" s="59"/>
      <c r="JK77" s="59"/>
      <c r="JL77" s="59"/>
      <c r="JM77" s="59"/>
      <c r="JN77" s="59"/>
      <c r="JO77" s="59"/>
      <c r="JP77" s="59"/>
      <c r="JQ77" s="59"/>
      <c r="JR77" s="59"/>
      <c r="JS77" s="59"/>
      <c r="JT77" s="59"/>
      <c r="JU77" s="59"/>
      <c r="JV77" s="59"/>
      <c r="JW77" s="59"/>
      <c r="JX77" s="59"/>
      <c r="JY77" s="59"/>
      <c r="JZ77" s="59"/>
      <c r="KA77" s="59"/>
      <c r="KB77" s="59"/>
      <c r="KC77" s="59"/>
      <c r="KD77" s="59"/>
      <c r="KE77" s="59"/>
      <c r="KF77" s="59"/>
      <c r="KG77" s="59"/>
      <c r="KH77" s="59"/>
      <c r="KI77" s="59"/>
      <c r="KJ77" s="59"/>
      <c r="KK77" s="59"/>
      <c r="KL77" s="59"/>
      <c r="KM77" s="59"/>
      <c r="KN77" s="59"/>
      <c r="KO77" s="59"/>
      <c r="KP77" s="59"/>
      <c r="KQ77" s="59"/>
      <c r="KR77" s="59"/>
      <c r="KS77" s="59"/>
      <c r="KT77" s="59"/>
      <c r="KU77" s="59"/>
      <c r="KV77" s="59"/>
      <c r="KW77" s="59"/>
      <c r="KX77" s="59"/>
      <c r="KY77" s="59"/>
      <c r="KZ77" s="59"/>
      <c r="LA77" s="59"/>
      <c r="LB77" s="59"/>
      <c r="LC77" s="59"/>
      <c r="LD77" s="59"/>
      <c r="LE77" s="59"/>
      <c r="LF77" s="59"/>
      <c r="LG77" s="59"/>
      <c r="LH77" s="59"/>
      <c r="LI77" s="59"/>
      <c r="LJ77" s="59"/>
      <c r="LK77" s="59"/>
      <c r="LL77" s="59"/>
      <c r="LM77" s="59"/>
      <c r="LN77" s="59"/>
      <c r="LO77" s="59"/>
      <c r="LP77" s="59"/>
      <c r="LQ77" s="59"/>
      <c r="LR77" s="59"/>
      <c r="LS77" s="59"/>
      <c r="LT77" s="59"/>
      <c r="LU77" s="59"/>
      <c r="LV77" s="59"/>
      <c r="LW77" s="59"/>
      <c r="LX77" s="59"/>
      <c r="LY77" s="59"/>
      <c r="LZ77" s="59"/>
      <c r="MA77" s="59"/>
      <c r="MB77" s="59"/>
      <c r="MC77" s="59"/>
      <c r="MD77" s="59"/>
      <c r="ME77" s="59"/>
      <c r="MF77" s="59"/>
      <c r="MG77" s="59"/>
      <c r="MH77" s="59"/>
      <c r="MI77" s="59"/>
      <c r="MJ77" s="59"/>
      <c r="MK77" s="59"/>
      <c r="ML77" s="59"/>
      <c r="MM77" s="59"/>
      <c r="MN77" s="59"/>
      <c r="MO77" s="59"/>
      <c r="MP77" s="59"/>
      <c r="MQ77" s="59"/>
      <c r="MR77" s="59"/>
      <c r="MS77" s="59"/>
      <c r="MT77" s="59"/>
      <c r="MU77" s="59"/>
      <c r="MV77" s="59"/>
      <c r="MW77" s="59"/>
      <c r="MX77" s="59"/>
      <c r="MY77" s="59"/>
      <c r="MZ77" s="59"/>
      <c r="NA77" s="59"/>
      <c r="NB77" s="59"/>
      <c r="NC77" s="59"/>
      <c r="ND77" s="59"/>
      <c r="NE77" s="59"/>
      <c r="NF77" s="59"/>
      <c r="NG77" s="59"/>
      <c r="NH77" s="59"/>
      <c r="NI77" s="59"/>
      <c r="NJ77" s="59"/>
      <c r="NK77" s="59"/>
      <c r="NL77" s="59"/>
      <c r="NM77" s="59"/>
      <c r="NN77" s="59"/>
      <c r="NO77" s="59"/>
      <c r="NP77" s="59"/>
      <c r="NQ77" s="59"/>
      <c r="NR77" s="59"/>
      <c r="NS77" s="59"/>
      <c r="NT77" s="59"/>
      <c r="NU77" s="59"/>
      <c r="NV77" s="59"/>
      <c r="NW77" s="59"/>
      <c r="NX77" s="59"/>
      <c r="NY77" s="59"/>
      <c r="NZ77" s="59"/>
      <c r="OA77" s="59"/>
      <c r="OB77" s="59"/>
      <c r="OC77" s="59"/>
      <c r="OD77" s="59"/>
      <c r="OE77" s="59"/>
      <c r="OF77" s="59"/>
      <c r="OG77" s="59"/>
      <c r="OH77" s="59"/>
      <c r="OI77" s="59"/>
      <c r="OJ77" s="59"/>
      <c r="OK77" s="59"/>
      <c r="OL77" s="59"/>
      <c r="OM77" s="59"/>
      <c r="ON77" s="59"/>
      <c r="OO77" s="59"/>
      <c r="OP77" s="59"/>
      <c r="OQ77" s="59"/>
      <c r="OR77" s="59"/>
      <c r="OS77" s="59"/>
      <c r="OT77" s="59"/>
      <c r="OU77" s="59"/>
      <c r="OV77" s="59"/>
      <c r="OW77" s="59"/>
      <c r="OX77" s="59"/>
      <c r="OY77" s="59"/>
      <c r="OZ77" s="59"/>
      <c r="PA77" s="59"/>
      <c r="PB77" s="59"/>
      <c r="PC77" s="59"/>
      <c r="PD77" s="59"/>
      <c r="PE77" s="59"/>
      <c r="PF77" s="59"/>
      <c r="PG77" s="59"/>
      <c r="PH77" s="59"/>
      <c r="PI77" s="59"/>
      <c r="PJ77" s="59"/>
      <c r="PK77" s="59"/>
      <c r="PL77" s="59"/>
      <c r="PM77" s="59"/>
      <c r="PN77" s="59"/>
      <c r="PO77" s="59"/>
      <c r="PP77" s="59"/>
      <c r="PQ77" s="59"/>
      <c r="PR77" s="59"/>
      <c r="PS77" s="59"/>
      <c r="PT77" s="59"/>
      <c r="PU77" s="59"/>
      <c r="PV77" s="59"/>
      <c r="PW77" s="59"/>
      <c r="PX77" s="59"/>
      <c r="PY77" s="59"/>
      <c r="PZ77" s="59"/>
      <c r="QA77" s="59"/>
      <c r="QB77" s="59"/>
      <c r="QC77" s="59"/>
      <c r="QD77" s="59"/>
      <c r="QE77" s="59"/>
      <c r="QF77" s="59"/>
      <c r="QG77" s="59"/>
      <c r="QH77" s="59"/>
      <c r="QI77" s="59"/>
      <c r="QJ77" s="59"/>
      <c r="QK77" s="59"/>
      <c r="QL77" s="59"/>
      <c r="QM77" s="59"/>
      <c r="QN77" s="59"/>
      <c r="QO77" s="59"/>
      <c r="QP77" s="59"/>
      <c r="QQ77" s="59"/>
      <c r="QR77" s="59"/>
      <c r="QS77" s="59"/>
      <c r="QT77" s="59"/>
      <c r="QU77" s="59"/>
      <c r="QV77" s="59"/>
      <c r="QW77" s="59"/>
      <c r="QX77" s="59"/>
      <c r="QY77" s="59"/>
      <c r="QZ77" s="59"/>
      <c r="RA77" s="59"/>
      <c r="RB77" s="59"/>
      <c r="RC77" s="59"/>
      <c r="RD77" s="59"/>
      <c r="RE77" s="59"/>
      <c r="RF77" s="59"/>
      <c r="RG77" s="59"/>
      <c r="RH77" s="59"/>
      <c r="RI77" s="59"/>
      <c r="RJ77" s="59"/>
      <c r="RK77" s="59"/>
      <c r="RL77" s="59"/>
      <c r="RM77" s="59"/>
      <c r="RN77" s="59"/>
      <c r="RO77" s="59"/>
      <c r="RP77" s="59"/>
      <c r="RQ77" s="59"/>
      <c r="RR77" s="59"/>
      <c r="RS77" s="59"/>
      <c r="RT77" s="59"/>
      <c r="RU77" s="59"/>
      <c r="RV77" s="59"/>
      <c r="RW77" s="59"/>
      <c r="RX77" s="59"/>
      <c r="RY77" s="59"/>
      <c r="RZ77" s="59"/>
      <c r="SA77" s="59"/>
      <c r="SB77" s="59"/>
      <c r="SC77" s="59"/>
      <c r="SD77" s="59"/>
      <c r="SE77" s="59"/>
      <c r="SF77" s="59"/>
      <c r="SG77" s="59"/>
      <c r="SH77" s="59"/>
      <c r="SI77" s="59"/>
      <c r="SJ77" s="59"/>
      <c r="SK77" s="59"/>
      <c r="SL77" s="59"/>
      <c r="SM77" s="59"/>
      <c r="SN77" s="59"/>
      <c r="SO77" s="59"/>
      <c r="SP77" s="59"/>
      <c r="SQ77" s="59"/>
      <c r="SR77" s="59"/>
      <c r="SS77" s="59"/>
      <c r="ST77" s="59"/>
      <c r="SU77" s="59"/>
      <c r="SV77" s="59"/>
      <c r="SW77" s="59"/>
      <c r="SX77" s="59"/>
      <c r="SY77" s="59"/>
      <c r="SZ77" s="59"/>
      <c r="TA77" s="59"/>
      <c r="TB77" s="59"/>
      <c r="TC77" s="59"/>
      <c r="TD77" s="59"/>
      <c r="TE77" s="59"/>
      <c r="TF77" s="59"/>
      <c r="TG77" s="59"/>
      <c r="TH77" s="59"/>
      <c r="TI77" s="59"/>
      <c r="TJ77" s="59"/>
      <c r="TK77" s="59"/>
      <c r="TL77" s="59"/>
      <c r="TM77" s="59"/>
      <c r="TN77" s="59"/>
      <c r="TO77" s="59"/>
      <c r="TP77" s="59"/>
      <c r="TQ77" s="59"/>
      <c r="TR77" s="59"/>
      <c r="TS77" s="59"/>
      <c r="TT77" s="59"/>
      <c r="TU77" s="59"/>
      <c r="TV77" s="59"/>
      <c r="TW77" s="59"/>
      <c r="TX77" s="59"/>
      <c r="TY77" s="59"/>
      <c r="TZ77" s="59"/>
      <c r="UA77" s="59"/>
      <c r="UB77" s="59"/>
      <c r="UC77" s="59"/>
      <c r="UD77" s="59"/>
      <c r="UE77" s="59"/>
      <c r="UF77" s="59"/>
      <c r="UG77" s="59"/>
      <c r="UH77" s="59"/>
      <c r="UI77" s="59"/>
      <c r="UJ77" s="59"/>
      <c r="UK77" s="59"/>
      <c r="UL77" s="59"/>
      <c r="UM77" s="59"/>
      <c r="UN77" s="59"/>
      <c r="UO77" s="59"/>
      <c r="UP77" s="59"/>
      <c r="UQ77" s="59"/>
      <c r="UR77" s="59"/>
      <c r="US77" s="59"/>
      <c r="UT77" s="59"/>
      <c r="UU77" s="59"/>
      <c r="UV77" s="59"/>
      <c r="UW77" s="59"/>
      <c r="UX77" s="59"/>
      <c r="UY77" s="59"/>
      <c r="UZ77" s="59"/>
      <c r="VA77" s="59"/>
      <c r="VB77" s="59"/>
      <c r="VC77" s="59"/>
      <c r="VD77" s="59"/>
      <c r="VE77" s="59"/>
      <c r="VF77" s="59"/>
      <c r="VG77" s="59"/>
      <c r="VH77" s="59"/>
      <c r="VI77" s="59"/>
      <c r="VJ77" s="59"/>
      <c r="VK77" s="59"/>
      <c r="VL77" s="59"/>
      <c r="VM77" s="59"/>
      <c r="VN77" s="59"/>
      <c r="VO77" s="59"/>
      <c r="VP77" s="59"/>
      <c r="VQ77" s="59"/>
      <c r="VR77" s="59"/>
      <c r="VS77" s="59"/>
      <c r="VT77" s="59"/>
      <c r="VU77" s="59"/>
      <c r="VV77" s="59"/>
      <c r="VW77" s="59"/>
      <c r="VX77" s="59"/>
      <c r="VY77" s="59"/>
      <c r="VZ77" s="59"/>
      <c r="WA77" s="59"/>
      <c r="WB77" s="59"/>
      <c r="WC77" s="59"/>
      <c r="WD77" s="59"/>
      <c r="WE77" s="59"/>
      <c r="WF77" s="59"/>
      <c r="WG77" s="59"/>
      <c r="WH77" s="59"/>
      <c r="WI77" s="59"/>
      <c r="WJ77" s="59"/>
      <c r="WK77" s="59"/>
      <c r="WL77" s="59"/>
      <c r="WM77" s="59"/>
      <c r="WN77" s="59"/>
      <c r="WO77" s="59"/>
      <c r="WP77" s="59"/>
      <c r="WQ77" s="59"/>
      <c r="WR77" s="59"/>
      <c r="WS77" s="59"/>
      <c r="WT77" s="59"/>
      <c r="WU77" s="59"/>
      <c r="WV77" s="59"/>
      <c r="WW77" s="59"/>
      <c r="WX77" s="59"/>
      <c r="WY77" s="59"/>
      <c r="WZ77" s="59"/>
      <c r="XA77" s="59"/>
      <c r="XB77" s="59"/>
      <c r="XC77" s="59"/>
      <c r="XD77" s="59"/>
      <c r="XE77" s="59"/>
      <c r="XF77" s="59"/>
      <c r="XG77" s="59"/>
      <c r="XH77" s="59"/>
      <c r="XI77" s="59"/>
      <c r="XJ77" s="59"/>
      <c r="XK77" s="59"/>
      <c r="XL77" s="59"/>
      <c r="XM77" s="59"/>
      <c r="XN77" s="59"/>
      <c r="XO77" s="59"/>
      <c r="XP77" s="59"/>
      <c r="XQ77" s="59"/>
      <c r="XR77" s="59"/>
      <c r="XS77" s="59"/>
      <c r="XT77" s="59"/>
      <c r="XU77" s="59"/>
      <c r="XV77" s="59"/>
      <c r="XW77" s="59"/>
      <c r="XX77" s="59"/>
      <c r="XY77" s="59"/>
      <c r="XZ77" s="59"/>
      <c r="YA77" s="59"/>
      <c r="YB77" s="59"/>
      <c r="YC77" s="59"/>
      <c r="YD77" s="59"/>
      <c r="YE77" s="59"/>
      <c r="YF77" s="59"/>
      <c r="YG77" s="59"/>
      <c r="YH77" s="59"/>
      <c r="YI77" s="59"/>
      <c r="YJ77" s="59"/>
      <c r="YK77" s="59"/>
      <c r="YL77" s="59"/>
      <c r="YM77" s="59"/>
      <c r="YN77" s="59"/>
      <c r="YO77" s="59"/>
      <c r="YP77" s="59"/>
      <c r="YQ77" s="59"/>
      <c r="YR77" s="59"/>
      <c r="YS77" s="59"/>
      <c r="YT77" s="59"/>
      <c r="YU77" s="59"/>
      <c r="YV77" s="59"/>
      <c r="YW77" s="59"/>
      <c r="YX77" s="59"/>
      <c r="YY77" s="59"/>
      <c r="YZ77" s="59"/>
      <c r="ZA77" s="59"/>
      <c r="ZB77" s="59"/>
      <c r="ZC77" s="59"/>
      <c r="ZD77" s="59"/>
      <c r="ZE77" s="59"/>
      <c r="ZF77" s="59"/>
      <c r="ZG77" s="59"/>
      <c r="ZH77" s="59"/>
      <c r="ZI77" s="59"/>
      <c r="ZJ77" s="59"/>
      <c r="ZK77" s="59"/>
      <c r="ZL77" s="59"/>
      <c r="ZM77" s="59"/>
      <c r="ZN77" s="59"/>
      <c r="ZO77" s="59"/>
      <c r="ZP77" s="59"/>
      <c r="ZQ77" s="59"/>
      <c r="ZR77" s="59"/>
      <c r="ZS77" s="59"/>
      <c r="ZT77" s="59"/>
      <c r="ZU77" s="59"/>
      <c r="ZV77" s="59"/>
      <c r="ZW77" s="59"/>
      <c r="ZX77" s="59"/>
      <c r="ZY77" s="59"/>
      <c r="ZZ77" s="59"/>
      <c r="AAA77" s="59"/>
      <c r="AAB77" s="59"/>
      <c r="AAC77" s="59"/>
      <c r="AAD77" s="59"/>
      <c r="AAE77" s="59"/>
      <c r="AAF77" s="59"/>
      <c r="AAG77" s="59"/>
      <c r="AAH77" s="59"/>
      <c r="AAI77" s="59"/>
      <c r="AAJ77" s="59"/>
      <c r="AAK77" s="59"/>
      <c r="AAL77" s="59"/>
      <c r="AAM77" s="59"/>
      <c r="AAN77" s="59"/>
      <c r="AAO77" s="59"/>
      <c r="AAP77" s="59"/>
      <c r="AAQ77" s="59"/>
      <c r="AAR77" s="59"/>
      <c r="AAS77" s="59"/>
      <c r="AAT77" s="59"/>
      <c r="AAU77" s="59"/>
      <c r="AAV77" s="59"/>
      <c r="AAW77" s="59"/>
      <c r="AAX77" s="59"/>
      <c r="AAY77" s="59"/>
      <c r="AAZ77" s="59"/>
      <c r="ABA77" s="59"/>
      <c r="ABB77" s="59"/>
      <c r="ABC77" s="59"/>
      <c r="ABD77" s="59"/>
      <c r="ABE77" s="59"/>
      <c r="ABF77" s="59"/>
      <c r="ABG77" s="59"/>
      <c r="ABH77" s="59"/>
      <c r="ABI77" s="59"/>
      <c r="ABJ77" s="59"/>
      <c r="ABK77" s="59"/>
      <c r="ABL77" s="59"/>
      <c r="ABM77" s="59"/>
      <c r="ABN77" s="59"/>
      <c r="ABO77" s="59"/>
      <c r="ABP77" s="59"/>
      <c r="ABQ77" s="59"/>
      <c r="ABR77" s="59"/>
      <c r="ABS77" s="59"/>
      <c r="ABT77" s="59"/>
      <c r="ABU77" s="59"/>
      <c r="ABV77" s="59"/>
      <c r="ABW77" s="59"/>
      <c r="ABX77" s="59"/>
      <c r="ABY77" s="59"/>
      <c r="ABZ77" s="59"/>
      <c r="ACA77" s="59"/>
      <c r="ACB77" s="59"/>
      <c r="ACC77" s="59"/>
      <c r="ACD77" s="59"/>
      <c r="ACE77" s="59"/>
      <c r="ACF77" s="59"/>
      <c r="ACG77" s="59"/>
      <c r="ACH77" s="59"/>
      <c r="ACI77" s="59"/>
      <c r="ACJ77" s="59"/>
      <c r="ACK77" s="59"/>
      <c r="ACL77" s="59"/>
      <c r="ACM77" s="59"/>
      <c r="ACN77" s="59"/>
      <c r="ACO77" s="59"/>
      <c r="ACP77" s="59"/>
      <c r="ACQ77" s="59"/>
      <c r="ACR77" s="59"/>
      <c r="ACS77" s="59"/>
      <c r="ACT77" s="59"/>
      <c r="ACU77" s="59"/>
      <c r="ACV77" s="59"/>
      <c r="ACW77" s="59"/>
      <c r="ACX77" s="59"/>
      <c r="ACY77" s="59"/>
      <c r="ACZ77" s="59"/>
      <c r="ADA77" s="59"/>
      <c r="ADB77" s="59"/>
      <c r="ADC77" s="59"/>
      <c r="ADD77" s="59"/>
      <c r="ADE77" s="59"/>
      <c r="ADF77" s="59"/>
      <c r="ADG77" s="59"/>
      <c r="ADH77" s="59"/>
      <c r="ADI77" s="59"/>
      <c r="ADJ77" s="59"/>
      <c r="ADK77" s="59"/>
      <c r="ADL77" s="59"/>
      <c r="ADM77" s="59"/>
      <c r="ADN77" s="59"/>
      <c r="ADO77" s="59"/>
      <c r="ADP77" s="59"/>
      <c r="ADQ77" s="59"/>
      <c r="ADR77" s="59"/>
      <c r="ADS77" s="59"/>
      <c r="ADT77" s="59"/>
      <c r="ADU77" s="59"/>
      <c r="ADV77" s="59"/>
      <c r="ADW77" s="59"/>
      <c r="ADX77" s="59"/>
      <c r="ADY77" s="59"/>
      <c r="ADZ77" s="59"/>
      <c r="AEA77" s="59"/>
      <c r="AEB77" s="59"/>
      <c r="AEC77" s="59"/>
      <c r="AED77" s="59"/>
      <c r="AEE77" s="59"/>
      <c r="AEF77" s="59"/>
      <c r="AEG77" s="59"/>
      <c r="AEH77" s="59"/>
      <c r="AEI77" s="59"/>
      <c r="AEJ77" s="59"/>
      <c r="AEK77" s="59"/>
      <c r="AEL77" s="59"/>
      <c r="AEM77" s="59"/>
      <c r="AEN77" s="59"/>
      <c r="AEO77" s="59"/>
      <c r="AEP77" s="59"/>
      <c r="AEQ77" s="59"/>
      <c r="AER77" s="59"/>
      <c r="AES77" s="59"/>
      <c r="AET77" s="59"/>
      <c r="AEU77" s="59"/>
      <c r="AEV77" s="59"/>
      <c r="AEW77" s="59"/>
      <c r="AEX77" s="59"/>
      <c r="AEY77" s="59"/>
      <c r="AEZ77" s="59"/>
      <c r="AFA77" s="59"/>
      <c r="AFB77" s="59"/>
      <c r="AFC77" s="59"/>
      <c r="AFD77" s="59"/>
      <c r="AFE77" s="59"/>
      <c r="AFF77" s="59"/>
      <c r="AFG77" s="59"/>
      <c r="AFH77" s="59"/>
      <c r="AFI77" s="59"/>
      <c r="AFJ77" s="59"/>
      <c r="AFK77" s="59"/>
      <c r="AFL77" s="59"/>
      <c r="AFM77" s="59"/>
      <c r="AFN77" s="59"/>
      <c r="AFO77" s="59"/>
      <c r="AFP77" s="59"/>
      <c r="AFQ77" s="59"/>
      <c r="AFR77" s="59"/>
      <c r="AFS77" s="59"/>
      <c r="AFT77" s="59"/>
      <c r="AFU77" s="59"/>
      <c r="AFV77" s="59"/>
      <c r="AFW77" s="59"/>
      <c r="AFX77" s="59"/>
      <c r="AFY77" s="59"/>
      <c r="AFZ77" s="59"/>
      <c r="AGA77" s="59"/>
      <c r="AGB77" s="59"/>
      <c r="AGC77" s="59"/>
      <c r="AGD77" s="59"/>
      <c r="AGE77" s="59"/>
      <c r="AGF77" s="59"/>
      <c r="AGG77" s="59"/>
      <c r="AGH77" s="59"/>
      <c r="AGI77" s="59"/>
      <c r="AGJ77" s="59"/>
      <c r="AGK77" s="59"/>
      <c r="AGL77" s="59"/>
      <c r="AGM77" s="59"/>
      <c r="AGN77" s="59"/>
      <c r="AGO77" s="59"/>
      <c r="AGP77" s="59"/>
      <c r="AGQ77" s="59"/>
      <c r="AGR77" s="59"/>
      <c r="AGS77" s="59"/>
      <c r="AGT77" s="59"/>
      <c r="AGU77" s="59"/>
      <c r="AGV77" s="59"/>
      <c r="AGW77" s="59"/>
      <c r="AGX77" s="59"/>
      <c r="AGY77" s="59"/>
      <c r="AGZ77" s="59"/>
      <c r="AHA77" s="59"/>
      <c r="AHB77" s="59"/>
      <c r="AHC77" s="59"/>
      <c r="AHD77" s="59"/>
      <c r="AHE77" s="59"/>
      <c r="AHF77" s="59"/>
      <c r="AHG77" s="59"/>
      <c r="AHH77" s="59"/>
      <c r="AHI77" s="59"/>
      <c r="AHJ77" s="59"/>
      <c r="AHK77" s="59"/>
      <c r="AHL77" s="59"/>
      <c r="AHM77" s="59"/>
      <c r="AHN77" s="59"/>
      <c r="AHO77" s="59"/>
      <c r="AHP77" s="59"/>
      <c r="AHQ77" s="59"/>
      <c r="AHR77" s="59"/>
      <c r="AHS77" s="59"/>
      <c r="AHT77" s="59"/>
      <c r="AHU77" s="59"/>
      <c r="AHV77" s="59"/>
      <c r="AHW77" s="59"/>
      <c r="AHX77" s="59"/>
      <c r="AHY77" s="59"/>
      <c r="AHZ77" s="59"/>
      <c r="AIA77" s="59"/>
      <c r="AIB77" s="59"/>
      <c r="AIC77" s="59"/>
      <c r="AID77" s="59"/>
      <c r="AIE77" s="59"/>
      <c r="AIF77" s="59"/>
      <c r="AIG77" s="59"/>
      <c r="AIH77" s="59"/>
      <c r="AII77" s="59"/>
      <c r="AIJ77" s="59"/>
      <c r="AIK77" s="59"/>
      <c r="AIL77" s="59"/>
      <c r="AIM77" s="59"/>
      <c r="AIN77" s="59"/>
      <c r="AIO77" s="59"/>
      <c r="AIP77" s="59"/>
      <c r="AIQ77" s="59"/>
      <c r="AIR77" s="59"/>
      <c r="AIS77" s="59"/>
      <c r="AIT77" s="59"/>
      <c r="AIU77" s="59"/>
      <c r="AIV77" s="59"/>
      <c r="AIW77" s="59"/>
      <c r="AIX77" s="59"/>
      <c r="AIY77" s="59"/>
      <c r="AIZ77" s="59"/>
      <c r="AJA77" s="59"/>
      <c r="AJB77" s="59"/>
      <c r="AJC77" s="59"/>
      <c r="AJD77" s="59"/>
      <c r="AJE77" s="59"/>
      <c r="AJF77" s="59"/>
      <c r="AJG77" s="59"/>
      <c r="AJH77" s="59"/>
      <c r="AJI77" s="59"/>
      <c r="AJJ77" s="59"/>
      <c r="AJK77" s="59"/>
      <c r="AJL77" s="59"/>
      <c r="AJM77" s="59"/>
      <c r="AJN77" s="59"/>
      <c r="AJO77" s="59"/>
      <c r="AJP77" s="59"/>
      <c r="AJQ77" s="59"/>
      <c r="AJR77" s="59"/>
      <c r="AJS77" s="59"/>
      <c r="AJT77" s="59"/>
      <c r="AJU77" s="59"/>
      <c r="AJV77" s="59"/>
      <c r="AJW77" s="59"/>
      <c r="AJX77" s="59"/>
      <c r="AJY77" s="59"/>
      <c r="AJZ77" s="59"/>
      <c r="AKA77" s="59"/>
      <c r="AKB77" s="59"/>
      <c r="AKC77" s="59"/>
      <c r="AKD77" s="59"/>
      <c r="AKE77" s="59"/>
      <c r="AKF77" s="59"/>
      <c r="AKG77" s="59"/>
      <c r="AKH77" s="59"/>
      <c r="AKI77" s="59"/>
      <c r="AKJ77" s="59"/>
      <c r="AKK77" s="59"/>
      <c r="AKL77" s="59"/>
      <c r="AKM77" s="59"/>
      <c r="AKN77" s="59"/>
      <c r="AKO77" s="59"/>
      <c r="AKP77" s="59"/>
      <c r="AKQ77" s="59"/>
      <c r="AKR77" s="59"/>
      <c r="AKS77" s="59"/>
      <c r="AKT77" s="59"/>
      <c r="AKU77" s="59"/>
      <c r="AKV77" s="59"/>
      <c r="AKW77" s="59"/>
      <c r="AKX77" s="59"/>
      <c r="AKY77" s="59"/>
      <c r="AKZ77" s="59"/>
      <c r="ALA77" s="59"/>
      <c r="ALB77" s="59"/>
      <c r="ALC77" s="59"/>
      <c r="ALD77" s="59"/>
      <c r="ALE77" s="59"/>
      <c r="ALF77" s="59"/>
      <c r="ALG77" s="59"/>
      <c r="ALH77" s="59"/>
      <c r="ALI77" s="59"/>
      <c r="ALJ77" s="59"/>
      <c r="ALK77" s="59"/>
      <c r="ALL77" s="59"/>
      <c r="ALM77" s="59"/>
      <c r="ALN77" s="59"/>
      <c r="ALO77" s="59"/>
      <c r="ALP77" s="59"/>
      <c r="ALQ77" s="59"/>
      <c r="ALR77" s="59"/>
      <c r="ALS77" s="59"/>
      <c r="ALT77" s="59"/>
      <c r="ALU77" s="59"/>
      <c r="ALV77" s="59"/>
      <c r="ALW77" s="59"/>
      <c r="ALX77" s="59"/>
      <c r="ALY77" s="59"/>
      <c r="ALZ77" s="59"/>
      <c r="AMA77" s="59"/>
      <c r="AMB77" s="59"/>
      <c r="AMC77" s="59"/>
      <c r="AMD77" s="59"/>
      <c r="AME77" s="59"/>
      <c r="AMF77" s="59"/>
      <c r="AMG77" s="59"/>
      <c r="AMH77" s="59"/>
      <c r="AMI77" s="59"/>
      <c r="AMJ77" s="59"/>
      <c r="AMK77" s="59"/>
      <c r="AML77" s="59"/>
    </row>
    <row r="78" spans="1:1026" x14ac:dyDescent="0.25">
      <c r="A78" s="60">
        <v>78</v>
      </c>
      <c r="B78" s="61">
        <v>222019</v>
      </c>
      <c r="C78" s="62">
        <v>43524</v>
      </c>
      <c r="D78" s="62">
        <v>43555</v>
      </c>
      <c r="E78" s="40" t="s">
        <v>309</v>
      </c>
      <c r="F78" s="41" t="s">
        <v>332</v>
      </c>
      <c r="G78" s="63"/>
      <c r="H78" s="63">
        <v>2635</v>
      </c>
      <c r="I78" s="64">
        <v>43551</v>
      </c>
      <c r="J78" s="63">
        <v>2635</v>
      </c>
      <c r="K78" s="60" t="s">
        <v>208</v>
      </c>
      <c r="L78" s="65">
        <f t="shared" si="2"/>
        <v>0</v>
      </c>
      <c r="N78" s="66" t="s">
        <v>340</v>
      </c>
    </row>
    <row r="79" spans="1:1026" x14ac:dyDescent="0.25">
      <c r="A79" s="60">
        <v>79</v>
      </c>
      <c r="B79" s="61">
        <v>2019002</v>
      </c>
      <c r="C79" s="62">
        <v>43525</v>
      </c>
      <c r="D79" s="62">
        <v>43555</v>
      </c>
      <c r="E79" s="40" t="s">
        <v>341</v>
      </c>
      <c r="F79" s="41" t="s">
        <v>332</v>
      </c>
      <c r="G79" s="63"/>
      <c r="H79" s="63">
        <v>3408</v>
      </c>
      <c r="I79" s="64">
        <v>43551</v>
      </c>
      <c r="J79" s="63">
        <v>3408</v>
      </c>
      <c r="K79" s="60" t="s">
        <v>208</v>
      </c>
      <c r="L79" s="65">
        <f t="shared" si="2"/>
        <v>0</v>
      </c>
      <c r="N79" s="66" t="s">
        <v>342</v>
      </c>
    </row>
    <row r="80" spans="1:1026" x14ac:dyDescent="0.25">
      <c r="A80" s="60">
        <v>80</v>
      </c>
      <c r="B80" s="61">
        <v>2019002</v>
      </c>
      <c r="C80" s="62">
        <v>43514</v>
      </c>
      <c r="D80" s="62">
        <v>43556</v>
      </c>
      <c r="E80" s="40" t="s">
        <v>239</v>
      </c>
      <c r="F80" s="41" t="s">
        <v>332</v>
      </c>
      <c r="G80" s="63"/>
      <c r="H80" s="63">
        <v>1936</v>
      </c>
      <c r="I80" s="64">
        <v>43551</v>
      </c>
      <c r="J80" s="63">
        <v>1936</v>
      </c>
      <c r="K80" s="60" t="s">
        <v>208</v>
      </c>
      <c r="L80" s="65">
        <f t="shared" si="2"/>
        <v>0</v>
      </c>
      <c r="N80" s="66" t="s">
        <v>343</v>
      </c>
    </row>
    <row r="81" spans="1:18" x14ac:dyDescent="0.25">
      <c r="A81" s="60">
        <v>81</v>
      </c>
      <c r="B81" s="61">
        <v>3</v>
      </c>
      <c r="C81" s="62">
        <v>43516</v>
      </c>
      <c r="D81" s="62">
        <v>43526</v>
      </c>
      <c r="E81" s="40" t="s">
        <v>248</v>
      </c>
      <c r="F81" s="41" t="s">
        <v>344</v>
      </c>
      <c r="G81" s="63"/>
      <c r="H81" s="65">
        <v>1264</v>
      </c>
      <c r="I81" s="64">
        <v>43535</v>
      </c>
      <c r="J81" s="65">
        <v>1264</v>
      </c>
      <c r="K81" s="60" t="s">
        <v>208</v>
      </c>
      <c r="L81" s="65">
        <f t="shared" si="2"/>
        <v>0</v>
      </c>
      <c r="N81" s="22" t="str">
        <f t="shared" ca="1" si="3"/>
        <v/>
      </c>
    </row>
    <row r="82" spans="1:18" x14ac:dyDescent="0.25">
      <c r="A82" s="60">
        <v>82</v>
      </c>
      <c r="B82" s="61">
        <v>3</v>
      </c>
      <c r="C82" s="62">
        <v>43516</v>
      </c>
      <c r="D82" s="62">
        <v>43526</v>
      </c>
      <c r="E82" s="40" t="s">
        <v>250</v>
      </c>
      <c r="F82" s="41" t="s">
        <v>344</v>
      </c>
      <c r="G82" s="77"/>
      <c r="H82" s="65">
        <v>2874.5</v>
      </c>
      <c r="I82" s="64">
        <v>43535</v>
      </c>
      <c r="J82" s="67">
        <v>2874.5</v>
      </c>
      <c r="K82" s="60" t="s">
        <v>208</v>
      </c>
      <c r="L82" s="65">
        <f>H82-J82</f>
        <v>0</v>
      </c>
      <c r="M82" s="59"/>
      <c r="N82" s="22" t="str">
        <f t="shared" ca="1" si="3"/>
        <v/>
      </c>
      <c r="O82" s="78"/>
      <c r="P82" s="78"/>
      <c r="Q82" s="79"/>
    </row>
    <row r="83" spans="1:18" x14ac:dyDescent="0.25">
      <c r="A83" s="60">
        <v>83</v>
      </c>
      <c r="B83" s="61">
        <v>3</v>
      </c>
      <c r="C83" s="62">
        <v>43516</v>
      </c>
      <c r="D83" s="62">
        <v>43526</v>
      </c>
      <c r="E83" s="40" t="s">
        <v>246</v>
      </c>
      <c r="F83" s="41" t="s">
        <v>344</v>
      </c>
      <c r="G83" s="77"/>
      <c r="H83" s="65">
        <v>760</v>
      </c>
      <c r="I83" s="64">
        <v>43535</v>
      </c>
      <c r="J83" s="67">
        <v>760</v>
      </c>
      <c r="K83" s="60" t="s">
        <v>208</v>
      </c>
      <c r="L83" s="65">
        <f t="shared" si="2"/>
        <v>0</v>
      </c>
      <c r="M83" s="59"/>
      <c r="N83" s="22" t="str">
        <f t="shared" ca="1" si="3"/>
        <v/>
      </c>
      <c r="O83" s="78"/>
      <c r="P83" s="78"/>
      <c r="Q83" s="59"/>
    </row>
    <row r="84" spans="1:18" x14ac:dyDescent="0.25">
      <c r="A84" s="60">
        <v>84</v>
      </c>
      <c r="B84" s="61">
        <v>3</v>
      </c>
      <c r="C84" s="62">
        <v>43516</v>
      </c>
      <c r="D84" s="62">
        <v>43536</v>
      </c>
      <c r="E84" s="40" t="s">
        <v>249</v>
      </c>
      <c r="F84" s="41" t="s">
        <v>344</v>
      </c>
      <c r="G84" s="77"/>
      <c r="H84" s="65">
        <v>560</v>
      </c>
      <c r="I84" s="64">
        <v>43535</v>
      </c>
      <c r="J84" s="67">
        <v>560</v>
      </c>
      <c r="K84" s="60" t="s">
        <v>208</v>
      </c>
      <c r="L84" s="65">
        <f t="shared" si="2"/>
        <v>0</v>
      </c>
      <c r="M84" s="59"/>
      <c r="N84" s="22" t="str">
        <f t="shared" ca="1" si="3"/>
        <v/>
      </c>
      <c r="P84" s="78"/>
    </row>
    <row r="85" spans="1:18" x14ac:dyDescent="0.25">
      <c r="A85" s="60">
        <v>85</v>
      </c>
      <c r="B85" s="61">
        <v>3</v>
      </c>
      <c r="C85" s="62">
        <v>43516</v>
      </c>
      <c r="D85" s="62">
        <v>43530</v>
      </c>
      <c r="E85" s="40" t="s">
        <v>251</v>
      </c>
      <c r="F85" s="41" t="s">
        <v>344</v>
      </c>
      <c r="G85" s="77"/>
      <c r="H85" s="65">
        <v>772</v>
      </c>
      <c r="I85" s="64">
        <v>43535</v>
      </c>
      <c r="J85" s="67">
        <v>772</v>
      </c>
      <c r="K85" s="60" t="s">
        <v>208</v>
      </c>
      <c r="L85" s="65">
        <f t="shared" si="2"/>
        <v>0</v>
      </c>
      <c r="M85" s="59"/>
      <c r="N85" s="22" t="str">
        <f t="shared" ca="1" si="3"/>
        <v/>
      </c>
      <c r="O85" s="78"/>
      <c r="P85" s="78"/>
      <c r="Q85" s="59"/>
    </row>
    <row r="86" spans="1:18" x14ac:dyDescent="0.25">
      <c r="A86" s="60">
        <v>86</v>
      </c>
      <c r="B86" s="61"/>
      <c r="C86" s="62">
        <v>43529</v>
      </c>
      <c r="D86" s="62">
        <v>43529</v>
      </c>
      <c r="E86" s="40" t="s">
        <v>266</v>
      </c>
      <c r="F86" s="41" t="s">
        <v>345</v>
      </c>
      <c r="G86" s="63"/>
      <c r="H86" s="65">
        <v>755</v>
      </c>
      <c r="I86" s="64">
        <v>43529</v>
      </c>
      <c r="J86" s="67">
        <v>755</v>
      </c>
      <c r="K86" s="60" t="s">
        <v>346</v>
      </c>
      <c r="L86" s="65">
        <f t="shared" si="2"/>
        <v>0</v>
      </c>
      <c r="N86" s="22" t="str">
        <f t="shared" ca="1" si="3"/>
        <v/>
      </c>
      <c r="O86" s="78"/>
      <c r="P86" s="78"/>
      <c r="Q86" s="59"/>
    </row>
    <row r="87" spans="1:18" x14ac:dyDescent="0.25">
      <c r="A87" s="60">
        <v>87</v>
      </c>
      <c r="B87" s="61">
        <v>9860498846</v>
      </c>
      <c r="C87" s="62">
        <v>43529</v>
      </c>
      <c r="D87" s="62">
        <v>43529</v>
      </c>
      <c r="E87" s="40" t="s">
        <v>347</v>
      </c>
      <c r="F87" s="41" t="s">
        <v>345</v>
      </c>
      <c r="G87" s="63"/>
      <c r="H87" s="65">
        <v>1543.2</v>
      </c>
      <c r="I87" s="64">
        <v>43529</v>
      </c>
      <c r="J87" s="67">
        <v>1543.2</v>
      </c>
      <c r="K87" s="60" t="s">
        <v>208</v>
      </c>
      <c r="L87" s="65">
        <f t="shared" si="2"/>
        <v>0</v>
      </c>
      <c r="N87" s="22" t="str">
        <f t="shared" ca="1" si="3"/>
        <v/>
      </c>
      <c r="O87" s="78"/>
      <c r="P87" s="78"/>
      <c r="Q87" s="59"/>
      <c r="R87" s="59"/>
    </row>
    <row r="88" spans="1:18" x14ac:dyDescent="0.25">
      <c r="A88" s="60">
        <v>88</v>
      </c>
      <c r="B88" s="61">
        <v>1911154214</v>
      </c>
      <c r="C88" s="62">
        <v>43530</v>
      </c>
      <c r="D88" s="62">
        <v>43530</v>
      </c>
      <c r="E88" s="40" t="s">
        <v>270</v>
      </c>
      <c r="F88" s="41" t="s">
        <v>345</v>
      </c>
      <c r="G88" s="63"/>
      <c r="H88" s="65">
        <v>50</v>
      </c>
      <c r="I88" s="64">
        <v>43530</v>
      </c>
      <c r="J88" s="67">
        <v>50</v>
      </c>
      <c r="K88" s="60" t="s">
        <v>208</v>
      </c>
      <c r="L88" s="65">
        <f t="shared" si="2"/>
        <v>0</v>
      </c>
      <c r="N88" s="22" t="str">
        <f t="shared" ca="1" si="3"/>
        <v/>
      </c>
      <c r="O88" s="78"/>
      <c r="P88" s="78"/>
      <c r="Q88" s="59"/>
    </row>
    <row r="89" spans="1:18" x14ac:dyDescent="0.25">
      <c r="A89" s="60">
        <v>89</v>
      </c>
      <c r="B89" s="61">
        <v>8228209000</v>
      </c>
      <c r="C89" s="62">
        <v>43525</v>
      </c>
      <c r="D89" s="62">
        <v>43542</v>
      </c>
      <c r="E89" s="40" t="s">
        <v>276</v>
      </c>
      <c r="F89" s="41" t="s">
        <v>348</v>
      </c>
      <c r="G89" s="63"/>
      <c r="H89" s="65">
        <v>27.94</v>
      </c>
      <c r="I89" s="64">
        <v>43539</v>
      </c>
      <c r="J89" s="67">
        <v>27.94</v>
      </c>
      <c r="K89" s="60" t="s">
        <v>208</v>
      </c>
      <c r="L89" s="65">
        <f t="shared" si="2"/>
        <v>0</v>
      </c>
      <c r="N89" s="22" t="str">
        <f t="shared" ca="1" si="3"/>
        <v/>
      </c>
      <c r="O89" s="78"/>
      <c r="P89" s="78"/>
      <c r="Q89" s="59"/>
    </row>
    <row r="90" spans="1:18" x14ac:dyDescent="0.25">
      <c r="A90" s="60">
        <v>90</v>
      </c>
      <c r="B90" s="61">
        <v>4</v>
      </c>
      <c r="C90" s="62">
        <v>43529</v>
      </c>
      <c r="D90" s="62">
        <v>43539</v>
      </c>
      <c r="E90" s="40" t="s">
        <v>248</v>
      </c>
      <c r="F90" s="41" t="s">
        <v>349</v>
      </c>
      <c r="G90" s="63"/>
      <c r="H90" s="65">
        <v>1400</v>
      </c>
      <c r="I90" s="64">
        <v>43544</v>
      </c>
      <c r="J90" s="67">
        <v>1400</v>
      </c>
      <c r="K90" s="60" t="s">
        <v>208</v>
      </c>
      <c r="L90" s="65">
        <f>H90-J90</f>
        <v>0</v>
      </c>
      <c r="N90" s="22" t="str">
        <f t="shared" ca="1" si="3"/>
        <v/>
      </c>
      <c r="O90" s="78"/>
      <c r="P90" s="78"/>
      <c r="Q90" s="59"/>
      <c r="R90" s="59"/>
    </row>
    <row r="91" spans="1:18" x14ac:dyDescent="0.25">
      <c r="A91" s="60">
        <v>91</v>
      </c>
      <c r="B91" s="61">
        <v>4</v>
      </c>
      <c r="C91" s="62">
        <v>43529</v>
      </c>
      <c r="D91" s="62">
        <v>43539</v>
      </c>
      <c r="E91" s="40" t="s">
        <v>250</v>
      </c>
      <c r="F91" s="41" t="s">
        <v>349</v>
      </c>
      <c r="G91" s="63"/>
      <c r="H91" s="65">
        <v>1252</v>
      </c>
      <c r="I91" s="64">
        <v>43544</v>
      </c>
      <c r="J91" s="67">
        <v>1252</v>
      </c>
      <c r="K91" s="60" t="s">
        <v>208</v>
      </c>
      <c r="L91" s="65">
        <f t="shared" si="2"/>
        <v>0</v>
      </c>
      <c r="N91" s="22" t="str">
        <f t="shared" ca="1" si="3"/>
        <v/>
      </c>
      <c r="O91" s="78"/>
      <c r="P91" s="78"/>
      <c r="Q91" s="59"/>
    </row>
    <row r="92" spans="1:18" x14ac:dyDescent="0.25">
      <c r="A92" s="60">
        <v>92</v>
      </c>
      <c r="B92" s="61">
        <v>4</v>
      </c>
      <c r="C92" s="62">
        <v>43530</v>
      </c>
      <c r="D92" s="62">
        <v>43539</v>
      </c>
      <c r="E92" s="40" t="s">
        <v>246</v>
      </c>
      <c r="F92" s="41" t="s">
        <v>349</v>
      </c>
      <c r="G92" s="63"/>
      <c r="H92" s="65">
        <v>900</v>
      </c>
      <c r="I92" s="64">
        <v>43544</v>
      </c>
      <c r="J92" s="67">
        <v>900</v>
      </c>
      <c r="K92" s="60" t="s">
        <v>208</v>
      </c>
      <c r="L92" s="65">
        <f t="shared" si="2"/>
        <v>0</v>
      </c>
      <c r="N92" s="22" t="str">
        <f t="shared" ca="1" si="3"/>
        <v/>
      </c>
      <c r="O92" s="78"/>
      <c r="P92" s="78"/>
      <c r="Q92" s="59"/>
      <c r="R92" s="59"/>
    </row>
    <row r="93" spans="1:18" x14ac:dyDescent="0.25">
      <c r="A93" s="60">
        <v>93</v>
      </c>
      <c r="B93" s="61">
        <v>4</v>
      </c>
      <c r="C93" s="62">
        <v>43529</v>
      </c>
      <c r="D93" s="62">
        <v>43539</v>
      </c>
      <c r="E93" s="40" t="s">
        <v>251</v>
      </c>
      <c r="F93" s="41" t="s">
        <v>349</v>
      </c>
      <c r="G93" s="63"/>
      <c r="H93" s="65">
        <v>504</v>
      </c>
      <c r="I93" s="64">
        <v>43544</v>
      </c>
      <c r="J93" s="67">
        <v>504</v>
      </c>
      <c r="K93" s="60" t="s">
        <v>208</v>
      </c>
      <c r="L93" s="65">
        <f t="shared" si="2"/>
        <v>0</v>
      </c>
      <c r="N93" s="22" t="str">
        <f t="shared" ca="1" si="3"/>
        <v/>
      </c>
      <c r="O93" s="78"/>
      <c r="P93" s="78"/>
      <c r="Q93" s="59"/>
      <c r="R93" s="59"/>
    </row>
    <row r="94" spans="1:18" x14ac:dyDescent="0.25">
      <c r="A94" s="60">
        <v>94</v>
      </c>
      <c r="B94" s="61">
        <v>190012</v>
      </c>
      <c r="C94" s="62">
        <v>43524</v>
      </c>
      <c r="D94" s="62">
        <v>43525</v>
      </c>
      <c r="E94" s="40" t="s">
        <v>256</v>
      </c>
      <c r="F94" s="41" t="s">
        <v>345</v>
      </c>
      <c r="G94" s="63"/>
      <c r="H94" s="65">
        <v>24150</v>
      </c>
      <c r="I94" s="64">
        <v>43524</v>
      </c>
      <c r="J94" s="67">
        <v>24150</v>
      </c>
      <c r="K94" s="60" t="s">
        <v>208</v>
      </c>
      <c r="L94" s="65">
        <f t="shared" si="2"/>
        <v>0</v>
      </c>
      <c r="N94" s="22" t="str">
        <f t="shared" ca="1" si="3"/>
        <v/>
      </c>
    </row>
    <row r="95" spans="1:18" x14ac:dyDescent="0.25">
      <c r="A95" s="60">
        <v>95</v>
      </c>
      <c r="B95" s="61">
        <v>1229004248</v>
      </c>
      <c r="C95" s="62">
        <v>43532</v>
      </c>
      <c r="D95" s="62">
        <v>43532</v>
      </c>
      <c r="E95" s="40" t="s">
        <v>271</v>
      </c>
      <c r="F95" s="41" t="s">
        <v>350</v>
      </c>
      <c r="G95" s="63"/>
      <c r="H95" s="65">
        <v>19.12</v>
      </c>
      <c r="I95" s="64">
        <v>43532</v>
      </c>
      <c r="J95" s="67">
        <v>19.12</v>
      </c>
      <c r="K95" s="60" t="s">
        <v>208</v>
      </c>
      <c r="L95" s="65">
        <f t="shared" si="2"/>
        <v>0</v>
      </c>
      <c r="N95" s="22" t="str">
        <f t="shared" ca="1" si="3"/>
        <v/>
      </c>
    </row>
    <row r="96" spans="1:18" x14ac:dyDescent="0.25">
      <c r="A96" s="60">
        <v>96</v>
      </c>
      <c r="B96" s="61">
        <v>1430080851</v>
      </c>
      <c r="C96" s="62">
        <v>43530</v>
      </c>
      <c r="D96" s="62">
        <v>43543</v>
      </c>
      <c r="E96" s="40" t="s">
        <v>275</v>
      </c>
      <c r="F96" s="41" t="s">
        <v>351</v>
      </c>
      <c r="G96" s="63"/>
      <c r="H96" s="65">
        <v>55.42</v>
      </c>
      <c r="I96" s="64">
        <v>43539</v>
      </c>
      <c r="J96" s="67">
        <v>55.42</v>
      </c>
      <c r="K96" s="60" t="s">
        <v>208</v>
      </c>
      <c r="L96" s="65">
        <f t="shared" si="2"/>
        <v>0</v>
      </c>
      <c r="N96" s="22" t="str">
        <f t="shared" ca="1" si="3"/>
        <v/>
      </c>
    </row>
    <row r="97" spans="1:14" x14ac:dyDescent="0.25">
      <c r="A97" s="60">
        <v>97</v>
      </c>
      <c r="B97" s="61">
        <v>112039113</v>
      </c>
      <c r="C97" s="62">
        <v>43536</v>
      </c>
      <c r="D97" s="62">
        <v>43537</v>
      </c>
      <c r="E97" s="40" t="s">
        <v>352</v>
      </c>
      <c r="F97" s="41" t="s">
        <v>353</v>
      </c>
      <c r="G97" s="63"/>
      <c r="H97" s="65">
        <v>3.12</v>
      </c>
      <c r="I97" s="64">
        <v>43537</v>
      </c>
      <c r="J97" s="67">
        <v>3.12</v>
      </c>
      <c r="K97" s="60" t="s">
        <v>208</v>
      </c>
      <c r="L97" s="65">
        <f t="shared" si="2"/>
        <v>0</v>
      </c>
      <c r="N97" s="22" t="str">
        <f t="shared" ca="1" si="3"/>
        <v/>
      </c>
    </row>
    <row r="98" spans="1:14" x14ac:dyDescent="0.25">
      <c r="A98" s="60">
        <v>98</v>
      </c>
      <c r="B98" s="61"/>
      <c r="C98" s="62"/>
      <c r="D98" s="62"/>
      <c r="E98" s="40" t="s">
        <v>354</v>
      </c>
      <c r="G98" s="63"/>
      <c r="H98" s="65">
        <v>7.1</v>
      </c>
      <c r="I98" s="64">
        <v>43538</v>
      </c>
      <c r="J98" s="67">
        <v>7.1</v>
      </c>
      <c r="K98" s="60" t="s">
        <v>208</v>
      </c>
      <c r="L98" s="65">
        <f t="shared" si="2"/>
        <v>0</v>
      </c>
      <c r="N98" s="22" t="str">
        <f t="shared" ca="1" si="3"/>
        <v/>
      </c>
    </row>
    <row r="99" spans="1:14" x14ac:dyDescent="0.25">
      <c r="A99" s="60">
        <v>99</v>
      </c>
      <c r="B99" s="61">
        <v>5219057961</v>
      </c>
      <c r="C99" s="62">
        <v>43531</v>
      </c>
      <c r="D99" s="62">
        <v>43547</v>
      </c>
      <c r="E99" s="40" t="s">
        <v>252</v>
      </c>
      <c r="F99" s="41" t="s">
        <v>355</v>
      </c>
      <c r="G99" s="63"/>
      <c r="H99" s="65">
        <v>28.06</v>
      </c>
      <c r="I99" s="64">
        <v>43532</v>
      </c>
      <c r="J99" s="67">
        <v>28.06</v>
      </c>
      <c r="K99" s="60" t="s">
        <v>208</v>
      </c>
      <c r="L99" s="65">
        <f t="shared" si="2"/>
        <v>0</v>
      </c>
      <c r="N99" s="22" t="str">
        <f t="shared" ca="1" si="3"/>
        <v/>
      </c>
    </row>
    <row r="100" spans="1:14" x14ac:dyDescent="0.25">
      <c r="A100" s="60">
        <v>100</v>
      </c>
      <c r="B100" s="61">
        <v>13</v>
      </c>
      <c r="C100" s="62">
        <v>43542</v>
      </c>
      <c r="D100" s="62">
        <v>43555</v>
      </c>
      <c r="E100" s="40" t="s">
        <v>356</v>
      </c>
      <c r="F100" s="41" t="s">
        <v>50</v>
      </c>
      <c r="G100" s="63"/>
      <c r="H100" s="63">
        <v>672</v>
      </c>
      <c r="I100" s="64">
        <v>43544</v>
      </c>
      <c r="J100" s="63">
        <v>672</v>
      </c>
      <c r="K100" s="60" t="s">
        <v>208</v>
      </c>
      <c r="L100" s="65">
        <f t="shared" si="2"/>
        <v>0</v>
      </c>
      <c r="N100" s="66" t="s">
        <v>357</v>
      </c>
    </row>
    <row r="101" spans="1:14" x14ac:dyDescent="0.25">
      <c r="A101" s="60">
        <v>101</v>
      </c>
      <c r="B101" s="61">
        <v>2019003</v>
      </c>
      <c r="C101" s="62">
        <v>43525</v>
      </c>
      <c r="D101" s="62">
        <v>43556</v>
      </c>
      <c r="E101" s="40" t="s">
        <v>358</v>
      </c>
      <c r="F101" s="41" t="s">
        <v>50</v>
      </c>
      <c r="G101" s="63"/>
      <c r="H101" s="63">
        <v>672</v>
      </c>
      <c r="I101" s="64">
        <v>43544</v>
      </c>
      <c r="J101" s="63">
        <v>672</v>
      </c>
      <c r="K101" s="60" t="s">
        <v>208</v>
      </c>
      <c r="L101" s="65">
        <f t="shared" si="2"/>
        <v>0</v>
      </c>
      <c r="N101" s="66" t="s">
        <v>357</v>
      </c>
    </row>
    <row r="102" spans="1:14" x14ac:dyDescent="0.25">
      <c r="A102" s="60">
        <v>102</v>
      </c>
      <c r="B102" s="61"/>
      <c r="C102" s="62">
        <v>43540</v>
      </c>
      <c r="D102" s="62">
        <v>43540</v>
      </c>
      <c r="E102" s="40" t="s">
        <v>359</v>
      </c>
      <c r="F102" s="41" t="s">
        <v>360</v>
      </c>
      <c r="G102" s="63"/>
      <c r="H102" s="65">
        <v>111.09</v>
      </c>
      <c r="I102" s="64">
        <v>43540</v>
      </c>
      <c r="J102" s="67">
        <v>111.09</v>
      </c>
      <c r="K102" s="60" t="s">
        <v>208</v>
      </c>
      <c r="L102" s="65">
        <f t="shared" si="2"/>
        <v>0</v>
      </c>
      <c r="N102" s="22" t="str">
        <f t="shared" ca="1" si="3"/>
        <v/>
      </c>
    </row>
    <row r="103" spans="1:14" x14ac:dyDescent="0.25">
      <c r="A103" s="60">
        <v>103</v>
      </c>
      <c r="B103" s="61">
        <v>20190003</v>
      </c>
      <c r="C103" s="62">
        <v>43542</v>
      </c>
      <c r="D103" s="62">
        <v>43556</v>
      </c>
      <c r="E103" s="40" t="s">
        <v>234</v>
      </c>
      <c r="F103" s="41" t="s">
        <v>21</v>
      </c>
      <c r="G103" s="63"/>
      <c r="H103" s="65">
        <v>19000</v>
      </c>
      <c r="I103" s="64">
        <v>43553</v>
      </c>
      <c r="J103" s="67">
        <v>19000</v>
      </c>
      <c r="K103" s="60" t="s">
        <v>208</v>
      </c>
      <c r="L103" s="65">
        <f t="shared" si="2"/>
        <v>0</v>
      </c>
      <c r="N103" s="22" t="str">
        <f t="shared" ca="1" si="3"/>
        <v/>
      </c>
    </row>
    <row r="104" spans="1:14" x14ac:dyDescent="0.25">
      <c r="A104" s="60">
        <v>104</v>
      </c>
      <c r="B104" s="61">
        <v>5</v>
      </c>
      <c r="C104" s="62">
        <v>43542</v>
      </c>
      <c r="D104" s="62">
        <v>43552</v>
      </c>
      <c r="E104" s="40" t="s">
        <v>248</v>
      </c>
      <c r="F104" s="41" t="s">
        <v>361</v>
      </c>
      <c r="G104" s="80"/>
      <c r="H104" s="65">
        <v>1740</v>
      </c>
      <c r="I104" s="64">
        <v>43557</v>
      </c>
      <c r="J104" s="67">
        <v>1740</v>
      </c>
      <c r="K104" s="60" t="s">
        <v>208</v>
      </c>
      <c r="L104" s="65">
        <f t="shared" si="2"/>
        <v>0</v>
      </c>
      <c r="N104" s="22" t="str">
        <f ca="1">IF(AND(((D104-3)&lt;TODAY()),L104&gt;0),"Splatné","")</f>
        <v/>
      </c>
    </row>
    <row r="105" spans="1:14" x14ac:dyDescent="0.25">
      <c r="A105" s="60">
        <v>105</v>
      </c>
      <c r="B105" s="61">
        <v>5</v>
      </c>
      <c r="C105" s="62">
        <v>43542</v>
      </c>
      <c r="D105" s="62">
        <v>43552</v>
      </c>
      <c r="E105" s="40" t="s">
        <v>250</v>
      </c>
      <c r="F105" s="41" t="s">
        <v>361</v>
      </c>
      <c r="G105" s="63"/>
      <c r="H105" s="65">
        <v>1359</v>
      </c>
      <c r="I105" s="64">
        <v>43557</v>
      </c>
      <c r="J105" s="67">
        <v>1359</v>
      </c>
      <c r="K105" s="60" t="s">
        <v>208</v>
      </c>
      <c r="L105" s="65">
        <f t="shared" si="2"/>
        <v>0</v>
      </c>
      <c r="N105" s="22" t="str">
        <f t="shared" ca="1" si="3"/>
        <v/>
      </c>
    </row>
    <row r="106" spans="1:14" x14ac:dyDescent="0.25">
      <c r="A106" s="60">
        <v>106</v>
      </c>
      <c r="B106" s="61">
        <v>5</v>
      </c>
      <c r="C106" s="62">
        <v>43542</v>
      </c>
      <c r="D106" s="62">
        <v>43552</v>
      </c>
      <c r="E106" s="40" t="s">
        <v>246</v>
      </c>
      <c r="F106" s="41" t="s">
        <v>361</v>
      </c>
      <c r="G106" s="63"/>
      <c r="H106" s="65">
        <v>958</v>
      </c>
      <c r="I106" s="64">
        <v>43557</v>
      </c>
      <c r="J106" s="67">
        <v>958</v>
      </c>
      <c r="K106" s="60" t="s">
        <v>208</v>
      </c>
      <c r="L106" s="65">
        <f t="shared" si="2"/>
        <v>0</v>
      </c>
      <c r="N106" s="22" t="str">
        <f t="shared" ca="1" si="3"/>
        <v/>
      </c>
    </row>
    <row r="107" spans="1:14" x14ac:dyDescent="0.25">
      <c r="A107" s="60">
        <v>107</v>
      </c>
      <c r="B107" s="61">
        <v>2</v>
      </c>
      <c r="C107" s="62">
        <v>43542</v>
      </c>
      <c r="D107" s="62">
        <v>43552</v>
      </c>
      <c r="E107" s="40" t="s">
        <v>362</v>
      </c>
      <c r="F107" s="41" t="s">
        <v>361</v>
      </c>
      <c r="G107" s="63"/>
      <c r="H107" s="65">
        <v>1540</v>
      </c>
      <c r="I107" s="64">
        <v>43557</v>
      </c>
      <c r="J107" s="67">
        <v>1540</v>
      </c>
      <c r="K107" s="60" t="s">
        <v>208</v>
      </c>
      <c r="L107" s="65">
        <f t="shared" si="2"/>
        <v>0</v>
      </c>
      <c r="M107" s="59"/>
      <c r="N107" s="22" t="str">
        <f t="shared" ca="1" si="3"/>
        <v/>
      </c>
    </row>
    <row r="108" spans="1:14" x14ac:dyDescent="0.25">
      <c r="A108" s="60">
        <v>108</v>
      </c>
      <c r="B108" s="61">
        <v>10370319</v>
      </c>
      <c r="C108" s="62">
        <v>43545</v>
      </c>
      <c r="D108" s="62">
        <v>43559</v>
      </c>
      <c r="E108" s="40" t="s">
        <v>363</v>
      </c>
      <c r="F108" s="41" t="s">
        <v>364</v>
      </c>
      <c r="G108" s="63"/>
      <c r="H108" s="65">
        <v>259.36</v>
      </c>
      <c r="I108" s="64">
        <v>43545</v>
      </c>
      <c r="J108" s="67">
        <v>259.36</v>
      </c>
      <c r="K108" s="60" t="s">
        <v>208</v>
      </c>
      <c r="L108" s="65">
        <f t="shared" si="2"/>
        <v>0</v>
      </c>
      <c r="M108" s="59"/>
      <c r="N108" s="22" t="str">
        <f t="shared" ca="1" si="3"/>
        <v/>
      </c>
    </row>
    <row r="109" spans="1:14" x14ac:dyDescent="0.25">
      <c r="A109" s="60">
        <v>109</v>
      </c>
      <c r="B109" s="61">
        <v>5219064368</v>
      </c>
      <c r="C109" s="62">
        <v>43538</v>
      </c>
      <c r="D109" s="62">
        <v>43538</v>
      </c>
      <c r="E109" s="40" t="s">
        <v>252</v>
      </c>
      <c r="F109" s="41" t="s">
        <v>365</v>
      </c>
      <c r="G109" s="63"/>
      <c r="H109" s="65">
        <v>248.68</v>
      </c>
      <c r="I109" s="64">
        <v>43538</v>
      </c>
      <c r="J109" s="67">
        <v>248.68</v>
      </c>
      <c r="K109" s="60" t="s">
        <v>346</v>
      </c>
      <c r="L109" s="65">
        <f t="shared" si="2"/>
        <v>0</v>
      </c>
      <c r="M109" s="59"/>
      <c r="N109" s="22" t="str">
        <f t="shared" ca="1" si="3"/>
        <v/>
      </c>
    </row>
    <row r="110" spans="1:14" x14ac:dyDescent="0.25">
      <c r="A110" s="60">
        <v>110</v>
      </c>
      <c r="B110" s="61">
        <v>5219063678</v>
      </c>
      <c r="C110" s="72">
        <v>43537</v>
      </c>
      <c r="D110" s="62">
        <v>43537</v>
      </c>
      <c r="E110" s="40" t="s">
        <v>252</v>
      </c>
      <c r="F110" s="41" t="s">
        <v>366</v>
      </c>
      <c r="G110" s="63"/>
      <c r="H110" s="65">
        <v>57.9</v>
      </c>
      <c r="I110" s="64">
        <v>43537</v>
      </c>
      <c r="J110" s="67">
        <v>57.9</v>
      </c>
      <c r="K110" s="60" t="s">
        <v>324</v>
      </c>
      <c r="L110" s="65">
        <f t="shared" si="2"/>
        <v>0</v>
      </c>
      <c r="M110" s="59"/>
      <c r="N110" s="22" t="str">
        <f t="shared" ca="1" si="3"/>
        <v/>
      </c>
    </row>
    <row r="111" spans="1:14" x14ac:dyDescent="0.25">
      <c r="A111" s="60">
        <v>111</v>
      </c>
      <c r="B111" s="61">
        <v>2019003</v>
      </c>
      <c r="C111" s="62">
        <v>43551</v>
      </c>
      <c r="D111" s="62">
        <v>43565</v>
      </c>
      <c r="E111" s="40" t="s">
        <v>292</v>
      </c>
      <c r="F111" s="41" t="s">
        <v>367</v>
      </c>
      <c r="G111" s="63"/>
      <c r="H111" s="65">
        <v>2874.75</v>
      </c>
      <c r="I111" s="64">
        <v>43553</v>
      </c>
      <c r="J111" s="67">
        <v>2874.75</v>
      </c>
      <c r="K111" s="60" t="s">
        <v>208</v>
      </c>
      <c r="L111" s="65">
        <f t="shared" si="2"/>
        <v>0</v>
      </c>
      <c r="M111" s="59"/>
      <c r="N111" s="22" t="str">
        <f t="shared" ca="1" si="3"/>
        <v/>
      </c>
    </row>
    <row r="112" spans="1:14" x14ac:dyDescent="0.25">
      <c r="A112" s="60">
        <v>112</v>
      </c>
      <c r="B112" s="61">
        <v>20190004</v>
      </c>
      <c r="C112" s="62">
        <v>43552</v>
      </c>
      <c r="D112" s="62">
        <v>43566</v>
      </c>
      <c r="E112" s="40" t="s">
        <v>234</v>
      </c>
      <c r="F112" s="41" t="s">
        <v>42</v>
      </c>
      <c r="G112" s="63"/>
      <c r="H112" s="65">
        <v>7500</v>
      </c>
      <c r="I112" s="64">
        <v>43566</v>
      </c>
      <c r="J112" s="67">
        <v>7500</v>
      </c>
      <c r="K112" s="60" t="s">
        <v>208</v>
      </c>
      <c r="L112" s="65">
        <f t="shared" si="2"/>
        <v>0</v>
      </c>
      <c r="M112" s="59"/>
      <c r="N112" s="22" t="str">
        <f t="shared" ca="1" si="3"/>
        <v/>
      </c>
    </row>
    <row r="113" spans="1:1026" x14ac:dyDescent="0.25">
      <c r="A113" s="60">
        <v>113</v>
      </c>
      <c r="B113" s="61">
        <v>2019003</v>
      </c>
      <c r="C113" s="62">
        <v>43554</v>
      </c>
      <c r="D113" s="62">
        <v>43584</v>
      </c>
      <c r="E113" s="40" t="s">
        <v>296</v>
      </c>
      <c r="F113" s="41" t="s">
        <v>368</v>
      </c>
      <c r="G113" s="63"/>
      <c r="H113" s="63">
        <v>3094</v>
      </c>
      <c r="I113" s="64">
        <v>43586</v>
      </c>
      <c r="J113" s="63">
        <v>3094</v>
      </c>
      <c r="K113" s="60" t="s">
        <v>208</v>
      </c>
      <c r="L113" s="65">
        <f t="shared" si="2"/>
        <v>0</v>
      </c>
      <c r="M113" s="59"/>
      <c r="N113" s="66" t="s">
        <v>369</v>
      </c>
      <c r="O113" s="78"/>
      <c r="P113" s="78"/>
      <c r="Q113" s="59"/>
      <c r="R113" s="59"/>
      <c r="S113" s="59"/>
      <c r="T113" s="59"/>
      <c r="U113" s="59"/>
      <c r="V113" s="59"/>
      <c r="W113" s="59"/>
      <c r="X113" s="59"/>
      <c r="Y113" s="59"/>
      <c r="Z113" s="59"/>
      <c r="AA113" s="59"/>
      <c r="AB113" s="59"/>
      <c r="AC113" s="59"/>
      <c r="AD113" s="59"/>
      <c r="AE113" s="59"/>
      <c r="AF113" s="59"/>
      <c r="AG113" s="59"/>
      <c r="AH113" s="59"/>
      <c r="AI113" s="59"/>
      <c r="AJ113" s="59"/>
      <c r="AK113" s="59"/>
      <c r="AL113" s="59"/>
      <c r="AM113" s="59"/>
      <c r="AN113" s="59"/>
      <c r="AO113" s="59"/>
      <c r="AP113" s="59"/>
      <c r="AQ113" s="59"/>
      <c r="AR113" s="59"/>
      <c r="AS113" s="59"/>
      <c r="AT113" s="59"/>
      <c r="AU113" s="59"/>
      <c r="AV113" s="59"/>
      <c r="AW113" s="59"/>
      <c r="AX113" s="59"/>
      <c r="AY113" s="59"/>
      <c r="AZ113" s="59"/>
      <c r="BA113" s="59"/>
      <c r="BB113" s="59"/>
      <c r="BC113" s="59"/>
      <c r="BD113" s="59"/>
      <c r="BE113" s="59"/>
      <c r="BF113" s="59"/>
      <c r="BG113" s="59"/>
      <c r="BH113" s="59"/>
      <c r="BI113" s="59"/>
      <c r="BJ113" s="59"/>
      <c r="BK113" s="59"/>
      <c r="BL113" s="59"/>
      <c r="BM113" s="59"/>
      <c r="BN113" s="59"/>
      <c r="BO113" s="59"/>
      <c r="BP113" s="59"/>
      <c r="BQ113" s="59"/>
      <c r="BR113" s="59"/>
      <c r="BS113" s="59"/>
      <c r="BT113" s="59"/>
      <c r="BU113" s="59"/>
      <c r="BV113" s="59"/>
      <c r="BW113" s="59"/>
      <c r="BX113" s="59"/>
      <c r="BY113" s="59"/>
      <c r="BZ113" s="59"/>
      <c r="CA113" s="59"/>
      <c r="CB113" s="59"/>
      <c r="CC113" s="59"/>
      <c r="CD113" s="59"/>
      <c r="CE113" s="59"/>
      <c r="CF113" s="59"/>
      <c r="CG113" s="59"/>
      <c r="CH113" s="59"/>
      <c r="CI113" s="59"/>
      <c r="CJ113" s="59"/>
      <c r="CK113" s="59"/>
      <c r="CL113" s="59"/>
      <c r="CM113" s="59"/>
      <c r="CN113" s="59"/>
      <c r="CO113" s="59"/>
      <c r="CP113" s="59"/>
      <c r="CQ113" s="59"/>
      <c r="CR113" s="59"/>
      <c r="CS113" s="59"/>
      <c r="CT113" s="59"/>
      <c r="CU113" s="59"/>
      <c r="CV113" s="59"/>
      <c r="CW113" s="59"/>
      <c r="CX113" s="59"/>
      <c r="CY113" s="59"/>
      <c r="CZ113" s="59"/>
      <c r="DA113" s="59"/>
      <c r="DB113" s="59"/>
      <c r="DC113" s="59"/>
      <c r="DD113" s="59"/>
      <c r="DE113" s="59"/>
      <c r="DF113" s="59"/>
      <c r="DG113" s="59"/>
      <c r="DH113" s="59"/>
      <c r="DI113" s="59"/>
      <c r="DJ113" s="59"/>
      <c r="DK113" s="59"/>
      <c r="DL113" s="59"/>
      <c r="DM113" s="59"/>
      <c r="DN113" s="59"/>
      <c r="DO113" s="59"/>
      <c r="DP113" s="59"/>
      <c r="DQ113" s="59"/>
      <c r="DR113" s="59"/>
      <c r="DS113" s="59"/>
      <c r="DT113" s="59"/>
      <c r="DU113" s="59"/>
      <c r="DV113" s="59"/>
      <c r="DW113" s="59"/>
      <c r="DX113" s="59"/>
      <c r="DY113" s="59"/>
      <c r="DZ113" s="59"/>
      <c r="EA113" s="59"/>
      <c r="EB113" s="59"/>
      <c r="EC113" s="59"/>
      <c r="ED113" s="59"/>
      <c r="EE113" s="59"/>
      <c r="EF113" s="59"/>
      <c r="EG113" s="59"/>
      <c r="EH113" s="59"/>
      <c r="EI113" s="59"/>
      <c r="EJ113" s="59"/>
      <c r="EK113" s="59"/>
      <c r="EL113" s="59"/>
      <c r="EM113" s="59"/>
      <c r="EN113" s="59"/>
      <c r="EO113" s="59"/>
      <c r="EP113" s="59"/>
      <c r="EQ113" s="59"/>
      <c r="ER113" s="59"/>
      <c r="ES113" s="59"/>
      <c r="ET113" s="59"/>
      <c r="EU113" s="59"/>
      <c r="EV113" s="59"/>
      <c r="EW113" s="59"/>
      <c r="EX113" s="59"/>
      <c r="EY113" s="59"/>
      <c r="EZ113" s="59"/>
      <c r="FA113" s="59"/>
      <c r="FB113" s="59"/>
      <c r="FC113" s="59"/>
      <c r="FD113" s="59"/>
      <c r="FE113" s="59"/>
      <c r="FF113" s="59"/>
      <c r="FG113" s="59"/>
      <c r="FH113" s="59"/>
      <c r="FI113" s="59"/>
      <c r="FJ113" s="59"/>
      <c r="FK113" s="59"/>
      <c r="FL113" s="59"/>
      <c r="FM113" s="59"/>
      <c r="FN113" s="59"/>
      <c r="FO113" s="59"/>
      <c r="FP113" s="59"/>
      <c r="FQ113" s="59"/>
      <c r="FR113" s="59"/>
      <c r="FS113" s="59"/>
      <c r="FT113" s="59"/>
      <c r="FU113" s="59"/>
      <c r="FV113" s="59"/>
      <c r="FW113" s="59"/>
      <c r="FX113" s="59"/>
      <c r="FY113" s="59"/>
      <c r="FZ113" s="59"/>
      <c r="GA113" s="59"/>
      <c r="GB113" s="59"/>
      <c r="GC113" s="59"/>
      <c r="GD113" s="59"/>
      <c r="GE113" s="59"/>
      <c r="GF113" s="59"/>
      <c r="GG113" s="59"/>
      <c r="GH113" s="59"/>
      <c r="GI113" s="59"/>
      <c r="GJ113" s="59"/>
      <c r="GK113" s="59"/>
      <c r="GL113" s="59"/>
      <c r="GM113" s="59"/>
      <c r="GN113" s="59"/>
      <c r="GO113" s="59"/>
      <c r="GP113" s="59"/>
      <c r="GQ113" s="59"/>
      <c r="GR113" s="59"/>
      <c r="GS113" s="59"/>
      <c r="GT113" s="59"/>
      <c r="GU113" s="59"/>
      <c r="GV113" s="59"/>
      <c r="GW113" s="59"/>
      <c r="GX113" s="59"/>
      <c r="GY113" s="59"/>
      <c r="GZ113" s="59"/>
      <c r="HA113" s="59"/>
      <c r="HB113" s="59"/>
      <c r="HC113" s="59"/>
      <c r="HD113" s="59"/>
      <c r="HE113" s="59"/>
      <c r="HF113" s="59"/>
      <c r="HG113" s="59"/>
      <c r="HH113" s="59"/>
      <c r="HI113" s="59"/>
      <c r="HJ113" s="59"/>
      <c r="HK113" s="59"/>
      <c r="HL113" s="59"/>
      <c r="HM113" s="59"/>
      <c r="HN113" s="59"/>
      <c r="HO113" s="59"/>
      <c r="HP113" s="59"/>
      <c r="HQ113" s="59"/>
      <c r="HR113" s="59"/>
      <c r="HS113" s="59"/>
      <c r="HT113" s="59"/>
      <c r="HU113" s="59"/>
      <c r="HV113" s="59"/>
      <c r="HW113" s="59"/>
      <c r="HX113" s="59"/>
      <c r="HY113" s="59"/>
      <c r="HZ113" s="59"/>
      <c r="IA113" s="59"/>
      <c r="IB113" s="59"/>
      <c r="IC113" s="59"/>
      <c r="ID113" s="59"/>
      <c r="IE113" s="59"/>
      <c r="IF113" s="59"/>
      <c r="IG113" s="59"/>
      <c r="IH113" s="59"/>
      <c r="II113" s="59"/>
      <c r="IJ113" s="59"/>
      <c r="IK113" s="59"/>
      <c r="IL113" s="59"/>
      <c r="IM113" s="59"/>
      <c r="IN113" s="59"/>
      <c r="IO113" s="59"/>
      <c r="IP113" s="59"/>
      <c r="IQ113" s="59"/>
      <c r="IR113" s="59"/>
      <c r="IS113" s="59"/>
      <c r="IT113" s="59"/>
      <c r="IU113" s="59"/>
      <c r="IV113" s="59"/>
      <c r="IW113" s="59"/>
      <c r="IX113" s="59"/>
      <c r="IY113" s="59"/>
      <c r="IZ113" s="59"/>
      <c r="JA113" s="59"/>
      <c r="JB113" s="59"/>
      <c r="JC113" s="59"/>
      <c r="JD113" s="59"/>
      <c r="JE113" s="59"/>
      <c r="JF113" s="59"/>
      <c r="JG113" s="59"/>
      <c r="JH113" s="59"/>
      <c r="JI113" s="59"/>
      <c r="JJ113" s="59"/>
      <c r="JK113" s="59"/>
      <c r="JL113" s="59"/>
      <c r="JM113" s="59"/>
      <c r="JN113" s="59"/>
      <c r="JO113" s="59"/>
      <c r="JP113" s="59"/>
      <c r="JQ113" s="59"/>
      <c r="JR113" s="59"/>
      <c r="JS113" s="59"/>
      <c r="JT113" s="59"/>
      <c r="JU113" s="59"/>
      <c r="JV113" s="59"/>
      <c r="JW113" s="59"/>
      <c r="JX113" s="59"/>
      <c r="JY113" s="59"/>
      <c r="JZ113" s="59"/>
      <c r="KA113" s="59"/>
      <c r="KB113" s="59"/>
      <c r="KC113" s="59"/>
      <c r="KD113" s="59"/>
      <c r="KE113" s="59"/>
      <c r="KF113" s="59"/>
      <c r="KG113" s="59"/>
      <c r="KH113" s="59"/>
      <c r="KI113" s="59"/>
      <c r="KJ113" s="59"/>
      <c r="KK113" s="59"/>
      <c r="KL113" s="59"/>
      <c r="KM113" s="59"/>
      <c r="KN113" s="59"/>
      <c r="KO113" s="59"/>
      <c r="KP113" s="59"/>
      <c r="KQ113" s="59"/>
      <c r="KR113" s="59"/>
      <c r="KS113" s="59"/>
      <c r="KT113" s="59"/>
      <c r="KU113" s="59"/>
      <c r="KV113" s="59"/>
      <c r="KW113" s="59"/>
      <c r="KX113" s="59"/>
      <c r="KY113" s="59"/>
      <c r="KZ113" s="59"/>
      <c r="LA113" s="59"/>
      <c r="LB113" s="59"/>
      <c r="LC113" s="59"/>
      <c r="LD113" s="59"/>
      <c r="LE113" s="59"/>
      <c r="LF113" s="59"/>
      <c r="LG113" s="59"/>
      <c r="LH113" s="59"/>
      <c r="LI113" s="59"/>
      <c r="LJ113" s="59"/>
      <c r="LK113" s="59"/>
      <c r="LL113" s="59"/>
      <c r="LM113" s="59"/>
      <c r="LN113" s="59"/>
      <c r="LO113" s="59"/>
      <c r="LP113" s="59"/>
      <c r="LQ113" s="59"/>
      <c r="LR113" s="59"/>
      <c r="LS113" s="59"/>
      <c r="LT113" s="59"/>
      <c r="LU113" s="59"/>
      <c r="LV113" s="59"/>
      <c r="LW113" s="59"/>
      <c r="LX113" s="59"/>
      <c r="LY113" s="59"/>
      <c r="LZ113" s="59"/>
      <c r="MA113" s="59"/>
      <c r="MB113" s="59"/>
      <c r="MC113" s="59"/>
      <c r="MD113" s="59"/>
      <c r="ME113" s="59"/>
      <c r="MF113" s="59"/>
      <c r="MG113" s="59"/>
      <c r="MH113" s="59"/>
      <c r="MI113" s="59"/>
      <c r="MJ113" s="59"/>
      <c r="MK113" s="59"/>
      <c r="ML113" s="59"/>
      <c r="MM113" s="59"/>
      <c r="MN113" s="59"/>
      <c r="MO113" s="59"/>
      <c r="MP113" s="59"/>
      <c r="MQ113" s="59"/>
      <c r="MR113" s="59"/>
      <c r="MS113" s="59"/>
      <c r="MT113" s="59"/>
      <c r="MU113" s="59"/>
      <c r="MV113" s="59"/>
      <c r="MW113" s="59"/>
      <c r="MX113" s="59"/>
      <c r="MY113" s="59"/>
      <c r="MZ113" s="59"/>
      <c r="NA113" s="59"/>
      <c r="NB113" s="59"/>
      <c r="NC113" s="59"/>
      <c r="ND113" s="59"/>
      <c r="NE113" s="59"/>
      <c r="NF113" s="59"/>
      <c r="NG113" s="59"/>
      <c r="NH113" s="59"/>
      <c r="NI113" s="59"/>
      <c r="NJ113" s="59"/>
      <c r="NK113" s="59"/>
      <c r="NL113" s="59"/>
      <c r="NM113" s="59"/>
      <c r="NN113" s="59"/>
      <c r="NO113" s="59"/>
      <c r="NP113" s="59"/>
      <c r="NQ113" s="59"/>
      <c r="NR113" s="59"/>
      <c r="NS113" s="59"/>
      <c r="NT113" s="59"/>
      <c r="NU113" s="59"/>
      <c r="NV113" s="59"/>
      <c r="NW113" s="59"/>
      <c r="NX113" s="59"/>
      <c r="NY113" s="59"/>
      <c r="NZ113" s="59"/>
      <c r="OA113" s="59"/>
      <c r="OB113" s="59"/>
      <c r="OC113" s="59"/>
      <c r="OD113" s="59"/>
      <c r="OE113" s="59"/>
      <c r="OF113" s="59"/>
      <c r="OG113" s="59"/>
      <c r="OH113" s="59"/>
      <c r="OI113" s="59"/>
      <c r="OJ113" s="59"/>
      <c r="OK113" s="59"/>
      <c r="OL113" s="59"/>
      <c r="OM113" s="59"/>
      <c r="ON113" s="59"/>
      <c r="OO113" s="59"/>
      <c r="OP113" s="59"/>
      <c r="OQ113" s="59"/>
      <c r="OR113" s="59"/>
      <c r="OS113" s="59"/>
      <c r="OT113" s="59"/>
      <c r="OU113" s="59"/>
      <c r="OV113" s="59"/>
      <c r="OW113" s="59"/>
      <c r="OX113" s="59"/>
      <c r="OY113" s="59"/>
      <c r="OZ113" s="59"/>
      <c r="PA113" s="59"/>
      <c r="PB113" s="59"/>
      <c r="PC113" s="59"/>
      <c r="PD113" s="59"/>
      <c r="PE113" s="59"/>
      <c r="PF113" s="59"/>
      <c r="PG113" s="59"/>
      <c r="PH113" s="59"/>
      <c r="PI113" s="59"/>
      <c r="PJ113" s="59"/>
      <c r="PK113" s="59"/>
      <c r="PL113" s="59"/>
      <c r="PM113" s="59"/>
      <c r="PN113" s="59"/>
      <c r="PO113" s="59"/>
      <c r="PP113" s="59"/>
      <c r="PQ113" s="59"/>
      <c r="PR113" s="59"/>
      <c r="PS113" s="59"/>
      <c r="PT113" s="59"/>
      <c r="PU113" s="59"/>
      <c r="PV113" s="59"/>
      <c r="PW113" s="59"/>
      <c r="PX113" s="59"/>
      <c r="PY113" s="59"/>
      <c r="PZ113" s="59"/>
      <c r="QA113" s="59"/>
      <c r="QB113" s="59"/>
      <c r="QC113" s="59"/>
      <c r="QD113" s="59"/>
      <c r="QE113" s="59"/>
      <c r="QF113" s="59"/>
      <c r="QG113" s="59"/>
      <c r="QH113" s="59"/>
      <c r="QI113" s="59"/>
      <c r="QJ113" s="59"/>
      <c r="QK113" s="59"/>
      <c r="QL113" s="59"/>
      <c r="QM113" s="59"/>
      <c r="QN113" s="59"/>
      <c r="QO113" s="59"/>
      <c r="QP113" s="59"/>
      <c r="QQ113" s="59"/>
      <c r="QR113" s="59"/>
      <c r="QS113" s="59"/>
      <c r="QT113" s="59"/>
      <c r="QU113" s="59"/>
      <c r="QV113" s="59"/>
      <c r="QW113" s="59"/>
      <c r="QX113" s="59"/>
      <c r="QY113" s="59"/>
      <c r="QZ113" s="59"/>
      <c r="RA113" s="59"/>
      <c r="RB113" s="59"/>
      <c r="RC113" s="59"/>
      <c r="RD113" s="59"/>
      <c r="RE113" s="59"/>
      <c r="RF113" s="59"/>
      <c r="RG113" s="59"/>
      <c r="RH113" s="59"/>
      <c r="RI113" s="59"/>
      <c r="RJ113" s="59"/>
      <c r="RK113" s="59"/>
      <c r="RL113" s="59"/>
      <c r="RM113" s="59"/>
      <c r="RN113" s="59"/>
      <c r="RO113" s="59"/>
      <c r="RP113" s="59"/>
      <c r="RQ113" s="59"/>
      <c r="RR113" s="59"/>
      <c r="RS113" s="59"/>
      <c r="RT113" s="59"/>
      <c r="RU113" s="59"/>
      <c r="RV113" s="59"/>
      <c r="RW113" s="59"/>
      <c r="RX113" s="59"/>
      <c r="RY113" s="59"/>
      <c r="RZ113" s="59"/>
      <c r="SA113" s="59"/>
      <c r="SB113" s="59"/>
      <c r="SC113" s="59"/>
      <c r="SD113" s="59"/>
      <c r="SE113" s="59"/>
      <c r="SF113" s="59"/>
      <c r="SG113" s="59"/>
      <c r="SH113" s="59"/>
      <c r="SI113" s="59"/>
      <c r="SJ113" s="59"/>
      <c r="SK113" s="59"/>
      <c r="SL113" s="59"/>
      <c r="SM113" s="59"/>
      <c r="SN113" s="59"/>
      <c r="SO113" s="59"/>
      <c r="SP113" s="59"/>
      <c r="SQ113" s="59"/>
      <c r="SR113" s="59"/>
      <c r="SS113" s="59"/>
      <c r="ST113" s="59"/>
      <c r="SU113" s="59"/>
      <c r="SV113" s="59"/>
      <c r="SW113" s="59"/>
      <c r="SX113" s="59"/>
      <c r="SY113" s="59"/>
      <c r="SZ113" s="59"/>
      <c r="TA113" s="59"/>
      <c r="TB113" s="59"/>
      <c r="TC113" s="59"/>
      <c r="TD113" s="59"/>
      <c r="TE113" s="59"/>
      <c r="TF113" s="59"/>
      <c r="TG113" s="59"/>
      <c r="TH113" s="59"/>
      <c r="TI113" s="59"/>
      <c r="TJ113" s="59"/>
      <c r="TK113" s="59"/>
      <c r="TL113" s="59"/>
      <c r="TM113" s="59"/>
      <c r="TN113" s="59"/>
      <c r="TO113" s="59"/>
      <c r="TP113" s="59"/>
      <c r="TQ113" s="59"/>
      <c r="TR113" s="59"/>
      <c r="TS113" s="59"/>
      <c r="TT113" s="59"/>
      <c r="TU113" s="59"/>
      <c r="TV113" s="59"/>
      <c r="TW113" s="59"/>
      <c r="TX113" s="59"/>
      <c r="TY113" s="59"/>
      <c r="TZ113" s="59"/>
      <c r="UA113" s="59"/>
      <c r="UB113" s="59"/>
      <c r="UC113" s="59"/>
      <c r="UD113" s="59"/>
      <c r="UE113" s="59"/>
      <c r="UF113" s="59"/>
      <c r="UG113" s="59"/>
      <c r="UH113" s="59"/>
      <c r="UI113" s="59"/>
      <c r="UJ113" s="59"/>
      <c r="UK113" s="59"/>
      <c r="UL113" s="59"/>
      <c r="UM113" s="59"/>
      <c r="UN113" s="59"/>
      <c r="UO113" s="59"/>
      <c r="UP113" s="59"/>
      <c r="UQ113" s="59"/>
      <c r="UR113" s="59"/>
      <c r="US113" s="59"/>
      <c r="UT113" s="59"/>
      <c r="UU113" s="59"/>
      <c r="UV113" s="59"/>
      <c r="UW113" s="59"/>
      <c r="UX113" s="59"/>
      <c r="UY113" s="59"/>
      <c r="UZ113" s="59"/>
      <c r="VA113" s="59"/>
      <c r="VB113" s="59"/>
      <c r="VC113" s="59"/>
      <c r="VD113" s="59"/>
      <c r="VE113" s="59"/>
      <c r="VF113" s="59"/>
      <c r="VG113" s="59"/>
      <c r="VH113" s="59"/>
      <c r="VI113" s="59"/>
      <c r="VJ113" s="59"/>
      <c r="VK113" s="59"/>
      <c r="VL113" s="59"/>
      <c r="VM113" s="59"/>
      <c r="VN113" s="59"/>
      <c r="VO113" s="59"/>
      <c r="VP113" s="59"/>
      <c r="VQ113" s="59"/>
      <c r="VR113" s="59"/>
      <c r="VS113" s="59"/>
      <c r="VT113" s="59"/>
      <c r="VU113" s="59"/>
      <c r="VV113" s="59"/>
      <c r="VW113" s="59"/>
      <c r="VX113" s="59"/>
      <c r="VY113" s="59"/>
      <c r="VZ113" s="59"/>
      <c r="WA113" s="59"/>
      <c r="WB113" s="59"/>
      <c r="WC113" s="59"/>
      <c r="WD113" s="59"/>
      <c r="WE113" s="59"/>
      <c r="WF113" s="59"/>
      <c r="WG113" s="59"/>
      <c r="WH113" s="59"/>
      <c r="WI113" s="59"/>
      <c r="WJ113" s="59"/>
      <c r="WK113" s="59"/>
      <c r="WL113" s="59"/>
      <c r="WM113" s="59"/>
      <c r="WN113" s="59"/>
      <c r="WO113" s="59"/>
      <c r="WP113" s="59"/>
      <c r="WQ113" s="59"/>
      <c r="WR113" s="59"/>
      <c r="WS113" s="59"/>
      <c r="WT113" s="59"/>
      <c r="WU113" s="59"/>
      <c r="WV113" s="59"/>
      <c r="WW113" s="59"/>
      <c r="WX113" s="59"/>
      <c r="WY113" s="59"/>
      <c r="WZ113" s="59"/>
      <c r="XA113" s="59"/>
      <c r="XB113" s="59"/>
      <c r="XC113" s="59"/>
      <c r="XD113" s="59"/>
      <c r="XE113" s="59"/>
      <c r="XF113" s="59"/>
      <c r="XG113" s="59"/>
      <c r="XH113" s="59"/>
      <c r="XI113" s="59"/>
      <c r="XJ113" s="59"/>
      <c r="XK113" s="59"/>
      <c r="XL113" s="59"/>
      <c r="XM113" s="59"/>
      <c r="XN113" s="59"/>
      <c r="XO113" s="59"/>
      <c r="XP113" s="59"/>
      <c r="XQ113" s="59"/>
      <c r="XR113" s="59"/>
      <c r="XS113" s="59"/>
      <c r="XT113" s="59"/>
      <c r="XU113" s="59"/>
      <c r="XV113" s="59"/>
      <c r="XW113" s="59"/>
      <c r="XX113" s="59"/>
      <c r="XY113" s="59"/>
      <c r="XZ113" s="59"/>
      <c r="YA113" s="59"/>
      <c r="YB113" s="59"/>
      <c r="YC113" s="59"/>
      <c r="YD113" s="59"/>
      <c r="YE113" s="59"/>
      <c r="YF113" s="59"/>
      <c r="YG113" s="59"/>
      <c r="YH113" s="59"/>
      <c r="YI113" s="59"/>
      <c r="YJ113" s="59"/>
      <c r="YK113" s="59"/>
      <c r="YL113" s="59"/>
      <c r="YM113" s="59"/>
      <c r="YN113" s="59"/>
      <c r="YO113" s="59"/>
      <c r="YP113" s="59"/>
      <c r="YQ113" s="59"/>
      <c r="YR113" s="59"/>
      <c r="YS113" s="59"/>
      <c r="YT113" s="59"/>
      <c r="YU113" s="59"/>
      <c r="YV113" s="59"/>
      <c r="YW113" s="59"/>
      <c r="YX113" s="59"/>
      <c r="YY113" s="59"/>
      <c r="YZ113" s="59"/>
      <c r="ZA113" s="59"/>
      <c r="ZB113" s="59"/>
      <c r="ZC113" s="59"/>
      <c r="ZD113" s="59"/>
      <c r="ZE113" s="59"/>
      <c r="ZF113" s="59"/>
      <c r="ZG113" s="59"/>
      <c r="ZH113" s="59"/>
      <c r="ZI113" s="59"/>
      <c r="ZJ113" s="59"/>
      <c r="ZK113" s="59"/>
      <c r="ZL113" s="59"/>
      <c r="ZM113" s="59"/>
      <c r="ZN113" s="59"/>
      <c r="ZO113" s="59"/>
      <c r="ZP113" s="59"/>
      <c r="ZQ113" s="59"/>
      <c r="ZR113" s="59"/>
      <c r="ZS113" s="59"/>
      <c r="ZT113" s="59"/>
      <c r="ZU113" s="59"/>
      <c r="ZV113" s="59"/>
      <c r="ZW113" s="59"/>
      <c r="ZX113" s="59"/>
      <c r="ZY113" s="59"/>
      <c r="ZZ113" s="59"/>
      <c r="AAA113" s="59"/>
      <c r="AAB113" s="59"/>
      <c r="AAC113" s="59"/>
      <c r="AAD113" s="59"/>
      <c r="AAE113" s="59"/>
      <c r="AAF113" s="59"/>
      <c r="AAG113" s="59"/>
      <c r="AAH113" s="59"/>
      <c r="AAI113" s="59"/>
      <c r="AAJ113" s="59"/>
      <c r="AAK113" s="59"/>
      <c r="AAL113" s="59"/>
      <c r="AAM113" s="59"/>
      <c r="AAN113" s="59"/>
      <c r="AAO113" s="59"/>
      <c r="AAP113" s="59"/>
      <c r="AAQ113" s="59"/>
      <c r="AAR113" s="59"/>
      <c r="AAS113" s="59"/>
      <c r="AAT113" s="59"/>
      <c r="AAU113" s="59"/>
      <c r="AAV113" s="59"/>
      <c r="AAW113" s="59"/>
      <c r="AAX113" s="59"/>
      <c r="AAY113" s="59"/>
      <c r="AAZ113" s="59"/>
      <c r="ABA113" s="59"/>
      <c r="ABB113" s="59"/>
      <c r="ABC113" s="59"/>
      <c r="ABD113" s="59"/>
      <c r="ABE113" s="59"/>
      <c r="ABF113" s="59"/>
      <c r="ABG113" s="59"/>
      <c r="ABH113" s="59"/>
      <c r="ABI113" s="59"/>
      <c r="ABJ113" s="59"/>
      <c r="ABK113" s="59"/>
      <c r="ABL113" s="59"/>
      <c r="ABM113" s="59"/>
      <c r="ABN113" s="59"/>
      <c r="ABO113" s="59"/>
      <c r="ABP113" s="59"/>
      <c r="ABQ113" s="59"/>
      <c r="ABR113" s="59"/>
      <c r="ABS113" s="59"/>
      <c r="ABT113" s="59"/>
      <c r="ABU113" s="59"/>
      <c r="ABV113" s="59"/>
      <c r="ABW113" s="59"/>
      <c r="ABX113" s="59"/>
      <c r="ABY113" s="59"/>
      <c r="ABZ113" s="59"/>
      <c r="ACA113" s="59"/>
      <c r="ACB113" s="59"/>
      <c r="ACC113" s="59"/>
      <c r="ACD113" s="59"/>
      <c r="ACE113" s="59"/>
      <c r="ACF113" s="59"/>
      <c r="ACG113" s="59"/>
      <c r="ACH113" s="59"/>
      <c r="ACI113" s="59"/>
      <c r="ACJ113" s="59"/>
      <c r="ACK113" s="59"/>
      <c r="ACL113" s="59"/>
      <c r="ACM113" s="59"/>
      <c r="ACN113" s="59"/>
      <c r="ACO113" s="59"/>
      <c r="ACP113" s="59"/>
      <c r="ACQ113" s="59"/>
      <c r="ACR113" s="59"/>
      <c r="ACS113" s="59"/>
      <c r="ACT113" s="59"/>
      <c r="ACU113" s="59"/>
      <c r="ACV113" s="59"/>
      <c r="ACW113" s="59"/>
      <c r="ACX113" s="59"/>
      <c r="ACY113" s="59"/>
      <c r="ACZ113" s="59"/>
      <c r="ADA113" s="59"/>
      <c r="ADB113" s="59"/>
      <c r="ADC113" s="59"/>
      <c r="ADD113" s="59"/>
      <c r="ADE113" s="59"/>
      <c r="ADF113" s="59"/>
      <c r="ADG113" s="59"/>
      <c r="ADH113" s="59"/>
      <c r="ADI113" s="59"/>
      <c r="ADJ113" s="59"/>
      <c r="ADK113" s="59"/>
      <c r="ADL113" s="59"/>
      <c r="ADM113" s="59"/>
      <c r="ADN113" s="59"/>
      <c r="ADO113" s="59"/>
      <c r="ADP113" s="59"/>
      <c r="ADQ113" s="59"/>
      <c r="ADR113" s="59"/>
      <c r="ADS113" s="59"/>
      <c r="ADT113" s="59"/>
      <c r="ADU113" s="59"/>
      <c r="ADV113" s="59"/>
      <c r="ADW113" s="59"/>
      <c r="ADX113" s="59"/>
      <c r="ADY113" s="59"/>
      <c r="ADZ113" s="59"/>
      <c r="AEA113" s="59"/>
      <c r="AEB113" s="59"/>
      <c r="AEC113" s="59"/>
      <c r="AED113" s="59"/>
      <c r="AEE113" s="59"/>
      <c r="AEF113" s="59"/>
      <c r="AEG113" s="59"/>
      <c r="AEH113" s="59"/>
      <c r="AEI113" s="59"/>
      <c r="AEJ113" s="59"/>
      <c r="AEK113" s="59"/>
      <c r="AEL113" s="59"/>
      <c r="AEM113" s="59"/>
      <c r="AEN113" s="59"/>
      <c r="AEO113" s="59"/>
      <c r="AEP113" s="59"/>
      <c r="AEQ113" s="59"/>
      <c r="AER113" s="59"/>
      <c r="AES113" s="59"/>
      <c r="AET113" s="59"/>
      <c r="AEU113" s="59"/>
      <c r="AEV113" s="59"/>
      <c r="AEW113" s="59"/>
      <c r="AEX113" s="59"/>
      <c r="AEY113" s="59"/>
      <c r="AEZ113" s="59"/>
      <c r="AFA113" s="59"/>
      <c r="AFB113" s="59"/>
      <c r="AFC113" s="59"/>
      <c r="AFD113" s="59"/>
      <c r="AFE113" s="59"/>
      <c r="AFF113" s="59"/>
      <c r="AFG113" s="59"/>
      <c r="AFH113" s="59"/>
      <c r="AFI113" s="59"/>
      <c r="AFJ113" s="59"/>
      <c r="AFK113" s="59"/>
      <c r="AFL113" s="59"/>
      <c r="AFM113" s="59"/>
      <c r="AFN113" s="59"/>
      <c r="AFO113" s="59"/>
      <c r="AFP113" s="59"/>
      <c r="AFQ113" s="59"/>
      <c r="AFR113" s="59"/>
      <c r="AFS113" s="59"/>
      <c r="AFT113" s="59"/>
      <c r="AFU113" s="59"/>
      <c r="AFV113" s="59"/>
      <c r="AFW113" s="59"/>
      <c r="AFX113" s="59"/>
      <c r="AFY113" s="59"/>
      <c r="AFZ113" s="59"/>
      <c r="AGA113" s="59"/>
      <c r="AGB113" s="59"/>
      <c r="AGC113" s="59"/>
      <c r="AGD113" s="59"/>
      <c r="AGE113" s="59"/>
      <c r="AGF113" s="59"/>
      <c r="AGG113" s="59"/>
      <c r="AGH113" s="59"/>
      <c r="AGI113" s="59"/>
      <c r="AGJ113" s="59"/>
      <c r="AGK113" s="59"/>
      <c r="AGL113" s="59"/>
      <c r="AGM113" s="59"/>
      <c r="AGN113" s="59"/>
      <c r="AGO113" s="59"/>
      <c r="AGP113" s="59"/>
      <c r="AGQ113" s="59"/>
      <c r="AGR113" s="59"/>
      <c r="AGS113" s="59"/>
      <c r="AGT113" s="59"/>
      <c r="AGU113" s="59"/>
      <c r="AGV113" s="59"/>
      <c r="AGW113" s="59"/>
      <c r="AGX113" s="59"/>
      <c r="AGY113" s="59"/>
      <c r="AGZ113" s="59"/>
      <c r="AHA113" s="59"/>
      <c r="AHB113" s="59"/>
      <c r="AHC113" s="59"/>
      <c r="AHD113" s="59"/>
      <c r="AHE113" s="59"/>
      <c r="AHF113" s="59"/>
      <c r="AHG113" s="59"/>
      <c r="AHH113" s="59"/>
      <c r="AHI113" s="59"/>
      <c r="AHJ113" s="59"/>
      <c r="AHK113" s="59"/>
      <c r="AHL113" s="59"/>
      <c r="AHM113" s="59"/>
      <c r="AHN113" s="59"/>
      <c r="AHO113" s="59"/>
      <c r="AHP113" s="59"/>
      <c r="AHQ113" s="59"/>
      <c r="AHR113" s="59"/>
      <c r="AHS113" s="59"/>
      <c r="AHT113" s="59"/>
      <c r="AHU113" s="59"/>
      <c r="AHV113" s="59"/>
      <c r="AHW113" s="59"/>
      <c r="AHX113" s="59"/>
      <c r="AHY113" s="59"/>
      <c r="AHZ113" s="59"/>
      <c r="AIA113" s="59"/>
      <c r="AIB113" s="59"/>
      <c r="AIC113" s="59"/>
      <c r="AID113" s="59"/>
      <c r="AIE113" s="59"/>
      <c r="AIF113" s="59"/>
      <c r="AIG113" s="59"/>
      <c r="AIH113" s="59"/>
      <c r="AII113" s="59"/>
      <c r="AIJ113" s="59"/>
      <c r="AIK113" s="59"/>
      <c r="AIL113" s="59"/>
      <c r="AIM113" s="59"/>
      <c r="AIN113" s="59"/>
      <c r="AIO113" s="59"/>
      <c r="AIP113" s="59"/>
      <c r="AIQ113" s="59"/>
      <c r="AIR113" s="59"/>
      <c r="AIS113" s="59"/>
      <c r="AIT113" s="59"/>
      <c r="AIU113" s="59"/>
      <c r="AIV113" s="59"/>
      <c r="AIW113" s="59"/>
      <c r="AIX113" s="59"/>
      <c r="AIY113" s="59"/>
      <c r="AIZ113" s="59"/>
      <c r="AJA113" s="59"/>
      <c r="AJB113" s="59"/>
      <c r="AJC113" s="59"/>
      <c r="AJD113" s="59"/>
      <c r="AJE113" s="59"/>
      <c r="AJF113" s="59"/>
      <c r="AJG113" s="59"/>
      <c r="AJH113" s="59"/>
      <c r="AJI113" s="59"/>
      <c r="AJJ113" s="59"/>
      <c r="AJK113" s="59"/>
      <c r="AJL113" s="59"/>
      <c r="AJM113" s="59"/>
      <c r="AJN113" s="59"/>
      <c r="AJO113" s="59"/>
      <c r="AJP113" s="59"/>
      <c r="AJQ113" s="59"/>
      <c r="AJR113" s="59"/>
      <c r="AJS113" s="59"/>
      <c r="AJT113" s="59"/>
      <c r="AJU113" s="59"/>
      <c r="AJV113" s="59"/>
      <c r="AJW113" s="59"/>
      <c r="AJX113" s="59"/>
      <c r="AJY113" s="59"/>
      <c r="AJZ113" s="59"/>
      <c r="AKA113" s="59"/>
      <c r="AKB113" s="59"/>
      <c r="AKC113" s="59"/>
      <c r="AKD113" s="59"/>
      <c r="AKE113" s="59"/>
      <c r="AKF113" s="59"/>
      <c r="AKG113" s="59"/>
      <c r="AKH113" s="59"/>
      <c r="AKI113" s="59"/>
      <c r="AKJ113" s="59"/>
      <c r="AKK113" s="59"/>
      <c r="AKL113" s="59"/>
      <c r="AKM113" s="59"/>
      <c r="AKN113" s="59"/>
      <c r="AKO113" s="59"/>
      <c r="AKP113" s="59"/>
      <c r="AKQ113" s="59"/>
      <c r="AKR113" s="59"/>
      <c r="AKS113" s="59"/>
      <c r="AKT113" s="59"/>
      <c r="AKU113" s="59"/>
      <c r="AKV113" s="59"/>
      <c r="AKW113" s="59"/>
      <c r="AKX113" s="59"/>
      <c r="AKY113" s="59"/>
      <c r="AKZ113" s="59"/>
      <c r="ALA113" s="59"/>
      <c r="ALB113" s="59"/>
      <c r="ALC113" s="59"/>
      <c r="ALD113" s="59"/>
      <c r="ALE113" s="59"/>
      <c r="ALF113" s="59"/>
      <c r="ALG113" s="59"/>
      <c r="ALH113" s="59"/>
      <c r="ALI113" s="59"/>
      <c r="ALJ113" s="59"/>
      <c r="ALK113" s="59"/>
      <c r="ALL113" s="59"/>
      <c r="ALM113" s="59"/>
      <c r="ALN113" s="59"/>
      <c r="ALO113" s="59"/>
      <c r="ALP113" s="59"/>
      <c r="ALQ113" s="59"/>
      <c r="ALR113" s="59"/>
      <c r="ALS113" s="59"/>
      <c r="ALT113" s="59"/>
      <c r="ALU113" s="59"/>
      <c r="ALV113" s="59"/>
      <c r="ALW113" s="59"/>
      <c r="ALX113" s="59"/>
      <c r="ALY113" s="59"/>
      <c r="ALZ113" s="59"/>
      <c r="AMA113" s="59"/>
      <c r="AMB113" s="59"/>
      <c r="AMC113" s="59"/>
      <c r="AMD113" s="59"/>
      <c r="AME113" s="59"/>
      <c r="AMF113" s="59"/>
      <c r="AMG113" s="59"/>
      <c r="AMH113" s="59"/>
      <c r="AMI113" s="59"/>
      <c r="AMJ113" s="59"/>
      <c r="AMK113" s="59"/>
      <c r="AML113" s="59"/>
    </row>
    <row r="114" spans="1:1026" x14ac:dyDescent="0.25">
      <c r="A114" s="60">
        <v>114</v>
      </c>
      <c r="B114" s="61">
        <v>2019003</v>
      </c>
      <c r="C114" s="62">
        <v>43555</v>
      </c>
      <c r="D114" s="62">
        <v>43585</v>
      </c>
      <c r="E114" s="40" t="s">
        <v>298</v>
      </c>
      <c r="F114" s="41" t="s">
        <v>368</v>
      </c>
      <c r="G114" s="63"/>
      <c r="H114" s="63">
        <v>2099.5</v>
      </c>
      <c r="I114" s="64">
        <v>43586</v>
      </c>
      <c r="J114" s="63">
        <v>2099.5</v>
      </c>
      <c r="K114" s="60" t="s">
        <v>208</v>
      </c>
      <c r="L114" s="65">
        <f t="shared" si="2"/>
        <v>0</v>
      </c>
      <c r="M114" s="59"/>
      <c r="N114" s="66" t="s">
        <v>370</v>
      </c>
      <c r="O114" s="81"/>
      <c r="P114" s="78"/>
      <c r="Q114" s="59"/>
      <c r="R114" s="59"/>
      <c r="S114" s="59"/>
      <c r="T114" s="59"/>
      <c r="U114" s="59"/>
      <c r="V114" s="59"/>
      <c r="W114" s="59"/>
      <c r="X114" s="59"/>
      <c r="Y114" s="59"/>
      <c r="Z114" s="59"/>
      <c r="AA114" s="59"/>
      <c r="AB114" s="59"/>
      <c r="AC114" s="59"/>
      <c r="AD114" s="59"/>
      <c r="AE114" s="59"/>
      <c r="AF114" s="59"/>
      <c r="AG114" s="59"/>
      <c r="AH114" s="59"/>
      <c r="AI114" s="59"/>
      <c r="AJ114" s="59"/>
      <c r="AK114" s="59"/>
      <c r="AL114" s="59"/>
      <c r="AM114" s="59"/>
      <c r="AN114" s="59"/>
      <c r="AO114" s="59"/>
      <c r="AP114" s="59"/>
      <c r="AQ114" s="59"/>
      <c r="AR114" s="59"/>
      <c r="AS114" s="59"/>
      <c r="AT114" s="59"/>
      <c r="AU114" s="59"/>
      <c r="AV114" s="59"/>
      <c r="AW114" s="59"/>
      <c r="AX114" s="59"/>
      <c r="AY114" s="59"/>
      <c r="AZ114" s="59"/>
      <c r="BA114" s="59"/>
      <c r="BB114" s="59"/>
      <c r="BC114" s="59"/>
      <c r="BD114" s="59"/>
      <c r="BE114" s="59"/>
      <c r="BF114" s="59"/>
      <c r="BG114" s="59"/>
      <c r="BH114" s="59"/>
      <c r="BI114" s="59"/>
      <c r="BJ114" s="59"/>
      <c r="BK114" s="59"/>
      <c r="BL114" s="59"/>
      <c r="BM114" s="59"/>
      <c r="BN114" s="59"/>
      <c r="BO114" s="59"/>
      <c r="BP114" s="59"/>
      <c r="BQ114" s="59"/>
      <c r="BR114" s="59"/>
      <c r="BS114" s="59"/>
      <c r="BT114" s="59"/>
      <c r="BU114" s="59"/>
      <c r="BV114" s="59"/>
      <c r="BW114" s="59"/>
      <c r="BX114" s="59"/>
      <c r="BY114" s="59"/>
      <c r="BZ114" s="59"/>
      <c r="CA114" s="59"/>
      <c r="CB114" s="59"/>
      <c r="CC114" s="59"/>
      <c r="CD114" s="59"/>
      <c r="CE114" s="59"/>
      <c r="CF114" s="59"/>
      <c r="CG114" s="59"/>
      <c r="CH114" s="59"/>
      <c r="CI114" s="59"/>
      <c r="CJ114" s="59"/>
      <c r="CK114" s="59"/>
      <c r="CL114" s="59"/>
      <c r="CM114" s="59"/>
      <c r="CN114" s="59"/>
      <c r="CO114" s="59"/>
      <c r="CP114" s="59"/>
      <c r="CQ114" s="59"/>
      <c r="CR114" s="59"/>
      <c r="CS114" s="59"/>
      <c r="CT114" s="59"/>
      <c r="CU114" s="59"/>
      <c r="CV114" s="59"/>
      <c r="CW114" s="59"/>
      <c r="CX114" s="59"/>
      <c r="CY114" s="59"/>
      <c r="CZ114" s="59"/>
      <c r="DA114" s="59"/>
      <c r="DB114" s="59"/>
      <c r="DC114" s="59"/>
      <c r="DD114" s="59"/>
      <c r="DE114" s="59"/>
      <c r="DF114" s="59"/>
      <c r="DG114" s="59"/>
      <c r="DH114" s="59"/>
      <c r="DI114" s="59"/>
      <c r="DJ114" s="59"/>
      <c r="DK114" s="59"/>
      <c r="DL114" s="59"/>
      <c r="DM114" s="59"/>
      <c r="DN114" s="59"/>
      <c r="DO114" s="59"/>
      <c r="DP114" s="59"/>
      <c r="DQ114" s="59"/>
      <c r="DR114" s="59"/>
      <c r="DS114" s="59"/>
      <c r="DT114" s="59"/>
      <c r="DU114" s="59"/>
      <c r="DV114" s="59"/>
      <c r="DW114" s="59"/>
      <c r="DX114" s="59"/>
      <c r="DY114" s="59"/>
      <c r="DZ114" s="59"/>
      <c r="EA114" s="59"/>
      <c r="EB114" s="59"/>
      <c r="EC114" s="59"/>
      <c r="ED114" s="59"/>
      <c r="EE114" s="59"/>
      <c r="EF114" s="59"/>
      <c r="EG114" s="59"/>
      <c r="EH114" s="59"/>
      <c r="EI114" s="59"/>
      <c r="EJ114" s="59"/>
      <c r="EK114" s="59"/>
      <c r="EL114" s="59"/>
      <c r="EM114" s="59"/>
      <c r="EN114" s="59"/>
      <c r="EO114" s="59"/>
      <c r="EP114" s="59"/>
      <c r="EQ114" s="59"/>
      <c r="ER114" s="59"/>
      <c r="ES114" s="59"/>
      <c r="ET114" s="59"/>
      <c r="EU114" s="59"/>
      <c r="EV114" s="59"/>
      <c r="EW114" s="59"/>
      <c r="EX114" s="59"/>
      <c r="EY114" s="59"/>
      <c r="EZ114" s="59"/>
      <c r="FA114" s="59"/>
      <c r="FB114" s="59"/>
      <c r="FC114" s="59"/>
      <c r="FD114" s="59"/>
      <c r="FE114" s="59"/>
      <c r="FF114" s="59"/>
      <c r="FG114" s="59"/>
      <c r="FH114" s="59"/>
      <c r="FI114" s="59"/>
      <c r="FJ114" s="59"/>
      <c r="FK114" s="59"/>
      <c r="FL114" s="59"/>
      <c r="FM114" s="59"/>
      <c r="FN114" s="59"/>
      <c r="FO114" s="59"/>
      <c r="FP114" s="59"/>
      <c r="FQ114" s="59"/>
      <c r="FR114" s="59"/>
      <c r="FS114" s="59"/>
      <c r="FT114" s="59"/>
      <c r="FU114" s="59"/>
      <c r="FV114" s="59"/>
      <c r="FW114" s="59"/>
      <c r="FX114" s="59"/>
      <c r="FY114" s="59"/>
      <c r="FZ114" s="59"/>
      <c r="GA114" s="59"/>
      <c r="GB114" s="59"/>
      <c r="GC114" s="59"/>
      <c r="GD114" s="59"/>
      <c r="GE114" s="59"/>
      <c r="GF114" s="59"/>
      <c r="GG114" s="59"/>
      <c r="GH114" s="59"/>
      <c r="GI114" s="59"/>
      <c r="GJ114" s="59"/>
      <c r="GK114" s="59"/>
      <c r="GL114" s="59"/>
      <c r="GM114" s="59"/>
      <c r="GN114" s="59"/>
      <c r="GO114" s="59"/>
      <c r="GP114" s="59"/>
      <c r="GQ114" s="59"/>
      <c r="GR114" s="59"/>
      <c r="GS114" s="59"/>
      <c r="GT114" s="59"/>
      <c r="GU114" s="59"/>
      <c r="GV114" s="59"/>
      <c r="GW114" s="59"/>
      <c r="GX114" s="59"/>
      <c r="GY114" s="59"/>
      <c r="GZ114" s="59"/>
      <c r="HA114" s="59"/>
      <c r="HB114" s="59"/>
      <c r="HC114" s="59"/>
      <c r="HD114" s="59"/>
      <c r="HE114" s="59"/>
      <c r="HF114" s="59"/>
      <c r="HG114" s="59"/>
      <c r="HH114" s="59"/>
      <c r="HI114" s="59"/>
      <c r="HJ114" s="59"/>
      <c r="HK114" s="59"/>
      <c r="HL114" s="59"/>
      <c r="HM114" s="59"/>
      <c r="HN114" s="59"/>
      <c r="HO114" s="59"/>
      <c r="HP114" s="59"/>
      <c r="HQ114" s="59"/>
      <c r="HR114" s="59"/>
      <c r="HS114" s="59"/>
      <c r="HT114" s="59"/>
      <c r="HU114" s="59"/>
      <c r="HV114" s="59"/>
      <c r="HW114" s="59"/>
      <c r="HX114" s="59"/>
      <c r="HY114" s="59"/>
      <c r="HZ114" s="59"/>
      <c r="IA114" s="59"/>
      <c r="IB114" s="59"/>
      <c r="IC114" s="59"/>
      <c r="ID114" s="59"/>
      <c r="IE114" s="59"/>
      <c r="IF114" s="59"/>
      <c r="IG114" s="59"/>
      <c r="IH114" s="59"/>
      <c r="II114" s="59"/>
      <c r="IJ114" s="59"/>
      <c r="IK114" s="59"/>
      <c r="IL114" s="59"/>
      <c r="IM114" s="59"/>
      <c r="IN114" s="59"/>
      <c r="IO114" s="59"/>
      <c r="IP114" s="59"/>
      <c r="IQ114" s="59"/>
      <c r="IR114" s="59"/>
      <c r="IS114" s="59"/>
      <c r="IT114" s="59"/>
      <c r="IU114" s="59"/>
      <c r="IV114" s="59"/>
      <c r="IW114" s="59"/>
      <c r="IX114" s="59"/>
      <c r="IY114" s="59"/>
      <c r="IZ114" s="59"/>
      <c r="JA114" s="59"/>
      <c r="JB114" s="59"/>
      <c r="JC114" s="59"/>
      <c r="JD114" s="59"/>
      <c r="JE114" s="59"/>
      <c r="JF114" s="59"/>
      <c r="JG114" s="59"/>
      <c r="JH114" s="59"/>
      <c r="JI114" s="59"/>
      <c r="JJ114" s="59"/>
      <c r="JK114" s="59"/>
      <c r="JL114" s="59"/>
      <c r="JM114" s="59"/>
      <c r="JN114" s="59"/>
      <c r="JO114" s="59"/>
      <c r="JP114" s="59"/>
      <c r="JQ114" s="59"/>
      <c r="JR114" s="59"/>
      <c r="JS114" s="59"/>
      <c r="JT114" s="59"/>
      <c r="JU114" s="59"/>
      <c r="JV114" s="59"/>
      <c r="JW114" s="59"/>
      <c r="JX114" s="59"/>
      <c r="JY114" s="59"/>
      <c r="JZ114" s="59"/>
      <c r="KA114" s="59"/>
      <c r="KB114" s="59"/>
      <c r="KC114" s="59"/>
      <c r="KD114" s="59"/>
      <c r="KE114" s="59"/>
      <c r="KF114" s="59"/>
      <c r="KG114" s="59"/>
      <c r="KH114" s="59"/>
      <c r="KI114" s="59"/>
      <c r="KJ114" s="59"/>
      <c r="KK114" s="59"/>
      <c r="KL114" s="59"/>
      <c r="KM114" s="59"/>
      <c r="KN114" s="59"/>
      <c r="KO114" s="59"/>
      <c r="KP114" s="59"/>
      <c r="KQ114" s="59"/>
      <c r="KR114" s="59"/>
      <c r="KS114" s="59"/>
      <c r="KT114" s="59"/>
      <c r="KU114" s="59"/>
      <c r="KV114" s="59"/>
      <c r="KW114" s="59"/>
      <c r="KX114" s="59"/>
      <c r="KY114" s="59"/>
      <c r="KZ114" s="59"/>
      <c r="LA114" s="59"/>
      <c r="LB114" s="59"/>
      <c r="LC114" s="59"/>
      <c r="LD114" s="59"/>
      <c r="LE114" s="59"/>
      <c r="LF114" s="59"/>
      <c r="LG114" s="59"/>
      <c r="LH114" s="59"/>
      <c r="LI114" s="59"/>
      <c r="LJ114" s="59"/>
      <c r="LK114" s="59"/>
      <c r="LL114" s="59"/>
      <c r="LM114" s="59"/>
      <c r="LN114" s="59"/>
      <c r="LO114" s="59"/>
      <c r="LP114" s="59"/>
      <c r="LQ114" s="59"/>
      <c r="LR114" s="59"/>
      <c r="LS114" s="59"/>
      <c r="LT114" s="59"/>
      <c r="LU114" s="59"/>
      <c r="LV114" s="59"/>
      <c r="LW114" s="59"/>
      <c r="LX114" s="59"/>
      <c r="LY114" s="59"/>
      <c r="LZ114" s="59"/>
      <c r="MA114" s="59"/>
      <c r="MB114" s="59"/>
      <c r="MC114" s="59"/>
      <c r="MD114" s="59"/>
      <c r="ME114" s="59"/>
      <c r="MF114" s="59"/>
      <c r="MG114" s="59"/>
      <c r="MH114" s="59"/>
      <c r="MI114" s="59"/>
      <c r="MJ114" s="59"/>
      <c r="MK114" s="59"/>
      <c r="ML114" s="59"/>
      <c r="MM114" s="59"/>
      <c r="MN114" s="59"/>
      <c r="MO114" s="59"/>
      <c r="MP114" s="59"/>
      <c r="MQ114" s="59"/>
      <c r="MR114" s="59"/>
      <c r="MS114" s="59"/>
      <c r="MT114" s="59"/>
      <c r="MU114" s="59"/>
      <c r="MV114" s="59"/>
      <c r="MW114" s="59"/>
      <c r="MX114" s="59"/>
      <c r="MY114" s="59"/>
      <c r="MZ114" s="59"/>
      <c r="NA114" s="59"/>
      <c r="NB114" s="59"/>
      <c r="NC114" s="59"/>
      <c r="ND114" s="59"/>
      <c r="NE114" s="59"/>
      <c r="NF114" s="59"/>
      <c r="NG114" s="59"/>
      <c r="NH114" s="59"/>
      <c r="NI114" s="59"/>
      <c r="NJ114" s="59"/>
      <c r="NK114" s="59"/>
      <c r="NL114" s="59"/>
      <c r="NM114" s="59"/>
      <c r="NN114" s="59"/>
      <c r="NO114" s="59"/>
      <c r="NP114" s="59"/>
      <c r="NQ114" s="59"/>
      <c r="NR114" s="59"/>
      <c r="NS114" s="59"/>
      <c r="NT114" s="59"/>
      <c r="NU114" s="59"/>
      <c r="NV114" s="59"/>
      <c r="NW114" s="59"/>
      <c r="NX114" s="59"/>
      <c r="NY114" s="59"/>
      <c r="NZ114" s="59"/>
      <c r="OA114" s="59"/>
      <c r="OB114" s="59"/>
      <c r="OC114" s="59"/>
      <c r="OD114" s="59"/>
      <c r="OE114" s="59"/>
      <c r="OF114" s="59"/>
      <c r="OG114" s="59"/>
      <c r="OH114" s="59"/>
      <c r="OI114" s="59"/>
      <c r="OJ114" s="59"/>
      <c r="OK114" s="59"/>
      <c r="OL114" s="59"/>
      <c r="OM114" s="59"/>
      <c r="ON114" s="59"/>
      <c r="OO114" s="59"/>
      <c r="OP114" s="59"/>
      <c r="OQ114" s="59"/>
      <c r="OR114" s="59"/>
      <c r="OS114" s="59"/>
      <c r="OT114" s="59"/>
      <c r="OU114" s="59"/>
      <c r="OV114" s="59"/>
      <c r="OW114" s="59"/>
      <c r="OX114" s="59"/>
      <c r="OY114" s="59"/>
      <c r="OZ114" s="59"/>
      <c r="PA114" s="59"/>
      <c r="PB114" s="59"/>
      <c r="PC114" s="59"/>
      <c r="PD114" s="59"/>
      <c r="PE114" s="59"/>
      <c r="PF114" s="59"/>
      <c r="PG114" s="59"/>
      <c r="PH114" s="59"/>
      <c r="PI114" s="59"/>
      <c r="PJ114" s="59"/>
      <c r="PK114" s="59"/>
      <c r="PL114" s="59"/>
      <c r="PM114" s="59"/>
      <c r="PN114" s="59"/>
      <c r="PO114" s="59"/>
      <c r="PP114" s="59"/>
      <c r="PQ114" s="59"/>
      <c r="PR114" s="59"/>
      <c r="PS114" s="59"/>
      <c r="PT114" s="59"/>
      <c r="PU114" s="59"/>
      <c r="PV114" s="59"/>
      <c r="PW114" s="59"/>
      <c r="PX114" s="59"/>
      <c r="PY114" s="59"/>
      <c r="PZ114" s="59"/>
      <c r="QA114" s="59"/>
      <c r="QB114" s="59"/>
      <c r="QC114" s="59"/>
      <c r="QD114" s="59"/>
      <c r="QE114" s="59"/>
      <c r="QF114" s="59"/>
      <c r="QG114" s="59"/>
      <c r="QH114" s="59"/>
      <c r="QI114" s="59"/>
      <c r="QJ114" s="59"/>
      <c r="QK114" s="59"/>
      <c r="QL114" s="59"/>
      <c r="QM114" s="59"/>
      <c r="QN114" s="59"/>
      <c r="QO114" s="59"/>
      <c r="QP114" s="59"/>
      <c r="QQ114" s="59"/>
      <c r="QR114" s="59"/>
      <c r="QS114" s="59"/>
      <c r="QT114" s="59"/>
      <c r="QU114" s="59"/>
      <c r="QV114" s="59"/>
      <c r="QW114" s="59"/>
      <c r="QX114" s="59"/>
      <c r="QY114" s="59"/>
      <c r="QZ114" s="59"/>
      <c r="RA114" s="59"/>
      <c r="RB114" s="59"/>
      <c r="RC114" s="59"/>
      <c r="RD114" s="59"/>
      <c r="RE114" s="59"/>
      <c r="RF114" s="59"/>
      <c r="RG114" s="59"/>
      <c r="RH114" s="59"/>
      <c r="RI114" s="59"/>
      <c r="RJ114" s="59"/>
      <c r="RK114" s="59"/>
      <c r="RL114" s="59"/>
      <c r="RM114" s="59"/>
      <c r="RN114" s="59"/>
      <c r="RO114" s="59"/>
      <c r="RP114" s="59"/>
      <c r="RQ114" s="59"/>
      <c r="RR114" s="59"/>
      <c r="RS114" s="59"/>
      <c r="RT114" s="59"/>
      <c r="RU114" s="59"/>
      <c r="RV114" s="59"/>
      <c r="RW114" s="59"/>
      <c r="RX114" s="59"/>
      <c r="RY114" s="59"/>
      <c r="RZ114" s="59"/>
      <c r="SA114" s="59"/>
      <c r="SB114" s="59"/>
      <c r="SC114" s="59"/>
      <c r="SD114" s="59"/>
      <c r="SE114" s="59"/>
      <c r="SF114" s="59"/>
      <c r="SG114" s="59"/>
      <c r="SH114" s="59"/>
      <c r="SI114" s="59"/>
      <c r="SJ114" s="59"/>
      <c r="SK114" s="59"/>
      <c r="SL114" s="59"/>
      <c r="SM114" s="59"/>
      <c r="SN114" s="59"/>
      <c r="SO114" s="59"/>
      <c r="SP114" s="59"/>
      <c r="SQ114" s="59"/>
      <c r="SR114" s="59"/>
      <c r="SS114" s="59"/>
      <c r="ST114" s="59"/>
      <c r="SU114" s="59"/>
      <c r="SV114" s="59"/>
      <c r="SW114" s="59"/>
      <c r="SX114" s="59"/>
      <c r="SY114" s="59"/>
      <c r="SZ114" s="59"/>
      <c r="TA114" s="59"/>
      <c r="TB114" s="59"/>
      <c r="TC114" s="59"/>
      <c r="TD114" s="59"/>
      <c r="TE114" s="59"/>
      <c r="TF114" s="59"/>
      <c r="TG114" s="59"/>
      <c r="TH114" s="59"/>
      <c r="TI114" s="59"/>
      <c r="TJ114" s="59"/>
      <c r="TK114" s="59"/>
      <c r="TL114" s="59"/>
      <c r="TM114" s="59"/>
      <c r="TN114" s="59"/>
      <c r="TO114" s="59"/>
      <c r="TP114" s="59"/>
      <c r="TQ114" s="59"/>
      <c r="TR114" s="59"/>
      <c r="TS114" s="59"/>
      <c r="TT114" s="59"/>
      <c r="TU114" s="59"/>
      <c r="TV114" s="59"/>
      <c r="TW114" s="59"/>
      <c r="TX114" s="59"/>
      <c r="TY114" s="59"/>
      <c r="TZ114" s="59"/>
      <c r="UA114" s="59"/>
      <c r="UB114" s="59"/>
      <c r="UC114" s="59"/>
      <c r="UD114" s="59"/>
      <c r="UE114" s="59"/>
      <c r="UF114" s="59"/>
      <c r="UG114" s="59"/>
      <c r="UH114" s="59"/>
      <c r="UI114" s="59"/>
      <c r="UJ114" s="59"/>
      <c r="UK114" s="59"/>
      <c r="UL114" s="59"/>
      <c r="UM114" s="59"/>
      <c r="UN114" s="59"/>
      <c r="UO114" s="59"/>
      <c r="UP114" s="59"/>
      <c r="UQ114" s="59"/>
      <c r="UR114" s="59"/>
      <c r="US114" s="59"/>
      <c r="UT114" s="59"/>
      <c r="UU114" s="59"/>
      <c r="UV114" s="59"/>
      <c r="UW114" s="59"/>
      <c r="UX114" s="59"/>
      <c r="UY114" s="59"/>
      <c r="UZ114" s="59"/>
      <c r="VA114" s="59"/>
      <c r="VB114" s="59"/>
      <c r="VC114" s="59"/>
      <c r="VD114" s="59"/>
      <c r="VE114" s="59"/>
      <c r="VF114" s="59"/>
      <c r="VG114" s="59"/>
      <c r="VH114" s="59"/>
      <c r="VI114" s="59"/>
      <c r="VJ114" s="59"/>
      <c r="VK114" s="59"/>
      <c r="VL114" s="59"/>
      <c r="VM114" s="59"/>
      <c r="VN114" s="59"/>
      <c r="VO114" s="59"/>
      <c r="VP114" s="59"/>
      <c r="VQ114" s="59"/>
      <c r="VR114" s="59"/>
      <c r="VS114" s="59"/>
      <c r="VT114" s="59"/>
      <c r="VU114" s="59"/>
      <c r="VV114" s="59"/>
      <c r="VW114" s="59"/>
      <c r="VX114" s="59"/>
      <c r="VY114" s="59"/>
      <c r="VZ114" s="59"/>
      <c r="WA114" s="59"/>
      <c r="WB114" s="59"/>
      <c r="WC114" s="59"/>
      <c r="WD114" s="59"/>
      <c r="WE114" s="59"/>
      <c r="WF114" s="59"/>
      <c r="WG114" s="59"/>
      <c r="WH114" s="59"/>
      <c r="WI114" s="59"/>
      <c r="WJ114" s="59"/>
      <c r="WK114" s="59"/>
      <c r="WL114" s="59"/>
      <c r="WM114" s="59"/>
      <c r="WN114" s="59"/>
      <c r="WO114" s="59"/>
      <c r="WP114" s="59"/>
      <c r="WQ114" s="59"/>
      <c r="WR114" s="59"/>
      <c r="WS114" s="59"/>
      <c r="WT114" s="59"/>
      <c r="WU114" s="59"/>
      <c r="WV114" s="59"/>
      <c r="WW114" s="59"/>
      <c r="WX114" s="59"/>
      <c r="WY114" s="59"/>
      <c r="WZ114" s="59"/>
      <c r="XA114" s="59"/>
      <c r="XB114" s="59"/>
      <c r="XC114" s="59"/>
      <c r="XD114" s="59"/>
      <c r="XE114" s="59"/>
      <c r="XF114" s="59"/>
      <c r="XG114" s="59"/>
      <c r="XH114" s="59"/>
      <c r="XI114" s="59"/>
      <c r="XJ114" s="59"/>
      <c r="XK114" s="59"/>
      <c r="XL114" s="59"/>
      <c r="XM114" s="59"/>
      <c r="XN114" s="59"/>
      <c r="XO114" s="59"/>
      <c r="XP114" s="59"/>
      <c r="XQ114" s="59"/>
      <c r="XR114" s="59"/>
      <c r="XS114" s="59"/>
      <c r="XT114" s="59"/>
      <c r="XU114" s="59"/>
      <c r="XV114" s="59"/>
      <c r="XW114" s="59"/>
      <c r="XX114" s="59"/>
      <c r="XY114" s="59"/>
      <c r="XZ114" s="59"/>
      <c r="YA114" s="59"/>
      <c r="YB114" s="59"/>
      <c r="YC114" s="59"/>
      <c r="YD114" s="59"/>
      <c r="YE114" s="59"/>
      <c r="YF114" s="59"/>
      <c r="YG114" s="59"/>
      <c r="YH114" s="59"/>
      <c r="YI114" s="59"/>
      <c r="YJ114" s="59"/>
      <c r="YK114" s="59"/>
      <c r="YL114" s="59"/>
      <c r="YM114" s="59"/>
      <c r="YN114" s="59"/>
      <c r="YO114" s="59"/>
      <c r="YP114" s="59"/>
      <c r="YQ114" s="59"/>
      <c r="YR114" s="59"/>
      <c r="YS114" s="59"/>
      <c r="YT114" s="59"/>
      <c r="YU114" s="59"/>
      <c r="YV114" s="59"/>
      <c r="YW114" s="59"/>
      <c r="YX114" s="59"/>
      <c r="YY114" s="59"/>
      <c r="YZ114" s="59"/>
      <c r="ZA114" s="59"/>
      <c r="ZB114" s="59"/>
      <c r="ZC114" s="59"/>
      <c r="ZD114" s="59"/>
      <c r="ZE114" s="59"/>
      <c r="ZF114" s="59"/>
      <c r="ZG114" s="59"/>
      <c r="ZH114" s="59"/>
      <c r="ZI114" s="59"/>
      <c r="ZJ114" s="59"/>
      <c r="ZK114" s="59"/>
      <c r="ZL114" s="59"/>
      <c r="ZM114" s="59"/>
      <c r="ZN114" s="59"/>
      <c r="ZO114" s="59"/>
      <c r="ZP114" s="59"/>
      <c r="ZQ114" s="59"/>
      <c r="ZR114" s="59"/>
      <c r="ZS114" s="59"/>
      <c r="ZT114" s="59"/>
      <c r="ZU114" s="59"/>
      <c r="ZV114" s="59"/>
      <c r="ZW114" s="59"/>
      <c r="ZX114" s="59"/>
      <c r="ZY114" s="59"/>
      <c r="ZZ114" s="59"/>
      <c r="AAA114" s="59"/>
      <c r="AAB114" s="59"/>
      <c r="AAC114" s="59"/>
      <c r="AAD114" s="59"/>
      <c r="AAE114" s="59"/>
      <c r="AAF114" s="59"/>
      <c r="AAG114" s="59"/>
      <c r="AAH114" s="59"/>
      <c r="AAI114" s="59"/>
      <c r="AAJ114" s="59"/>
      <c r="AAK114" s="59"/>
      <c r="AAL114" s="59"/>
      <c r="AAM114" s="59"/>
      <c r="AAN114" s="59"/>
      <c r="AAO114" s="59"/>
      <c r="AAP114" s="59"/>
      <c r="AAQ114" s="59"/>
      <c r="AAR114" s="59"/>
      <c r="AAS114" s="59"/>
      <c r="AAT114" s="59"/>
      <c r="AAU114" s="59"/>
      <c r="AAV114" s="59"/>
      <c r="AAW114" s="59"/>
      <c r="AAX114" s="59"/>
      <c r="AAY114" s="59"/>
      <c r="AAZ114" s="59"/>
      <c r="ABA114" s="59"/>
      <c r="ABB114" s="59"/>
      <c r="ABC114" s="59"/>
      <c r="ABD114" s="59"/>
      <c r="ABE114" s="59"/>
      <c r="ABF114" s="59"/>
      <c r="ABG114" s="59"/>
      <c r="ABH114" s="59"/>
      <c r="ABI114" s="59"/>
      <c r="ABJ114" s="59"/>
      <c r="ABK114" s="59"/>
      <c r="ABL114" s="59"/>
      <c r="ABM114" s="59"/>
      <c r="ABN114" s="59"/>
      <c r="ABO114" s="59"/>
      <c r="ABP114" s="59"/>
      <c r="ABQ114" s="59"/>
      <c r="ABR114" s="59"/>
      <c r="ABS114" s="59"/>
      <c r="ABT114" s="59"/>
      <c r="ABU114" s="59"/>
      <c r="ABV114" s="59"/>
      <c r="ABW114" s="59"/>
      <c r="ABX114" s="59"/>
      <c r="ABY114" s="59"/>
      <c r="ABZ114" s="59"/>
      <c r="ACA114" s="59"/>
      <c r="ACB114" s="59"/>
      <c r="ACC114" s="59"/>
      <c r="ACD114" s="59"/>
      <c r="ACE114" s="59"/>
      <c r="ACF114" s="59"/>
      <c r="ACG114" s="59"/>
      <c r="ACH114" s="59"/>
      <c r="ACI114" s="59"/>
      <c r="ACJ114" s="59"/>
      <c r="ACK114" s="59"/>
      <c r="ACL114" s="59"/>
      <c r="ACM114" s="59"/>
      <c r="ACN114" s="59"/>
      <c r="ACO114" s="59"/>
      <c r="ACP114" s="59"/>
      <c r="ACQ114" s="59"/>
      <c r="ACR114" s="59"/>
      <c r="ACS114" s="59"/>
      <c r="ACT114" s="59"/>
      <c r="ACU114" s="59"/>
      <c r="ACV114" s="59"/>
      <c r="ACW114" s="59"/>
      <c r="ACX114" s="59"/>
      <c r="ACY114" s="59"/>
      <c r="ACZ114" s="59"/>
      <c r="ADA114" s="59"/>
      <c r="ADB114" s="59"/>
      <c r="ADC114" s="59"/>
      <c r="ADD114" s="59"/>
      <c r="ADE114" s="59"/>
      <c r="ADF114" s="59"/>
      <c r="ADG114" s="59"/>
      <c r="ADH114" s="59"/>
      <c r="ADI114" s="59"/>
      <c r="ADJ114" s="59"/>
      <c r="ADK114" s="59"/>
      <c r="ADL114" s="59"/>
      <c r="ADM114" s="59"/>
      <c r="ADN114" s="59"/>
      <c r="ADO114" s="59"/>
      <c r="ADP114" s="59"/>
      <c r="ADQ114" s="59"/>
      <c r="ADR114" s="59"/>
      <c r="ADS114" s="59"/>
      <c r="ADT114" s="59"/>
      <c r="ADU114" s="59"/>
      <c r="ADV114" s="59"/>
      <c r="ADW114" s="59"/>
      <c r="ADX114" s="59"/>
      <c r="ADY114" s="59"/>
      <c r="ADZ114" s="59"/>
      <c r="AEA114" s="59"/>
      <c r="AEB114" s="59"/>
      <c r="AEC114" s="59"/>
      <c r="AED114" s="59"/>
      <c r="AEE114" s="59"/>
      <c r="AEF114" s="59"/>
      <c r="AEG114" s="59"/>
      <c r="AEH114" s="59"/>
      <c r="AEI114" s="59"/>
      <c r="AEJ114" s="59"/>
      <c r="AEK114" s="59"/>
      <c r="AEL114" s="59"/>
      <c r="AEM114" s="59"/>
      <c r="AEN114" s="59"/>
      <c r="AEO114" s="59"/>
      <c r="AEP114" s="59"/>
      <c r="AEQ114" s="59"/>
      <c r="AER114" s="59"/>
      <c r="AES114" s="59"/>
      <c r="AET114" s="59"/>
      <c r="AEU114" s="59"/>
      <c r="AEV114" s="59"/>
      <c r="AEW114" s="59"/>
      <c r="AEX114" s="59"/>
      <c r="AEY114" s="59"/>
      <c r="AEZ114" s="59"/>
      <c r="AFA114" s="59"/>
      <c r="AFB114" s="59"/>
      <c r="AFC114" s="59"/>
      <c r="AFD114" s="59"/>
      <c r="AFE114" s="59"/>
      <c r="AFF114" s="59"/>
      <c r="AFG114" s="59"/>
      <c r="AFH114" s="59"/>
      <c r="AFI114" s="59"/>
      <c r="AFJ114" s="59"/>
      <c r="AFK114" s="59"/>
      <c r="AFL114" s="59"/>
      <c r="AFM114" s="59"/>
      <c r="AFN114" s="59"/>
      <c r="AFO114" s="59"/>
      <c r="AFP114" s="59"/>
      <c r="AFQ114" s="59"/>
      <c r="AFR114" s="59"/>
      <c r="AFS114" s="59"/>
      <c r="AFT114" s="59"/>
      <c r="AFU114" s="59"/>
      <c r="AFV114" s="59"/>
      <c r="AFW114" s="59"/>
      <c r="AFX114" s="59"/>
      <c r="AFY114" s="59"/>
      <c r="AFZ114" s="59"/>
      <c r="AGA114" s="59"/>
      <c r="AGB114" s="59"/>
      <c r="AGC114" s="59"/>
      <c r="AGD114" s="59"/>
      <c r="AGE114" s="59"/>
      <c r="AGF114" s="59"/>
      <c r="AGG114" s="59"/>
      <c r="AGH114" s="59"/>
      <c r="AGI114" s="59"/>
      <c r="AGJ114" s="59"/>
      <c r="AGK114" s="59"/>
      <c r="AGL114" s="59"/>
      <c r="AGM114" s="59"/>
      <c r="AGN114" s="59"/>
      <c r="AGO114" s="59"/>
      <c r="AGP114" s="59"/>
      <c r="AGQ114" s="59"/>
      <c r="AGR114" s="59"/>
      <c r="AGS114" s="59"/>
      <c r="AGT114" s="59"/>
      <c r="AGU114" s="59"/>
      <c r="AGV114" s="59"/>
      <c r="AGW114" s="59"/>
      <c r="AGX114" s="59"/>
      <c r="AGY114" s="59"/>
      <c r="AGZ114" s="59"/>
      <c r="AHA114" s="59"/>
      <c r="AHB114" s="59"/>
      <c r="AHC114" s="59"/>
      <c r="AHD114" s="59"/>
      <c r="AHE114" s="59"/>
      <c r="AHF114" s="59"/>
      <c r="AHG114" s="59"/>
      <c r="AHH114" s="59"/>
      <c r="AHI114" s="59"/>
      <c r="AHJ114" s="59"/>
      <c r="AHK114" s="59"/>
      <c r="AHL114" s="59"/>
      <c r="AHM114" s="59"/>
      <c r="AHN114" s="59"/>
      <c r="AHO114" s="59"/>
      <c r="AHP114" s="59"/>
      <c r="AHQ114" s="59"/>
      <c r="AHR114" s="59"/>
      <c r="AHS114" s="59"/>
      <c r="AHT114" s="59"/>
      <c r="AHU114" s="59"/>
      <c r="AHV114" s="59"/>
      <c r="AHW114" s="59"/>
      <c r="AHX114" s="59"/>
      <c r="AHY114" s="59"/>
      <c r="AHZ114" s="59"/>
      <c r="AIA114" s="59"/>
      <c r="AIB114" s="59"/>
      <c r="AIC114" s="59"/>
      <c r="AID114" s="59"/>
      <c r="AIE114" s="59"/>
      <c r="AIF114" s="59"/>
      <c r="AIG114" s="59"/>
      <c r="AIH114" s="59"/>
      <c r="AII114" s="59"/>
      <c r="AIJ114" s="59"/>
      <c r="AIK114" s="59"/>
      <c r="AIL114" s="59"/>
      <c r="AIM114" s="59"/>
      <c r="AIN114" s="59"/>
      <c r="AIO114" s="59"/>
      <c r="AIP114" s="59"/>
      <c r="AIQ114" s="59"/>
      <c r="AIR114" s="59"/>
      <c r="AIS114" s="59"/>
      <c r="AIT114" s="59"/>
      <c r="AIU114" s="59"/>
      <c r="AIV114" s="59"/>
      <c r="AIW114" s="59"/>
      <c r="AIX114" s="59"/>
      <c r="AIY114" s="59"/>
      <c r="AIZ114" s="59"/>
      <c r="AJA114" s="59"/>
      <c r="AJB114" s="59"/>
      <c r="AJC114" s="59"/>
      <c r="AJD114" s="59"/>
      <c r="AJE114" s="59"/>
      <c r="AJF114" s="59"/>
      <c r="AJG114" s="59"/>
      <c r="AJH114" s="59"/>
      <c r="AJI114" s="59"/>
      <c r="AJJ114" s="59"/>
      <c r="AJK114" s="59"/>
      <c r="AJL114" s="59"/>
      <c r="AJM114" s="59"/>
      <c r="AJN114" s="59"/>
      <c r="AJO114" s="59"/>
      <c r="AJP114" s="59"/>
      <c r="AJQ114" s="59"/>
      <c r="AJR114" s="59"/>
      <c r="AJS114" s="59"/>
      <c r="AJT114" s="59"/>
      <c r="AJU114" s="59"/>
      <c r="AJV114" s="59"/>
      <c r="AJW114" s="59"/>
      <c r="AJX114" s="59"/>
      <c r="AJY114" s="59"/>
      <c r="AJZ114" s="59"/>
      <c r="AKA114" s="59"/>
      <c r="AKB114" s="59"/>
      <c r="AKC114" s="59"/>
      <c r="AKD114" s="59"/>
      <c r="AKE114" s="59"/>
      <c r="AKF114" s="59"/>
      <c r="AKG114" s="59"/>
      <c r="AKH114" s="59"/>
      <c r="AKI114" s="59"/>
      <c r="AKJ114" s="59"/>
      <c r="AKK114" s="59"/>
      <c r="AKL114" s="59"/>
      <c r="AKM114" s="59"/>
      <c r="AKN114" s="59"/>
      <c r="AKO114" s="59"/>
      <c r="AKP114" s="59"/>
      <c r="AKQ114" s="59"/>
      <c r="AKR114" s="59"/>
      <c r="AKS114" s="59"/>
      <c r="AKT114" s="59"/>
      <c r="AKU114" s="59"/>
      <c r="AKV114" s="59"/>
      <c r="AKW114" s="59"/>
      <c r="AKX114" s="59"/>
      <c r="AKY114" s="59"/>
      <c r="AKZ114" s="59"/>
      <c r="ALA114" s="59"/>
      <c r="ALB114" s="59"/>
      <c r="ALC114" s="59"/>
      <c r="ALD114" s="59"/>
      <c r="ALE114" s="59"/>
      <c r="ALF114" s="59"/>
      <c r="ALG114" s="59"/>
      <c r="ALH114" s="59"/>
      <c r="ALI114" s="59"/>
      <c r="ALJ114" s="59"/>
      <c r="ALK114" s="59"/>
      <c r="ALL114" s="59"/>
      <c r="ALM114" s="59"/>
      <c r="ALN114" s="59"/>
      <c r="ALO114" s="59"/>
      <c r="ALP114" s="59"/>
      <c r="ALQ114" s="59"/>
      <c r="ALR114" s="59"/>
      <c r="ALS114" s="59"/>
      <c r="ALT114" s="59"/>
      <c r="ALU114" s="59"/>
      <c r="ALV114" s="59"/>
      <c r="ALW114" s="59"/>
      <c r="ALX114" s="59"/>
      <c r="ALY114" s="59"/>
      <c r="ALZ114" s="59"/>
      <c r="AMA114" s="59"/>
      <c r="AMB114" s="59"/>
      <c r="AMC114" s="59"/>
      <c r="AMD114" s="59"/>
      <c r="AME114" s="59"/>
      <c r="AMF114" s="59"/>
      <c r="AMG114" s="59"/>
      <c r="AMH114" s="59"/>
      <c r="AMI114" s="59"/>
      <c r="AMJ114" s="59"/>
      <c r="AMK114" s="59"/>
      <c r="AML114" s="59"/>
    </row>
    <row r="115" spans="1:1026" x14ac:dyDescent="0.25">
      <c r="A115" s="60">
        <v>115</v>
      </c>
      <c r="B115" s="61">
        <v>2019003</v>
      </c>
      <c r="C115" s="62">
        <v>43550</v>
      </c>
      <c r="D115" s="62">
        <v>43580</v>
      </c>
      <c r="E115" s="40" t="s">
        <v>300</v>
      </c>
      <c r="F115" s="41" t="s">
        <v>368</v>
      </c>
      <c r="G115" s="63"/>
      <c r="H115" s="63">
        <v>2912</v>
      </c>
      <c r="I115" s="64">
        <v>43586</v>
      </c>
      <c r="J115" s="63">
        <v>2912</v>
      </c>
      <c r="K115" s="60" t="s">
        <v>208</v>
      </c>
      <c r="L115" s="65">
        <f t="shared" si="2"/>
        <v>0</v>
      </c>
      <c r="M115" s="59"/>
      <c r="N115" s="66" t="s">
        <v>371</v>
      </c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  <c r="AA115" s="59"/>
      <c r="AB115" s="59"/>
      <c r="AC115" s="59"/>
      <c r="AD115" s="59"/>
      <c r="AE115" s="59"/>
      <c r="AF115" s="59"/>
      <c r="AG115" s="59"/>
      <c r="AH115" s="59"/>
      <c r="AI115" s="59"/>
      <c r="AJ115" s="59"/>
      <c r="AK115" s="59"/>
      <c r="AL115" s="59"/>
      <c r="AM115" s="59"/>
      <c r="AN115" s="59"/>
      <c r="AO115" s="59"/>
      <c r="AP115" s="59"/>
      <c r="AQ115" s="59"/>
      <c r="AR115" s="59"/>
      <c r="AS115" s="59"/>
      <c r="AT115" s="59"/>
      <c r="AU115" s="59"/>
      <c r="AV115" s="59"/>
      <c r="AW115" s="59"/>
      <c r="AX115" s="59"/>
      <c r="AY115" s="59"/>
      <c r="AZ115" s="59"/>
      <c r="BA115" s="59"/>
      <c r="BB115" s="59"/>
      <c r="BC115" s="59"/>
      <c r="BD115" s="59"/>
      <c r="BE115" s="59"/>
      <c r="BF115" s="59"/>
      <c r="BG115" s="59"/>
      <c r="BH115" s="59"/>
      <c r="BI115" s="59"/>
      <c r="BJ115" s="59"/>
      <c r="BK115" s="59"/>
      <c r="BL115" s="59"/>
      <c r="BM115" s="59"/>
      <c r="BN115" s="59"/>
      <c r="BO115" s="59"/>
      <c r="BP115" s="59"/>
      <c r="BQ115" s="59"/>
      <c r="BR115" s="59"/>
      <c r="BS115" s="59"/>
      <c r="BT115" s="59"/>
      <c r="BU115" s="59"/>
      <c r="BV115" s="59"/>
      <c r="BW115" s="59"/>
      <c r="BX115" s="59"/>
      <c r="BY115" s="59"/>
      <c r="BZ115" s="59"/>
      <c r="CA115" s="59"/>
      <c r="CB115" s="59"/>
      <c r="CC115" s="59"/>
      <c r="CD115" s="59"/>
      <c r="CE115" s="59"/>
      <c r="CF115" s="59"/>
      <c r="CG115" s="59"/>
      <c r="CH115" s="59"/>
      <c r="CI115" s="59"/>
      <c r="CJ115" s="59"/>
      <c r="CK115" s="59"/>
      <c r="CL115" s="59"/>
      <c r="CM115" s="59"/>
      <c r="CN115" s="59"/>
      <c r="CO115" s="59"/>
      <c r="CP115" s="59"/>
      <c r="CQ115" s="59"/>
      <c r="CR115" s="59"/>
      <c r="CS115" s="59"/>
      <c r="CT115" s="59"/>
      <c r="CU115" s="59"/>
      <c r="CV115" s="59"/>
      <c r="CW115" s="59"/>
      <c r="CX115" s="59"/>
      <c r="CY115" s="59"/>
      <c r="CZ115" s="59"/>
      <c r="DA115" s="59"/>
      <c r="DB115" s="59"/>
      <c r="DC115" s="59"/>
      <c r="DD115" s="59"/>
      <c r="DE115" s="59"/>
      <c r="DF115" s="59"/>
      <c r="DG115" s="59"/>
      <c r="DH115" s="59"/>
      <c r="DI115" s="59"/>
      <c r="DJ115" s="59"/>
      <c r="DK115" s="59"/>
      <c r="DL115" s="59"/>
      <c r="DM115" s="59"/>
      <c r="DN115" s="59"/>
      <c r="DO115" s="59"/>
      <c r="DP115" s="59"/>
      <c r="DQ115" s="59"/>
      <c r="DR115" s="59"/>
      <c r="DS115" s="59"/>
      <c r="DT115" s="59"/>
      <c r="DU115" s="59"/>
      <c r="DV115" s="59"/>
      <c r="DW115" s="59"/>
      <c r="DX115" s="59"/>
      <c r="DY115" s="59"/>
      <c r="DZ115" s="59"/>
      <c r="EA115" s="59"/>
      <c r="EB115" s="59"/>
      <c r="EC115" s="59"/>
      <c r="ED115" s="59"/>
      <c r="EE115" s="59"/>
      <c r="EF115" s="59"/>
      <c r="EG115" s="59"/>
      <c r="EH115" s="59"/>
      <c r="EI115" s="59"/>
      <c r="EJ115" s="59"/>
      <c r="EK115" s="59"/>
      <c r="EL115" s="59"/>
      <c r="EM115" s="59"/>
      <c r="EN115" s="59"/>
      <c r="EO115" s="59"/>
      <c r="EP115" s="59"/>
      <c r="EQ115" s="59"/>
      <c r="ER115" s="59"/>
      <c r="ES115" s="59"/>
      <c r="ET115" s="59"/>
      <c r="EU115" s="59"/>
      <c r="EV115" s="59"/>
      <c r="EW115" s="59"/>
      <c r="EX115" s="59"/>
      <c r="EY115" s="59"/>
      <c r="EZ115" s="59"/>
      <c r="FA115" s="59"/>
      <c r="FB115" s="59"/>
      <c r="FC115" s="59"/>
      <c r="FD115" s="59"/>
      <c r="FE115" s="59"/>
      <c r="FF115" s="59"/>
      <c r="FG115" s="59"/>
      <c r="FH115" s="59"/>
      <c r="FI115" s="59"/>
      <c r="FJ115" s="59"/>
      <c r="FK115" s="59"/>
      <c r="FL115" s="59"/>
      <c r="FM115" s="59"/>
      <c r="FN115" s="59"/>
      <c r="FO115" s="59"/>
      <c r="FP115" s="59"/>
      <c r="FQ115" s="59"/>
      <c r="FR115" s="59"/>
      <c r="FS115" s="59"/>
      <c r="FT115" s="59"/>
      <c r="FU115" s="59"/>
      <c r="FV115" s="59"/>
      <c r="FW115" s="59"/>
      <c r="FX115" s="59"/>
      <c r="FY115" s="59"/>
      <c r="FZ115" s="59"/>
      <c r="GA115" s="59"/>
      <c r="GB115" s="59"/>
      <c r="GC115" s="59"/>
      <c r="GD115" s="59"/>
      <c r="GE115" s="59"/>
      <c r="GF115" s="59"/>
      <c r="GG115" s="59"/>
      <c r="GH115" s="59"/>
      <c r="GI115" s="59"/>
      <c r="GJ115" s="59"/>
      <c r="GK115" s="59"/>
      <c r="GL115" s="59"/>
      <c r="GM115" s="59"/>
      <c r="GN115" s="59"/>
      <c r="GO115" s="59"/>
      <c r="GP115" s="59"/>
      <c r="GQ115" s="59"/>
      <c r="GR115" s="59"/>
      <c r="GS115" s="59"/>
      <c r="GT115" s="59"/>
      <c r="GU115" s="59"/>
      <c r="GV115" s="59"/>
      <c r="GW115" s="59"/>
      <c r="GX115" s="59"/>
      <c r="GY115" s="59"/>
      <c r="GZ115" s="59"/>
      <c r="HA115" s="59"/>
      <c r="HB115" s="59"/>
      <c r="HC115" s="59"/>
      <c r="HD115" s="59"/>
      <c r="HE115" s="59"/>
      <c r="HF115" s="59"/>
      <c r="HG115" s="59"/>
      <c r="HH115" s="59"/>
      <c r="HI115" s="59"/>
      <c r="HJ115" s="59"/>
      <c r="HK115" s="59"/>
      <c r="HL115" s="59"/>
      <c r="HM115" s="59"/>
      <c r="HN115" s="59"/>
      <c r="HO115" s="59"/>
      <c r="HP115" s="59"/>
      <c r="HQ115" s="59"/>
      <c r="HR115" s="59"/>
      <c r="HS115" s="59"/>
      <c r="HT115" s="59"/>
      <c r="HU115" s="59"/>
      <c r="HV115" s="59"/>
      <c r="HW115" s="59"/>
      <c r="HX115" s="59"/>
      <c r="HY115" s="59"/>
      <c r="HZ115" s="59"/>
      <c r="IA115" s="59"/>
      <c r="IB115" s="59"/>
      <c r="IC115" s="59"/>
      <c r="ID115" s="59"/>
      <c r="IE115" s="59"/>
      <c r="IF115" s="59"/>
      <c r="IG115" s="59"/>
      <c r="IH115" s="59"/>
      <c r="II115" s="59"/>
      <c r="IJ115" s="59"/>
      <c r="IK115" s="59"/>
      <c r="IL115" s="59"/>
      <c r="IM115" s="59"/>
      <c r="IN115" s="59"/>
      <c r="IO115" s="59"/>
      <c r="IP115" s="59"/>
      <c r="IQ115" s="59"/>
      <c r="IR115" s="59"/>
      <c r="IS115" s="59"/>
      <c r="IT115" s="59"/>
      <c r="IU115" s="59"/>
      <c r="IV115" s="59"/>
      <c r="IW115" s="59"/>
      <c r="IX115" s="59"/>
      <c r="IY115" s="59"/>
      <c r="IZ115" s="59"/>
      <c r="JA115" s="59"/>
      <c r="JB115" s="59"/>
      <c r="JC115" s="59"/>
      <c r="JD115" s="59"/>
      <c r="JE115" s="59"/>
      <c r="JF115" s="59"/>
      <c r="JG115" s="59"/>
      <c r="JH115" s="59"/>
      <c r="JI115" s="59"/>
      <c r="JJ115" s="59"/>
      <c r="JK115" s="59"/>
      <c r="JL115" s="59"/>
      <c r="JM115" s="59"/>
      <c r="JN115" s="59"/>
      <c r="JO115" s="59"/>
      <c r="JP115" s="59"/>
      <c r="JQ115" s="59"/>
      <c r="JR115" s="59"/>
      <c r="JS115" s="59"/>
      <c r="JT115" s="59"/>
      <c r="JU115" s="59"/>
      <c r="JV115" s="59"/>
      <c r="JW115" s="59"/>
      <c r="JX115" s="59"/>
      <c r="JY115" s="59"/>
      <c r="JZ115" s="59"/>
      <c r="KA115" s="59"/>
      <c r="KB115" s="59"/>
      <c r="KC115" s="59"/>
      <c r="KD115" s="59"/>
      <c r="KE115" s="59"/>
      <c r="KF115" s="59"/>
      <c r="KG115" s="59"/>
      <c r="KH115" s="59"/>
      <c r="KI115" s="59"/>
      <c r="KJ115" s="59"/>
      <c r="KK115" s="59"/>
      <c r="KL115" s="59"/>
      <c r="KM115" s="59"/>
      <c r="KN115" s="59"/>
      <c r="KO115" s="59"/>
      <c r="KP115" s="59"/>
      <c r="KQ115" s="59"/>
      <c r="KR115" s="59"/>
      <c r="KS115" s="59"/>
      <c r="KT115" s="59"/>
      <c r="KU115" s="59"/>
      <c r="KV115" s="59"/>
      <c r="KW115" s="59"/>
      <c r="KX115" s="59"/>
      <c r="KY115" s="59"/>
      <c r="KZ115" s="59"/>
      <c r="LA115" s="59"/>
      <c r="LB115" s="59"/>
      <c r="LC115" s="59"/>
      <c r="LD115" s="59"/>
      <c r="LE115" s="59"/>
      <c r="LF115" s="59"/>
      <c r="LG115" s="59"/>
      <c r="LH115" s="59"/>
      <c r="LI115" s="59"/>
      <c r="LJ115" s="59"/>
      <c r="LK115" s="59"/>
      <c r="LL115" s="59"/>
      <c r="LM115" s="59"/>
      <c r="LN115" s="59"/>
      <c r="LO115" s="59"/>
      <c r="LP115" s="59"/>
      <c r="LQ115" s="59"/>
      <c r="LR115" s="59"/>
      <c r="LS115" s="59"/>
      <c r="LT115" s="59"/>
      <c r="LU115" s="59"/>
      <c r="LV115" s="59"/>
      <c r="LW115" s="59"/>
      <c r="LX115" s="59"/>
      <c r="LY115" s="59"/>
      <c r="LZ115" s="59"/>
      <c r="MA115" s="59"/>
      <c r="MB115" s="59"/>
      <c r="MC115" s="59"/>
      <c r="MD115" s="59"/>
      <c r="ME115" s="59"/>
      <c r="MF115" s="59"/>
      <c r="MG115" s="59"/>
      <c r="MH115" s="59"/>
      <c r="MI115" s="59"/>
      <c r="MJ115" s="59"/>
      <c r="MK115" s="59"/>
      <c r="ML115" s="59"/>
      <c r="MM115" s="59"/>
      <c r="MN115" s="59"/>
      <c r="MO115" s="59"/>
      <c r="MP115" s="59"/>
      <c r="MQ115" s="59"/>
      <c r="MR115" s="59"/>
      <c r="MS115" s="59"/>
      <c r="MT115" s="59"/>
      <c r="MU115" s="59"/>
      <c r="MV115" s="59"/>
      <c r="MW115" s="59"/>
      <c r="MX115" s="59"/>
      <c r="MY115" s="59"/>
      <c r="MZ115" s="59"/>
      <c r="NA115" s="59"/>
      <c r="NB115" s="59"/>
      <c r="NC115" s="59"/>
      <c r="ND115" s="59"/>
      <c r="NE115" s="59"/>
      <c r="NF115" s="59"/>
      <c r="NG115" s="59"/>
      <c r="NH115" s="59"/>
      <c r="NI115" s="59"/>
      <c r="NJ115" s="59"/>
      <c r="NK115" s="59"/>
      <c r="NL115" s="59"/>
      <c r="NM115" s="59"/>
      <c r="NN115" s="59"/>
      <c r="NO115" s="59"/>
      <c r="NP115" s="59"/>
      <c r="NQ115" s="59"/>
      <c r="NR115" s="59"/>
      <c r="NS115" s="59"/>
      <c r="NT115" s="59"/>
      <c r="NU115" s="59"/>
      <c r="NV115" s="59"/>
      <c r="NW115" s="59"/>
      <c r="NX115" s="59"/>
      <c r="NY115" s="59"/>
      <c r="NZ115" s="59"/>
      <c r="OA115" s="59"/>
      <c r="OB115" s="59"/>
      <c r="OC115" s="59"/>
      <c r="OD115" s="59"/>
      <c r="OE115" s="59"/>
      <c r="OF115" s="59"/>
      <c r="OG115" s="59"/>
      <c r="OH115" s="59"/>
      <c r="OI115" s="59"/>
      <c r="OJ115" s="59"/>
      <c r="OK115" s="59"/>
      <c r="OL115" s="59"/>
      <c r="OM115" s="59"/>
      <c r="ON115" s="59"/>
      <c r="OO115" s="59"/>
      <c r="OP115" s="59"/>
      <c r="OQ115" s="59"/>
      <c r="OR115" s="59"/>
      <c r="OS115" s="59"/>
      <c r="OT115" s="59"/>
      <c r="OU115" s="59"/>
      <c r="OV115" s="59"/>
      <c r="OW115" s="59"/>
      <c r="OX115" s="59"/>
      <c r="OY115" s="59"/>
      <c r="OZ115" s="59"/>
      <c r="PA115" s="59"/>
      <c r="PB115" s="59"/>
      <c r="PC115" s="59"/>
      <c r="PD115" s="59"/>
      <c r="PE115" s="59"/>
      <c r="PF115" s="59"/>
      <c r="PG115" s="59"/>
      <c r="PH115" s="59"/>
      <c r="PI115" s="59"/>
      <c r="PJ115" s="59"/>
      <c r="PK115" s="59"/>
      <c r="PL115" s="59"/>
      <c r="PM115" s="59"/>
      <c r="PN115" s="59"/>
      <c r="PO115" s="59"/>
      <c r="PP115" s="59"/>
      <c r="PQ115" s="59"/>
      <c r="PR115" s="59"/>
      <c r="PS115" s="59"/>
      <c r="PT115" s="59"/>
      <c r="PU115" s="59"/>
      <c r="PV115" s="59"/>
      <c r="PW115" s="59"/>
      <c r="PX115" s="59"/>
      <c r="PY115" s="59"/>
      <c r="PZ115" s="59"/>
      <c r="QA115" s="59"/>
      <c r="QB115" s="59"/>
      <c r="QC115" s="59"/>
      <c r="QD115" s="59"/>
      <c r="QE115" s="59"/>
      <c r="QF115" s="59"/>
      <c r="QG115" s="59"/>
      <c r="QH115" s="59"/>
      <c r="QI115" s="59"/>
      <c r="QJ115" s="59"/>
      <c r="QK115" s="59"/>
      <c r="QL115" s="59"/>
      <c r="QM115" s="59"/>
      <c r="QN115" s="59"/>
      <c r="QO115" s="59"/>
      <c r="QP115" s="59"/>
      <c r="QQ115" s="59"/>
      <c r="QR115" s="59"/>
      <c r="QS115" s="59"/>
      <c r="QT115" s="59"/>
      <c r="QU115" s="59"/>
      <c r="QV115" s="59"/>
      <c r="QW115" s="59"/>
      <c r="QX115" s="59"/>
      <c r="QY115" s="59"/>
      <c r="QZ115" s="59"/>
      <c r="RA115" s="59"/>
      <c r="RB115" s="59"/>
      <c r="RC115" s="59"/>
      <c r="RD115" s="59"/>
      <c r="RE115" s="59"/>
      <c r="RF115" s="59"/>
      <c r="RG115" s="59"/>
      <c r="RH115" s="59"/>
      <c r="RI115" s="59"/>
      <c r="RJ115" s="59"/>
      <c r="RK115" s="59"/>
      <c r="RL115" s="59"/>
      <c r="RM115" s="59"/>
      <c r="RN115" s="59"/>
      <c r="RO115" s="59"/>
      <c r="RP115" s="59"/>
      <c r="RQ115" s="59"/>
      <c r="RR115" s="59"/>
      <c r="RS115" s="59"/>
      <c r="RT115" s="59"/>
      <c r="RU115" s="59"/>
      <c r="RV115" s="59"/>
      <c r="RW115" s="59"/>
      <c r="RX115" s="59"/>
      <c r="RY115" s="59"/>
      <c r="RZ115" s="59"/>
      <c r="SA115" s="59"/>
      <c r="SB115" s="59"/>
      <c r="SC115" s="59"/>
      <c r="SD115" s="59"/>
      <c r="SE115" s="59"/>
      <c r="SF115" s="59"/>
      <c r="SG115" s="59"/>
      <c r="SH115" s="59"/>
      <c r="SI115" s="59"/>
      <c r="SJ115" s="59"/>
      <c r="SK115" s="59"/>
      <c r="SL115" s="59"/>
      <c r="SM115" s="59"/>
      <c r="SN115" s="59"/>
      <c r="SO115" s="59"/>
      <c r="SP115" s="59"/>
      <c r="SQ115" s="59"/>
      <c r="SR115" s="59"/>
      <c r="SS115" s="59"/>
      <c r="ST115" s="59"/>
      <c r="SU115" s="59"/>
      <c r="SV115" s="59"/>
      <c r="SW115" s="59"/>
      <c r="SX115" s="59"/>
      <c r="SY115" s="59"/>
      <c r="SZ115" s="59"/>
      <c r="TA115" s="59"/>
      <c r="TB115" s="59"/>
      <c r="TC115" s="59"/>
      <c r="TD115" s="59"/>
      <c r="TE115" s="59"/>
      <c r="TF115" s="59"/>
      <c r="TG115" s="59"/>
      <c r="TH115" s="59"/>
      <c r="TI115" s="59"/>
      <c r="TJ115" s="59"/>
      <c r="TK115" s="59"/>
      <c r="TL115" s="59"/>
      <c r="TM115" s="59"/>
      <c r="TN115" s="59"/>
      <c r="TO115" s="59"/>
      <c r="TP115" s="59"/>
      <c r="TQ115" s="59"/>
      <c r="TR115" s="59"/>
      <c r="TS115" s="59"/>
      <c r="TT115" s="59"/>
      <c r="TU115" s="59"/>
      <c r="TV115" s="59"/>
      <c r="TW115" s="59"/>
      <c r="TX115" s="59"/>
      <c r="TY115" s="59"/>
      <c r="TZ115" s="59"/>
      <c r="UA115" s="59"/>
      <c r="UB115" s="59"/>
      <c r="UC115" s="59"/>
      <c r="UD115" s="59"/>
      <c r="UE115" s="59"/>
      <c r="UF115" s="59"/>
      <c r="UG115" s="59"/>
      <c r="UH115" s="59"/>
      <c r="UI115" s="59"/>
      <c r="UJ115" s="59"/>
      <c r="UK115" s="59"/>
      <c r="UL115" s="59"/>
      <c r="UM115" s="59"/>
      <c r="UN115" s="59"/>
      <c r="UO115" s="59"/>
      <c r="UP115" s="59"/>
      <c r="UQ115" s="59"/>
      <c r="UR115" s="59"/>
      <c r="US115" s="59"/>
      <c r="UT115" s="59"/>
      <c r="UU115" s="59"/>
      <c r="UV115" s="59"/>
      <c r="UW115" s="59"/>
      <c r="UX115" s="59"/>
      <c r="UY115" s="59"/>
      <c r="UZ115" s="59"/>
      <c r="VA115" s="59"/>
      <c r="VB115" s="59"/>
      <c r="VC115" s="59"/>
      <c r="VD115" s="59"/>
      <c r="VE115" s="59"/>
      <c r="VF115" s="59"/>
      <c r="VG115" s="59"/>
      <c r="VH115" s="59"/>
      <c r="VI115" s="59"/>
      <c r="VJ115" s="59"/>
      <c r="VK115" s="59"/>
      <c r="VL115" s="59"/>
      <c r="VM115" s="59"/>
      <c r="VN115" s="59"/>
      <c r="VO115" s="59"/>
      <c r="VP115" s="59"/>
      <c r="VQ115" s="59"/>
      <c r="VR115" s="59"/>
      <c r="VS115" s="59"/>
      <c r="VT115" s="59"/>
      <c r="VU115" s="59"/>
      <c r="VV115" s="59"/>
      <c r="VW115" s="59"/>
      <c r="VX115" s="59"/>
      <c r="VY115" s="59"/>
      <c r="VZ115" s="59"/>
      <c r="WA115" s="59"/>
      <c r="WB115" s="59"/>
      <c r="WC115" s="59"/>
      <c r="WD115" s="59"/>
      <c r="WE115" s="59"/>
      <c r="WF115" s="59"/>
      <c r="WG115" s="59"/>
      <c r="WH115" s="59"/>
      <c r="WI115" s="59"/>
      <c r="WJ115" s="59"/>
      <c r="WK115" s="59"/>
      <c r="WL115" s="59"/>
      <c r="WM115" s="59"/>
      <c r="WN115" s="59"/>
      <c r="WO115" s="59"/>
      <c r="WP115" s="59"/>
      <c r="WQ115" s="59"/>
      <c r="WR115" s="59"/>
      <c r="WS115" s="59"/>
      <c r="WT115" s="59"/>
      <c r="WU115" s="59"/>
      <c r="WV115" s="59"/>
      <c r="WW115" s="59"/>
      <c r="WX115" s="59"/>
      <c r="WY115" s="59"/>
      <c r="WZ115" s="59"/>
      <c r="XA115" s="59"/>
      <c r="XB115" s="59"/>
      <c r="XC115" s="59"/>
      <c r="XD115" s="59"/>
      <c r="XE115" s="59"/>
      <c r="XF115" s="59"/>
      <c r="XG115" s="59"/>
      <c r="XH115" s="59"/>
      <c r="XI115" s="59"/>
      <c r="XJ115" s="59"/>
      <c r="XK115" s="59"/>
      <c r="XL115" s="59"/>
      <c r="XM115" s="59"/>
      <c r="XN115" s="59"/>
      <c r="XO115" s="59"/>
      <c r="XP115" s="59"/>
      <c r="XQ115" s="59"/>
      <c r="XR115" s="59"/>
      <c r="XS115" s="59"/>
      <c r="XT115" s="59"/>
      <c r="XU115" s="59"/>
      <c r="XV115" s="59"/>
      <c r="XW115" s="59"/>
      <c r="XX115" s="59"/>
      <c r="XY115" s="59"/>
      <c r="XZ115" s="59"/>
      <c r="YA115" s="59"/>
      <c r="YB115" s="59"/>
      <c r="YC115" s="59"/>
      <c r="YD115" s="59"/>
      <c r="YE115" s="59"/>
      <c r="YF115" s="59"/>
      <c r="YG115" s="59"/>
      <c r="YH115" s="59"/>
      <c r="YI115" s="59"/>
      <c r="YJ115" s="59"/>
      <c r="YK115" s="59"/>
      <c r="YL115" s="59"/>
      <c r="YM115" s="59"/>
      <c r="YN115" s="59"/>
      <c r="YO115" s="59"/>
      <c r="YP115" s="59"/>
      <c r="YQ115" s="59"/>
      <c r="YR115" s="59"/>
      <c r="YS115" s="59"/>
      <c r="YT115" s="59"/>
      <c r="YU115" s="59"/>
      <c r="YV115" s="59"/>
      <c r="YW115" s="59"/>
      <c r="YX115" s="59"/>
      <c r="YY115" s="59"/>
      <c r="YZ115" s="59"/>
      <c r="ZA115" s="59"/>
      <c r="ZB115" s="59"/>
      <c r="ZC115" s="59"/>
      <c r="ZD115" s="59"/>
      <c r="ZE115" s="59"/>
      <c r="ZF115" s="59"/>
      <c r="ZG115" s="59"/>
      <c r="ZH115" s="59"/>
      <c r="ZI115" s="59"/>
      <c r="ZJ115" s="59"/>
      <c r="ZK115" s="59"/>
      <c r="ZL115" s="59"/>
      <c r="ZM115" s="59"/>
      <c r="ZN115" s="59"/>
      <c r="ZO115" s="59"/>
      <c r="ZP115" s="59"/>
      <c r="ZQ115" s="59"/>
      <c r="ZR115" s="59"/>
      <c r="ZS115" s="59"/>
      <c r="ZT115" s="59"/>
      <c r="ZU115" s="59"/>
      <c r="ZV115" s="59"/>
      <c r="ZW115" s="59"/>
      <c r="ZX115" s="59"/>
      <c r="ZY115" s="59"/>
      <c r="ZZ115" s="59"/>
      <c r="AAA115" s="59"/>
      <c r="AAB115" s="59"/>
      <c r="AAC115" s="59"/>
      <c r="AAD115" s="59"/>
      <c r="AAE115" s="59"/>
      <c r="AAF115" s="59"/>
      <c r="AAG115" s="59"/>
      <c r="AAH115" s="59"/>
      <c r="AAI115" s="59"/>
      <c r="AAJ115" s="59"/>
      <c r="AAK115" s="59"/>
      <c r="AAL115" s="59"/>
      <c r="AAM115" s="59"/>
      <c r="AAN115" s="59"/>
      <c r="AAO115" s="59"/>
      <c r="AAP115" s="59"/>
      <c r="AAQ115" s="59"/>
      <c r="AAR115" s="59"/>
      <c r="AAS115" s="59"/>
      <c r="AAT115" s="59"/>
      <c r="AAU115" s="59"/>
      <c r="AAV115" s="59"/>
      <c r="AAW115" s="59"/>
      <c r="AAX115" s="59"/>
      <c r="AAY115" s="59"/>
      <c r="AAZ115" s="59"/>
      <c r="ABA115" s="59"/>
      <c r="ABB115" s="59"/>
      <c r="ABC115" s="59"/>
      <c r="ABD115" s="59"/>
      <c r="ABE115" s="59"/>
      <c r="ABF115" s="59"/>
      <c r="ABG115" s="59"/>
      <c r="ABH115" s="59"/>
      <c r="ABI115" s="59"/>
      <c r="ABJ115" s="59"/>
      <c r="ABK115" s="59"/>
      <c r="ABL115" s="59"/>
      <c r="ABM115" s="59"/>
      <c r="ABN115" s="59"/>
      <c r="ABO115" s="59"/>
      <c r="ABP115" s="59"/>
      <c r="ABQ115" s="59"/>
      <c r="ABR115" s="59"/>
      <c r="ABS115" s="59"/>
      <c r="ABT115" s="59"/>
      <c r="ABU115" s="59"/>
      <c r="ABV115" s="59"/>
      <c r="ABW115" s="59"/>
      <c r="ABX115" s="59"/>
      <c r="ABY115" s="59"/>
      <c r="ABZ115" s="59"/>
      <c r="ACA115" s="59"/>
      <c r="ACB115" s="59"/>
      <c r="ACC115" s="59"/>
      <c r="ACD115" s="59"/>
      <c r="ACE115" s="59"/>
      <c r="ACF115" s="59"/>
      <c r="ACG115" s="59"/>
      <c r="ACH115" s="59"/>
      <c r="ACI115" s="59"/>
      <c r="ACJ115" s="59"/>
      <c r="ACK115" s="59"/>
      <c r="ACL115" s="59"/>
      <c r="ACM115" s="59"/>
      <c r="ACN115" s="59"/>
      <c r="ACO115" s="59"/>
      <c r="ACP115" s="59"/>
      <c r="ACQ115" s="59"/>
      <c r="ACR115" s="59"/>
      <c r="ACS115" s="59"/>
      <c r="ACT115" s="59"/>
      <c r="ACU115" s="59"/>
      <c r="ACV115" s="59"/>
      <c r="ACW115" s="59"/>
      <c r="ACX115" s="59"/>
      <c r="ACY115" s="59"/>
      <c r="ACZ115" s="59"/>
      <c r="ADA115" s="59"/>
      <c r="ADB115" s="59"/>
      <c r="ADC115" s="59"/>
      <c r="ADD115" s="59"/>
      <c r="ADE115" s="59"/>
      <c r="ADF115" s="59"/>
      <c r="ADG115" s="59"/>
      <c r="ADH115" s="59"/>
      <c r="ADI115" s="59"/>
      <c r="ADJ115" s="59"/>
      <c r="ADK115" s="59"/>
      <c r="ADL115" s="59"/>
      <c r="ADM115" s="59"/>
      <c r="ADN115" s="59"/>
      <c r="ADO115" s="59"/>
      <c r="ADP115" s="59"/>
      <c r="ADQ115" s="59"/>
      <c r="ADR115" s="59"/>
      <c r="ADS115" s="59"/>
      <c r="ADT115" s="59"/>
      <c r="ADU115" s="59"/>
      <c r="ADV115" s="59"/>
      <c r="ADW115" s="59"/>
      <c r="ADX115" s="59"/>
      <c r="ADY115" s="59"/>
      <c r="ADZ115" s="59"/>
      <c r="AEA115" s="59"/>
      <c r="AEB115" s="59"/>
      <c r="AEC115" s="59"/>
      <c r="AED115" s="59"/>
      <c r="AEE115" s="59"/>
      <c r="AEF115" s="59"/>
      <c r="AEG115" s="59"/>
      <c r="AEH115" s="59"/>
      <c r="AEI115" s="59"/>
      <c r="AEJ115" s="59"/>
      <c r="AEK115" s="59"/>
      <c r="AEL115" s="59"/>
      <c r="AEM115" s="59"/>
      <c r="AEN115" s="59"/>
      <c r="AEO115" s="59"/>
      <c r="AEP115" s="59"/>
      <c r="AEQ115" s="59"/>
      <c r="AER115" s="59"/>
      <c r="AES115" s="59"/>
      <c r="AET115" s="59"/>
      <c r="AEU115" s="59"/>
      <c r="AEV115" s="59"/>
      <c r="AEW115" s="59"/>
      <c r="AEX115" s="59"/>
      <c r="AEY115" s="59"/>
      <c r="AEZ115" s="59"/>
      <c r="AFA115" s="59"/>
      <c r="AFB115" s="59"/>
      <c r="AFC115" s="59"/>
      <c r="AFD115" s="59"/>
      <c r="AFE115" s="59"/>
      <c r="AFF115" s="59"/>
      <c r="AFG115" s="59"/>
      <c r="AFH115" s="59"/>
      <c r="AFI115" s="59"/>
      <c r="AFJ115" s="59"/>
      <c r="AFK115" s="59"/>
      <c r="AFL115" s="59"/>
      <c r="AFM115" s="59"/>
      <c r="AFN115" s="59"/>
      <c r="AFO115" s="59"/>
      <c r="AFP115" s="59"/>
      <c r="AFQ115" s="59"/>
      <c r="AFR115" s="59"/>
      <c r="AFS115" s="59"/>
      <c r="AFT115" s="59"/>
      <c r="AFU115" s="59"/>
      <c r="AFV115" s="59"/>
      <c r="AFW115" s="59"/>
      <c r="AFX115" s="59"/>
      <c r="AFY115" s="59"/>
      <c r="AFZ115" s="59"/>
      <c r="AGA115" s="59"/>
      <c r="AGB115" s="59"/>
      <c r="AGC115" s="59"/>
      <c r="AGD115" s="59"/>
      <c r="AGE115" s="59"/>
      <c r="AGF115" s="59"/>
      <c r="AGG115" s="59"/>
      <c r="AGH115" s="59"/>
      <c r="AGI115" s="59"/>
      <c r="AGJ115" s="59"/>
      <c r="AGK115" s="59"/>
      <c r="AGL115" s="59"/>
      <c r="AGM115" s="59"/>
      <c r="AGN115" s="59"/>
      <c r="AGO115" s="59"/>
      <c r="AGP115" s="59"/>
      <c r="AGQ115" s="59"/>
      <c r="AGR115" s="59"/>
      <c r="AGS115" s="59"/>
      <c r="AGT115" s="59"/>
      <c r="AGU115" s="59"/>
      <c r="AGV115" s="59"/>
      <c r="AGW115" s="59"/>
      <c r="AGX115" s="59"/>
      <c r="AGY115" s="59"/>
      <c r="AGZ115" s="59"/>
      <c r="AHA115" s="59"/>
      <c r="AHB115" s="59"/>
      <c r="AHC115" s="59"/>
      <c r="AHD115" s="59"/>
      <c r="AHE115" s="59"/>
      <c r="AHF115" s="59"/>
      <c r="AHG115" s="59"/>
      <c r="AHH115" s="59"/>
      <c r="AHI115" s="59"/>
      <c r="AHJ115" s="59"/>
      <c r="AHK115" s="59"/>
      <c r="AHL115" s="59"/>
      <c r="AHM115" s="59"/>
      <c r="AHN115" s="59"/>
      <c r="AHO115" s="59"/>
      <c r="AHP115" s="59"/>
      <c r="AHQ115" s="59"/>
      <c r="AHR115" s="59"/>
      <c r="AHS115" s="59"/>
      <c r="AHT115" s="59"/>
      <c r="AHU115" s="59"/>
      <c r="AHV115" s="59"/>
      <c r="AHW115" s="59"/>
      <c r="AHX115" s="59"/>
      <c r="AHY115" s="59"/>
      <c r="AHZ115" s="59"/>
      <c r="AIA115" s="59"/>
      <c r="AIB115" s="59"/>
      <c r="AIC115" s="59"/>
      <c r="AID115" s="59"/>
      <c r="AIE115" s="59"/>
      <c r="AIF115" s="59"/>
      <c r="AIG115" s="59"/>
      <c r="AIH115" s="59"/>
      <c r="AII115" s="59"/>
      <c r="AIJ115" s="59"/>
      <c r="AIK115" s="59"/>
      <c r="AIL115" s="59"/>
      <c r="AIM115" s="59"/>
      <c r="AIN115" s="59"/>
      <c r="AIO115" s="59"/>
      <c r="AIP115" s="59"/>
      <c r="AIQ115" s="59"/>
      <c r="AIR115" s="59"/>
      <c r="AIS115" s="59"/>
      <c r="AIT115" s="59"/>
      <c r="AIU115" s="59"/>
      <c r="AIV115" s="59"/>
      <c r="AIW115" s="59"/>
      <c r="AIX115" s="59"/>
      <c r="AIY115" s="59"/>
      <c r="AIZ115" s="59"/>
      <c r="AJA115" s="59"/>
      <c r="AJB115" s="59"/>
      <c r="AJC115" s="59"/>
      <c r="AJD115" s="59"/>
      <c r="AJE115" s="59"/>
      <c r="AJF115" s="59"/>
      <c r="AJG115" s="59"/>
      <c r="AJH115" s="59"/>
      <c r="AJI115" s="59"/>
      <c r="AJJ115" s="59"/>
      <c r="AJK115" s="59"/>
      <c r="AJL115" s="59"/>
      <c r="AJM115" s="59"/>
      <c r="AJN115" s="59"/>
      <c r="AJO115" s="59"/>
      <c r="AJP115" s="59"/>
      <c r="AJQ115" s="59"/>
      <c r="AJR115" s="59"/>
      <c r="AJS115" s="59"/>
      <c r="AJT115" s="59"/>
      <c r="AJU115" s="59"/>
      <c r="AJV115" s="59"/>
      <c r="AJW115" s="59"/>
      <c r="AJX115" s="59"/>
      <c r="AJY115" s="59"/>
      <c r="AJZ115" s="59"/>
      <c r="AKA115" s="59"/>
      <c r="AKB115" s="59"/>
      <c r="AKC115" s="59"/>
      <c r="AKD115" s="59"/>
      <c r="AKE115" s="59"/>
      <c r="AKF115" s="59"/>
      <c r="AKG115" s="59"/>
      <c r="AKH115" s="59"/>
      <c r="AKI115" s="59"/>
      <c r="AKJ115" s="59"/>
      <c r="AKK115" s="59"/>
      <c r="AKL115" s="59"/>
      <c r="AKM115" s="59"/>
      <c r="AKN115" s="59"/>
      <c r="AKO115" s="59"/>
      <c r="AKP115" s="59"/>
      <c r="AKQ115" s="59"/>
      <c r="AKR115" s="59"/>
      <c r="AKS115" s="59"/>
      <c r="AKT115" s="59"/>
      <c r="AKU115" s="59"/>
      <c r="AKV115" s="59"/>
      <c r="AKW115" s="59"/>
      <c r="AKX115" s="59"/>
      <c r="AKY115" s="59"/>
      <c r="AKZ115" s="59"/>
      <c r="ALA115" s="59"/>
      <c r="ALB115" s="59"/>
      <c r="ALC115" s="59"/>
      <c r="ALD115" s="59"/>
      <c r="ALE115" s="59"/>
      <c r="ALF115" s="59"/>
      <c r="ALG115" s="59"/>
      <c r="ALH115" s="59"/>
      <c r="ALI115" s="59"/>
      <c r="ALJ115" s="59"/>
      <c r="ALK115" s="59"/>
      <c r="ALL115" s="59"/>
      <c r="ALM115" s="59"/>
      <c r="ALN115" s="59"/>
      <c r="ALO115" s="59"/>
      <c r="ALP115" s="59"/>
      <c r="ALQ115" s="59"/>
      <c r="ALR115" s="59"/>
      <c r="ALS115" s="59"/>
      <c r="ALT115" s="59"/>
      <c r="ALU115" s="59"/>
      <c r="ALV115" s="59"/>
      <c r="ALW115" s="59"/>
      <c r="ALX115" s="59"/>
      <c r="ALY115" s="59"/>
      <c r="ALZ115" s="59"/>
      <c r="AMA115" s="59"/>
      <c r="AMB115" s="59"/>
      <c r="AMC115" s="59"/>
      <c r="AMD115" s="59"/>
      <c r="AME115" s="59"/>
      <c r="AMF115" s="59"/>
      <c r="AMG115" s="59"/>
      <c r="AMH115" s="59"/>
      <c r="AMI115" s="59"/>
      <c r="AMJ115" s="59"/>
      <c r="AMK115" s="59"/>
      <c r="AML115" s="59"/>
    </row>
    <row r="116" spans="1:1026" x14ac:dyDescent="0.25">
      <c r="A116" s="60">
        <v>116</v>
      </c>
      <c r="B116" s="61">
        <v>2019003</v>
      </c>
      <c r="C116" s="62">
        <v>43556</v>
      </c>
      <c r="D116" s="62">
        <v>43586</v>
      </c>
      <c r="E116" s="40" t="s">
        <v>341</v>
      </c>
      <c r="F116" s="41" t="s">
        <v>368</v>
      </c>
      <c r="G116" s="63"/>
      <c r="H116" s="63">
        <v>528</v>
      </c>
      <c r="I116" s="64">
        <v>43586</v>
      </c>
      <c r="J116" s="63">
        <v>528</v>
      </c>
      <c r="K116" s="60" t="s">
        <v>208</v>
      </c>
      <c r="L116" s="65">
        <f t="shared" si="2"/>
        <v>0</v>
      </c>
      <c r="N116" s="66" t="s">
        <v>372</v>
      </c>
    </row>
    <row r="117" spans="1:1026" x14ac:dyDescent="0.25">
      <c r="A117" s="60">
        <v>117</v>
      </c>
      <c r="B117" s="61">
        <v>14</v>
      </c>
      <c r="C117" s="62">
        <v>43573</v>
      </c>
      <c r="D117" s="62">
        <v>43586</v>
      </c>
      <c r="E117" s="40" t="s">
        <v>356</v>
      </c>
      <c r="F117" s="41" t="s">
        <v>66</v>
      </c>
      <c r="G117" s="63"/>
      <c r="H117" s="63">
        <v>2528</v>
      </c>
      <c r="I117" s="64">
        <v>43586</v>
      </c>
      <c r="J117" s="63">
        <v>2528</v>
      </c>
      <c r="K117" s="60" t="s">
        <v>208</v>
      </c>
      <c r="L117" s="65">
        <f t="shared" si="2"/>
        <v>0</v>
      </c>
      <c r="N117" s="66" t="s">
        <v>373</v>
      </c>
    </row>
    <row r="118" spans="1:1026" x14ac:dyDescent="0.25">
      <c r="A118" s="60">
        <v>118</v>
      </c>
      <c r="B118" s="61">
        <v>2019004</v>
      </c>
      <c r="C118" s="62">
        <v>43542</v>
      </c>
      <c r="D118" s="62">
        <v>43586</v>
      </c>
      <c r="E118" s="40" t="s">
        <v>358</v>
      </c>
      <c r="F118" s="41" t="s">
        <v>66</v>
      </c>
      <c r="G118" s="63"/>
      <c r="H118" s="63">
        <v>2144</v>
      </c>
      <c r="I118" s="64">
        <v>43586</v>
      </c>
      <c r="J118" s="63">
        <v>2144</v>
      </c>
      <c r="K118" s="60" t="s">
        <v>208</v>
      </c>
      <c r="L118" s="65">
        <f t="shared" si="2"/>
        <v>0</v>
      </c>
      <c r="N118" s="66" t="s">
        <v>373</v>
      </c>
    </row>
    <row r="119" spans="1:1026" x14ac:dyDescent="0.25">
      <c r="A119" s="60">
        <v>119</v>
      </c>
      <c r="B119" s="61">
        <v>13</v>
      </c>
      <c r="C119" s="62">
        <v>43556</v>
      </c>
      <c r="D119" s="62">
        <v>43586</v>
      </c>
      <c r="E119" s="40" t="s">
        <v>283</v>
      </c>
      <c r="F119" s="41" t="s">
        <v>66</v>
      </c>
      <c r="G119" s="63"/>
      <c r="H119" s="63">
        <v>2278</v>
      </c>
      <c r="I119" s="64">
        <v>43585</v>
      </c>
      <c r="J119" s="63">
        <v>2278</v>
      </c>
      <c r="K119" s="60" t="s">
        <v>208</v>
      </c>
      <c r="L119" s="65">
        <f t="shared" si="2"/>
        <v>0</v>
      </c>
      <c r="M119" s="59"/>
      <c r="N119" s="66" t="s">
        <v>374</v>
      </c>
    </row>
    <row r="120" spans="1:1026" x14ac:dyDescent="0.25">
      <c r="A120" s="60">
        <v>120</v>
      </c>
      <c r="B120" s="61">
        <v>1910005</v>
      </c>
      <c r="C120" s="62">
        <v>43556</v>
      </c>
      <c r="D120" s="62">
        <v>43586</v>
      </c>
      <c r="E120" s="40" t="s">
        <v>281</v>
      </c>
      <c r="F120" s="41" t="s">
        <v>66</v>
      </c>
      <c r="G120" s="63"/>
      <c r="H120" s="63">
        <v>2278</v>
      </c>
      <c r="I120" s="64">
        <v>43585</v>
      </c>
      <c r="J120" s="63">
        <v>2278</v>
      </c>
      <c r="K120" s="60" t="s">
        <v>208</v>
      </c>
      <c r="L120" s="65">
        <f t="shared" si="2"/>
        <v>0</v>
      </c>
      <c r="N120" s="66" t="s">
        <v>374</v>
      </c>
    </row>
    <row r="121" spans="1:1026" x14ac:dyDescent="0.25">
      <c r="A121" s="60">
        <v>121</v>
      </c>
      <c r="B121" s="61">
        <v>20190003</v>
      </c>
      <c r="C121" s="62">
        <v>43555</v>
      </c>
      <c r="D121" s="62">
        <v>43585</v>
      </c>
      <c r="E121" s="40" t="s">
        <v>285</v>
      </c>
      <c r="F121" s="41" t="s">
        <v>66</v>
      </c>
      <c r="G121" s="63"/>
      <c r="H121" s="63">
        <v>3857</v>
      </c>
      <c r="I121" s="64">
        <v>43586</v>
      </c>
      <c r="J121" s="63">
        <v>3857</v>
      </c>
      <c r="K121" s="60" t="s">
        <v>208</v>
      </c>
      <c r="L121" s="65">
        <f>H121-J121</f>
        <v>0</v>
      </c>
      <c r="M121" s="82"/>
      <c r="N121" s="66" t="s">
        <v>375</v>
      </c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/>
      <c r="AB121" s="59"/>
      <c r="AC121" s="59"/>
      <c r="AD121" s="59"/>
      <c r="AE121" s="59"/>
      <c r="AF121" s="59"/>
      <c r="AG121" s="59"/>
      <c r="AH121" s="59"/>
      <c r="AI121" s="59"/>
      <c r="AJ121" s="59"/>
      <c r="AK121" s="59"/>
      <c r="AL121" s="59"/>
      <c r="AM121" s="59"/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/>
      <c r="BA121" s="59"/>
      <c r="BB121" s="59"/>
      <c r="BC121" s="59"/>
      <c r="BD121" s="59"/>
      <c r="BE121" s="59"/>
      <c r="BF121" s="59"/>
      <c r="BG121" s="59"/>
      <c r="BH121" s="59"/>
      <c r="BI121" s="59"/>
      <c r="BJ121" s="59"/>
      <c r="BK121" s="59"/>
      <c r="BL121" s="59"/>
      <c r="BM121" s="59"/>
      <c r="BN121" s="59"/>
      <c r="BO121" s="59"/>
      <c r="BP121" s="59"/>
      <c r="BQ121" s="59"/>
      <c r="BR121" s="59"/>
      <c r="BS121" s="59"/>
      <c r="BT121" s="59"/>
      <c r="BU121" s="59"/>
      <c r="BV121" s="59"/>
      <c r="BW121" s="59"/>
      <c r="BX121" s="59"/>
      <c r="BY121" s="59"/>
      <c r="BZ121" s="59"/>
      <c r="CA121" s="59"/>
      <c r="CB121" s="59"/>
      <c r="CC121" s="59"/>
      <c r="CD121" s="59"/>
      <c r="CE121" s="59"/>
      <c r="CF121" s="59"/>
      <c r="CG121" s="59"/>
      <c r="CH121" s="59"/>
      <c r="CI121" s="59"/>
      <c r="CJ121" s="59"/>
      <c r="CK121" s="59"/>
      <c r="CL121" s="59"/>
      <c r="CM121" s="59"/>
      <c r="CN121" s="59"/>
      <c r="CO121" s="59"/>
      <c r="CP121" s="59"/>
      <c r="CQ121" s="59"/>
      <c r="CR121" s="59"/>
      <c r="CS121" s="59"/>
      <c r="CT121" s="59"/>
      <c r="CU121" s="59"/>
      <c r="CV121" s="59"/>
      <c r="CW121" s="59"/>
      <c r="CX121" s="59"/>
      <c r="CY121" s="59"/>
      <c r="CZ121" s="59"/>
      <c r="DA121" s="59"/>
      <c r="DB121" s="59"/>
      <c r="DC121" s="59"/>
      <c r="DD121" s="59"/>
      <c r="DE121" s="59"/>
      <c r="DF121" s="59"/>
      <c r="DG121" s="59"/>
      <c r="DH121" s="59"/>
      <c r="DI121" s="59"/>
      <c r="DJ121" s="59"/>
      <c r="DK121" s="59"/>
      <c r="DL121" s="59"/>
      <c r="DM121" s="59"/>
      <c r="DN121" s="59"/>
      <c r="DO121" s="59"/>
      <c r="DP121" s="59"/>
      <c r="DQ121" s="59"/>
      <c r="DR121" s="59"/>
      <c r="DS121" s="59"/>
      <c r="DT121" s="59"/>
      <c r="DU121" s="59"/>
      <c r="DV121" s="59"/>
      <c r="DW121" s="59"/>
      <c r="DX121" s="59"/>
      <c r="DY121" s="59"/>
      <c r="DZ121" s="59"/>
      <c r="EA121" s="59"/>
      <c r="EB121" s="59"/>
      <c r="EC121" s="59"/>
      <c r="ED121" s="59"/>
      <c r="EE121" s="59"/>
      <c r="EF121" s="59"/>
      <c r="EG121" s="59"/>
      <c r="EH121" s="59"/>
      <c r="EI121" s="59"/>
      <c r="EJ121" s="59"/>
      <c r="EK121" s="59"/>
      <c r="EL121" s="59"/>
      <c r="EM121" s="59"/>
      <c r="EN121" s="59"/>
      <c r="EO121" s="59"/>
      <c r="EP121" s="59"/>
      <c r="EQ121" s="59"/>
      <c r="ER121" s="59"/>
      <c r="ES121" s="59"/>
      <c r="ET121" s="59"/>
      <c r="EU121" s="59"/>
      <c r="EV121" s="59"/>
      <c r="EW121" s="59"/>
      <c r="EX121" s="59"/>
      <c r="EY121" s="59"/>
      <c r="EZ121" s="59"/>
      <c r="FA121" s="59"/>
      <c r="FB121" s="59"/>
      <c r="FC121" s="59"/>
      <c r="FD121" s="59"/>
      <c r="FE121" s="59"/>
      <c r="FF121" s="59"/>
      <c r="FG121" s="59"/>
      <c r="FH121" s="59"/>
      <c r="FI121" s="59"/>
      <c r="FJ121" s="59"/>
      <c r="FK121" s="59"/>
      <c r="FL121" s="59"/>
      <c r="FM121" s="59"/>
      <c r="FN121" s="59"/>
      <c r="FO121" s="59"/>
      <c r="FP121" s="59"/>
      <c r="FQ121" s="59"/>
      <c r="FR121" s="59"/>
      <c r="FS121" s="59"/>
      <c r="FT121" s="59"/>
      <c r="FU121" s="59"/>
      <c r="FV121" s="59"/>
      <c r="FW121" s="59"/>
      <c r="FX121" s="59"/>
      <c r="FY121" s="59"/>
      <c r="FZ121" s="59"/>
      <c r="GA121" s="59"/>
      <c r="GB121" s="59"/>
      <c r="GC121" s="59"/>
      <c r="GD121" s="59"/>
      <c r="GE121" s="59"/>
      <c r="GF121" s="59"/>
      <c r="GG121" s="59"/>
      <c r="GH121" s="59"/>
      <c r="GI121" s="59"/>
      <c r="GJ121" s="59"/>
      <c r="GK121" s="59"/>
      <c r="GL121" s="59"/>
      <c r="GM121" s="59"/>
      <c r="GN121" s="59"/>
      <c r="GO121" s="59"/>
      <c r="GP121" s="59"/>
      <c r="GQ121" s="59"/>
      <c r="GR121" s="59"/>
      <c r="GS121" s="59"/>
      <c r="GT121" s="59"/>
      <c r="GU121" s="59"/>
      <c r="GV121" s="59"/>
      <c r="GW121" s="59"/>
      <c r="GX121" s="59"/>
      <c r="GY121" s="59"/>
      <c r="GZ121" s="59"/>
      <c r="HA121" s="59"/>
      <c r="HB121" s="59"/>
      <c r="HC121" s="59"/>
      <c r="HD121" s="59"/>
      <c r="HE121" s="59"/>
      <c r="HF121" s="59"/>
      <c r="HG121" s="59"/>
      <c r="HH121" s="59"/>
      <c r="HI121" s="59"/>
      <c r="HJ121" s="59"/>
      <c r="HK121" s="59"/>
      <c r="HL121" s="59"/>
      <c r="HM121" s="59"/>
      <c r="HN121" s="59"/>
      <c r="HO121" s="59"/>
      <c r="HP121" s="59"/>
      <c r="HQ121" s="59"/>
      <c r="HR121" s="59"/>
      <c r="HS121" s="59"/>
      <c r="HT121" s="59"/>
      <c r="HU121" s="59"/>
      <c r="HV121" s="59"/>
      <c r="HW121" s="59"/>
      <c r="HX121" s="59"/>
      <c r="HY121" s="59"/>
      <c r="HZ121" s="59"/>
      <c r="IA121" s="59"/>
      <c r="IB121" s="59"/>
      <c r="IC121" s="59"/>
      <c r="ID121" s="59"/>
      <c r="IE121" s="59"/>
      <c r="IF121" s="59"/>
      <c r="IG121" s="59"/>
      <c r="IH121" s="59"/>
      <c r="II121" s="59"/>
      <c r="IJ121" s="59"/>
      <c r="IK121" s="59"/>
      <c r="IL121" s="59"/>
      <c r="IM121" s="59"/>
      <c r="IN121" s="59"/>
      <c r="IO121" s="59"/>
      <c r="IP121" s="59"/>
      <c r="IQ121" s="59"/>
      <c r="IR121" s="59"/>
      <c r="IS121" s="59"/>
      <c r="IT121" s="59"/>
      <c r="IU121" s="59"/>
      <c r="IV121" s="59"/>
      <c r="IW121" s="59"/>
      <c r="IX121" s="59"/>
      <c r="IY121" s="59"/>
      <c r="IZ121" s="59"/>
      <c r="JA121" s="59"/>
      <c r="JB121" s="59"/>
      <c r="JC121" s="59"/>
      <c r="JD121" s="59"/>
      <c r="JE121" s="59"/>
      <c r="JF121" s="59"/>
      <c r="JG121" s="59"/>
      <c r="JH121" s="59"/>
      <c r="JI121" s="59"/>
      <c r="JJ121" s="59"/>
      <c r="JK121" s="59"/>
      <c r="JL121" s="59"/>
      <c r="JM121" s="59"/>
      <c r="JN121" s="59"/>
      <c r="JO121" s="59"/>
      <c r="JP121" s="59"/>
      <c r="JQ121" s="59"/>
      <c r="JR121" s="59"/>
      <c r="JS121" s="59"/>
      <c r="JT121" s="59"/>
      <c r="JU121" s="59"/>
      <c r="JV121" s="59"/>
      <c r="JW121" s="59"/>
      <c r="JX121" s="59"/>
      <c r="JY121" s="59"/>
      <c r="JZ121" s="59"/>
      <c r="KA121" s="59"/>
      <c r="KB121" s="59"/>
      <c r="KC121" s="59"/>
      <c r="KD121" s="59"/>
      <c r="KE121" s="59"/>
      <c r="KF121" s="59"/>
      <c r="KG121" s="59"/>
      <c r="KH121" s="59"/>
      <c r="KI121" s="59"/>
      <c r="KJ121" s="59"/>
      <c r="KK121" s="59"/>
      <c r="KL121" s="59"/>
      <c r="KM121" s="59"/>
      <c r="KN121" s="59"/>
      <c r="KO121" s="59"/>
      <c r="KP121" s="59"/>
      <c r="KQ121" s="59"/>
      <c r="KR121" s="59"/>
      <c r="KS121" s="59"/>
      <c r="KT121" s="59"/>
      <c r="KU121" s="59"/>
      <c r="KV121" s="59"/>
      <c r="KW121" s="59"/>
      <c r="KX121" s="59"/>
      <c r="KY121" s="59"/>
      <c r="KZ121" s="59"/>
      <c r="LA121" s="59"/>
      <c r="LB121" s="59"/>
      <c r="LC121" s="59"/>
      <c r="LD121" s="59"/>
      <c r="LE121" s="59"/>
      <c r="LF121" s="59"/>
      <c r="LG121" s="59"/>
      <c r="LH121" s="59"/>
      <c r="LI121" s="59"/>
      <c r="LJ121" s="59"/>
      <c r="LK121" s="59"/>
      <c r="LL121" s="59"/>
      <c r="LM121" s="59"/>
      <c r="LN121" s="59"/>
      <c r="LO121" s="59"/>
      <c r="LP121" s="59"/>
      <c r="LQ121" s="59"/>
      <c r="LR121" s="59"/>
      <c r="LS121" s="59"/>
      <c r="LT121" s="59"/>
      <c r="LU121" s="59"/>
      <c r="LV121" s="59"/>
      <c r="LW121" s="59"/>
      <c r="LX121" s="59"/>
      <c r="LY121" s="59"/>
      <c r="LZ121" s="59"/>
      <c r="MA121" s="59"/>
      <c r="MB121" s="59"/>
      <c r="MC121" s="59"/>
      <c r="MD121" s="59"/>
      <c r="ME121" s="59"/>
      <c r="MF121" s="59"/>
      <c r="MG121" s="59"/>
      <c r="MH121" s="59"/>
      <c r="MI121" s="59"/>
      <c r="MJ121" s="59"/>
      <c r="MK121" s="59"/>
      <c r="ML121" s="59"/>
      <c r="MM121" s="59"/>
      <c r="MN121" s="59"/>
      <c r="MO121" s="59"/>
      <c r="MP121" s="59"/>
      <c r="MQ121" s="59"/>
      <c r="MR121" s="59"/>
      <c r="MS121" s="59"/>
      <c r="MT121" s="59"/>
      <c r="MU121" s="59"/>
      <c r="MV121" s="59"/>
      <c r="MW121" s="59"/>
      <c r="MX121" s="59"/>
      <c r="MY121" s="59"/>
      <c r="MZ121" s="59"/>
      <c r="NA121" s="59"/>
      <c r="NB121" s="59"/>
      <c r="NC121" s="59"/>
      <c r="ND121" s="59"/>
      <c r="NE121" s="59"/>
      <c r="NF121" s="59"/>
      <c r="NG121" s="59"/>
      <c r="NH121" s="59"/>
      <c r="NI121" s="59"/>
      <c r="NJ121" s="59"/>
      <c r="NK121" s="59"/>
      <c r="NL121" s="59"/>
      <c r="NM121" s="59"/>
      <c r="NN121" s="59"/>
      <c r="NO121" s="59"/>
      <c r="NP121" s="59"/>
      <c r="NQ121" s="59"/>
      <c r="NR121" s="59"/>
      <c r="NS121" s="59"/>
      <c r="NT121" s="59"/>
      <c r="NU121" s="59"/>
      <c r="NV121" s="59"/>
      <c r="NW121" s="59"/>
      <c r="NX121" s="59"/>
      <c r="NY121" s="59"/>
      <c r="NZ121" s="59"/>
      <c r="OA121" s="59"/>
      <c r="OB121" s="59"/>
      <c r="OC121" s="59"/>
      <c r="OD121" s="59"/>
      <c r="OE121" s="59"/>
      <c r="OF121" s="59"/>
      <c r="OG121" s="59"/>
      <c r="OH121" s="59"/>
      <c r="OI121" s="59"/>
      <c r="OJ121" s="59"/>
      <c r="OK121" s="59"/>
      <c r="OL121" s="59"/>
      <c r="OM121" s="59"/>
      <c r="ON121" s="59"/>
      <c r="OO121" s="59"/>
      <c r="OP121" s="59"/>
      <c r="OQ121" s="59"/>
      <c r="OR121" s="59"/>
      <c r="OS121" s="59"/>
      <c r="OT121" s="59"/>
      <c r="OU121" s="59"/>
      <c r="OV121" s="59"/>
      <c r="OW121" s="59"/>
      <c r="OX121" s="59"/>
      <c r="OY121" s="59"/>
      <c r="OZ121" s="59"/>
      <c r="PA121" s="59"/>
      <c r="PB121" s="59"/>
      <c r="PC121" s="59"/>
      <c r="PD121" s="59"/>
      <c r="PE121" s="59"/>
      <c r="PF121" s="59"/>
      <c r="PG121" s="59"/>
      <c r="PH121" s="59"/>
      <c r="PI121" s="59"/>
      <c r="PJ121" s="59"/>
      <c r="PK121" s="59"/>
      <c r="PL121" s="59"/>
      <c r="PM121" s="59"/>
      <c r="PN121" s="59"/>
      <c r="PO121" s="59"/>
      <c r="PP121" s="59"/>
      <c r="PQ121" s="59"/>
      <c r="PR121" s="59"/>
      <c r="PS121" s="59"/>
      <c r="PT121" s="59"/>
      <c r="PU121" s="59"/>
      <c r="PV121" s="59"/>
      <c r="PW121" s="59"/>
      <c r="PX121" s="59"/>
      <c r="PY121" s="59"/>
      <c r="PZ121" s="59"/>
      <c r="QA121" s="59"/>
      <c r="QB121" s="59"/>
      <c r="QC121" s="59"/>
      <c r="QD121" s="59"/>
      <c r="QE121" s="59"/>
      <c r="QF121" s="59"/>
      <c r="QG121" s="59"/>
      <c r="QH121" s="59"/>
      <c r="QI121" s="59"/>
      <c r="QJ121" s="59"/>
      <c r="QK121" s="59"/>
      <c r="QL121" s="59"/>
      <c r="QM121" s="59"/>
      <c r="QN121" s="59"/>
      <c r="QO121" s="59"/>
      <c r="QP121" s="59"/>
      <c r="QQ121" s="59"/>
      <c r="QR121" s="59"/>
      <c r="QS121" s="59"/>
      <c r="QT121" s="59"/>
      <c r="QU121" s="59"/>
      <c r="QV121" s="59"/>
      <c r="QW121" s="59"/>
      <c r="QX121" s="59"/>
      <c r="QY121" s="59"/>
      <c r="QZ121" s="59"/>
      <c r="RA121" s="59"/>
      <c r="RB121" s="59"/>
      <c r="RC121" s="59"/>
      <c r="RD121" s="59"/>
      <c r="RE121" s="59"/>
      <c r="RF121" s="59"/>
      <c r="RG121" s="59"/>
      <c r="RH121" s="59"/>
      <c r="RI121" s="59"/>
      <c r="RJ121" s="59"/>
      <c r="RK121" s="59"/>
      <c r="RL121" s="59"/>
      <c r="RM121" s="59"/>
      <c r="RN121" s="59"/>
      <c r="RO121" s="59"/>
      <c r="RP121" s="59"/>
      <c r="RQ121" s="59"/>
      <c r="RR121" s="59"/>
      <c r="RS121" s="59"/>
      <c r="RT121" s="59"/>
      <c r="RU121" s="59"/>
      <c r="RV121" s="59"/>
      <c r="RW121" s="59"/>
      <c r="RX121" s="59"/>
      <c r="RY121" s="59"/>
      <c r="RZ121" s="59"/>
      <c r="SA121" s="59"/>
      <c r="SB121" s="59"/>
      <c r="SC121" s="59"/>
      <c r="SD121" s="59"/>
      <c r="SE121" s="59"/>
      <c r="SF121" s="59"/>
      <c r="SG121" s="59"/>
      <c r="SH121" s="59"/>
      <c r="SI121" s="59"/>
      <c r="SJ121" s="59"/>
      <c r="SK121" s="59"/>
      <c r="SL121" s="59"/>
      <c r="SM121" s="59"/>
      <c r="SN121" s="59"/>
      <c r="SO121" s="59"/>
      <c r="SP121" s="59"/>
      <c r="SQ121" s="59"/>
      <c r="SR121" s="59"/>
      <c r="SS121" s="59"/>
      <c r="ST121" s="59"/>
      <c r="SU121" s="59"/>
      <c r="SV121" s="59"/>
      <c r="SW121" s="59"/>
      <c r="SX121" s="59"/>
      <c r="SY121" s="59"/>
      <c r="SZ121" s="59"/>
      <c r="TA121" s="59"/>
      <c r="TB121" s="59"/>
      <c r="TC121" s="59"/>
      <c r="TD121" s="59"/>
      <c r="TE121" s="59"/>
      <c r="TF121" s="59"/>
      <c r="TG121" s="59"/>
      <c r="TH121" s="59"/>
      <c r="TI121" s="59"/>
      <c r="TJ121" s="59"/>
      <c r="TK121" s="59"/>
      <c r="TL121" s="59"/>
      <c r="TM121" s="59"/>
      <c r="TN121" s="59"/>
      <c r="TO121" s="59"/>
      <c r="TP121" s="59"/>
      <c r="TQ121" s="59"/>
      <c r="TR121" s="59"/>
      <c r="TS121" s="59"/>
      <c r="TT121" s="59"/>
      <c r="TU121" s="59"/>
      <c r="TV121" s="59"/>
      <c r="TW121" s="59"/>
      <c r="TX121" s="59"/>
      <c r="TY121" s="59"/>
      <c r="TZ121" s="59"/>
      <c r="UA121" s="59"/>
      <c r="UB121" s="59"/>
      <c r="UC121" s="59"/>
      <c r="UD121" s="59"/>
      <c r="UE121" s="59"/>
      <c r="UF121" s="59"/>
      <c r="UG121" s="59"/>
      <c r="UH121" s="59"/>
      <c r="UI121" s="59"/>
      <c r="UJ121" s="59"/>
      <c r="UK121" s="59"/>
      <c r="UL121" s="59"/>
      <c r="UM121" s="59"/>
      <c r="UN121" s="59"/>
      <c r="UO121" s="59"/>
      <c r="UP121" s="59"/>
      <c r="UQ121" s="59"/>
      <c r="UR121" s="59"/>
      <c r="US121" s="59"/>
      <c r="UT121" s="59"/>
      <c r="UU121" s="59"/>
      <c r="UV121" s="59"/>
      <c r="UW121" s="59"/>
      <c r="UX121" s="59"/>
      <c r="UY121" s="59"/>
      <c r="UZ121" s="59"/>
      <c r="VA121" s="59"/>
      <c r="VB121" s="59"/>
      <c r="VC121" s="59"/>
      <c r="VD121" s="59"/>
      <c r="VE121" s="59"/>
      <c r="VF121" s="59"/>
      <c r="VG121" s="59"/>
      <c r="VH121" s="59"/>
      <c r="VI121" s="59"/>
      <c r="VJ121" s="59"/>
      <c r="VK121" s="59"/>
      <c r="VL121" s="59"/>
      <c r="VM121" s="59"/>
      <c r="VN121" s="59"/>
      <c r="VO121" s="59"/>
      <c r="VP121" s="59"/>
      <c r="VQ121" s="59"/>
      <c r="VR121" s="59"/>
      <c r="VS121" s="59"/>
      <c r="VT121" s="59"/>
      <c r="VU121" s="59"/>
      <c r="VV121" s="59"/>
      <c r="VW121" s="59"/>
      <c r="VX121" s="59"/>
      <c r="VY121" s="59"/>
      <c r="VZ121" s="59"/>
      <c r="WA121" s="59"/>
      <c r="WB121" s="59"/>
      <c r="WC121" s="59"/>
      <c r="WD121" s="59"/>
      <c r="WE121" s="59"/>
      <c r="WF121" s="59"/>
      <c r="WG121" s="59"/>
      <c r="WH121" s="59"/>
      <c r="WI121" s="59"/>
      <c r="WJ121" s="59"/>
      <c r="WK121" s="59"/>
      <c r="WL121" s="59"/>
      <c r="WM121" s="59"/>
      <c r="WN121" s="59"/>
      <c r="WO121" s="59"/>
      <c r="WP121" s="59"/>
      <c r="WQ121" s="59"/>
      <c r="WR121" s="59"/>
      <c r="WS121" s="59"/>
      <c r="WT121" s="59"/>
      <c r="WU121" s="59"/>
      <c r="WV121" s="59"/>
      <c r="WW121" s="59"/>
      <c r="WX121" s="59"/>
      <c r="WY121" s="59"/>
      <c r="WZ121" s="59"/>
      <c r="XA121" s="59"/>
      <c r="XB121" s="59"/>
      <c r="XC121" s="59"/>
      <c r="XD121" s="59"/>
      <c r="XE121" s="59"/>
      <c r="XF121" s="59"/>
      <c r="XG121" s="59"/>
      <c r="XH121" s="59"/>
      <c r="XI121" s="59"/>
      <c r="XJ121" s="59"/>
      <c r="XK121" s="59"/>
      <c r="XL121" s="59"/>
      <c r="XM121" s="59"/>
      <c r="XN121" s="59"/>
      <c r="XO121" s="59"/>
      <c r="XP121" s="59"/>
      <c r="XQ121" s="59"/>
      <c r="XR121" s="59"/>
      <c r="XS121" s="59"/>
      <c r="XT121" s="59"/>
      <c r="XU121" s="59"/>
      <c r="XV121" s="59"/>
      <c r="XW121" s="59"/>
      <c r="XX121" s="59"/>
      <c r="XY121" s="59"/>
      <c r="XZ121" s="59"/>
      <c r="YA121" s="59"/>
      <c r="YB121" s="59"/>
      <c r="YC121" s="59"/>
      <c r="YD121" s="59"/>
      <c r="YE121" s="59"/>
      <c r="YF121" s="59"/>
      <c r="YG121" s="59"/>
      <c r="YH121" s="59"/>
      <c r="YI121" s="59"/>
      <c r="YJ121" s="59"/>
      <c r="YK121" s="59"/>
      <c r="YL121" s="59"/>
      <c r="YM121" s="59"/>
      <c r="YN121" s="59"/>
      <c r="YO121" s="59"/>
      <c r="YP121" s="59"/>
      <c r="YQ121" s="59"/>
      <c r="YR121" s="59"/>
      <c r="YS121" s="59"/>
      <c r="YT121" s="59"/>
      <c r="YU121" s="59"/>
      <c r="YV121" s="59"/>
      <c r="YW121" s="59"/>
      <c r="YX121" s="59"/>
      <c r="YY121" s="59"/>
      <c r="YZ121" s="59"/>
      <c r="ZA121" s="59"/>
      <c r="ZB121" s="59"/>
      <c r="ZC121" s="59"/>
      <c r="ZD121" s="59"/>
      <c r="ZE121" s="59"/>
      <c r="ZF121" s="59"/>
      <c r="ZG121" s="59"/>
      <c r="ZH121" s="59"/>
      <c r="ZI121" s="59"/>
      <c r="ZJ121" s="59"/>
      <c r="ZK121" s="59"/>
      <c r="ZL121" s="59"/>
      <c r="ZM121" s="59"/>
      <c r="ZN121" s="59"/>
      <c r="ZO121" s="59"/>
      <c r="ZP121" s="59"/>
      <c r="ZQ121" s="59"/>
      <c r="ZR121" s="59"/>
      <c r="ZS121" s="59"/>
      <c r="ZT121" s="59"/>
      <c r="ZU121" s="59"/>
      <c r="ZV121" s="59"/>
      <c r="ZW121" s="59"/>
      <c r="ZX121" s="59"/>
      <c r="ZY121" s="59"/>
      <c r="ZZ121" s="59"/>
      <c r="AAA121" s="59"/>
      <c r="AAB121" s="59"/>
      <c r="AAC121" s="59"/>
      <c r="AAD121" s="59"/>
      <c r="AAE121" s="59"/>
      <c r="AAF121" s="59"/>
      <c r="AAG121" s="59"/>
      <c r="AAH121" s="59"/>
      <c r="AAI121" s="59"/>
      <c r="AAJ121" s="59"/>
      <c r="AAK121" s="59"/>
      <c r="AAL121" s="59"/>
      <c r="AAM121" s="59"/>
      <c r="AAN121" s="59"/>
      <c r="AAO121" s="59"/>
      <c r="AAP121" s="59"/>
      <c r="AAQ121" s="59"/>
      <c r="AAR121" s="59"/>
      <c r="AAS121" s="59"/>
      <c r="AAT121" s="59"/>
      <c r="AAU121" s="59"/>
      <c r="AAV121" s="59"/>
      <c r="AAW121" s="59"/>
      <c r="AAX121" s="59"/>
      <c r="AAY121" s="59"/>
      <c r="AAZ121" s="59"/>
      <c r="ABA121" s="59"/>
      <c r="ABB121" s="59"/>
      <c r="ABC121" s="59"/>
      <c r="ABD121" s="59"/>
      <c r="ABE121" s="59"/>
      <c r="ABF121" s="59"/>
      <c r="ABG121" s="59"/>
      <c r="ABH121" s="59"/>
      <c r="ABI121" s="59"/>
      <c r="ABJ121" s="59"/>
      <c r="ABK121" s="59"/>
      <c r="ABL121" s="59"/>
      <c r="ABM121" s="59"/>
      <c r="ABN121" s="59"/>
      <c r="ABO121" s="59"/>
      <c r="ABP121" s="59"/>
      <c r="ABQ121" s="59"/>
      <c r="ABR121" s="59"/>
      <c r="ABS121" s="59"/>
      <c r="ABT121" s="59"/>
      <c r="ABU121" s="59"/>
      <c r="ABV121" s="59"/>
      <c r="ABW121" s="59"/>
      <c r="ABX121" s="59"/>
      <c r="ABY121" s="59"/>
      <c r="ABZ121" s="59"/>
      <c r="ACA121" s="59"/>
      <c r="ACB121" s="59"/>
      <c r="ACC121" s="59"/>
      <c r="ACD121" s="59"/>
      <c r="ACE121" s="59"/>
      <c r="ACF121" s="59"/>
      <c r="ACG121" s="59"/>
      <c r="ACH121" s="59"/>
      <c r="ACI121" s="59"/>
      <c r="ACJ121" s="59"/>
      <c r="ACK121" s="59"/>
      <c r="ACL121" s="59"/>
      <c r="ACM121" s="59"/>
      <c r="ACN121" s="59"/>
      <c r="ACO121" s="59"/>
      <c r="ACP121" s="59"/>
      <c r="ACQ121" s="59"/>
      <c r="ACR121" s="59"/>
      <c r="ACS121" s="59"/>
      <c r="ACT121" s="59"/>
      <c r="ACU121" s="59"/>
      <c r="ACV121" s="59"/>
      <c r="ACW121" s="59"/>
      <c r="ACX121" s="59"/>
      <c r="ACY121" s="59"/>
      <c r="ACZ121" s="59"/>
      <c r="ADA121" s="59"/>
      <c r="ADB121" s="59"/>
      <c r="ADC121" s="59"/>
      <c r="ADD121" s="59"/>
      <c r="ADE121" s="59"/>
      <c r="ADF121" s="59"/>
      <c r="ADG121" s="59"/>
      <c r="ADH121" s="59"/>
      <c r="ADI121" s="59"/>
      <c r="ADJ121" s="59"/>
      <c r="ADK121" s="59"/>
      <c r="ADL121" s="59"/>
      <c r="ADM121" s="59"/>
      <c r="ADN121" s="59"/>
      <c r="ADO121" s="59"/>
      <c r="ADP121" s="59"/>
      <c r="ADQ121" s="59"/>
      <c r="ADR121" s="59"/>
      <c r="ADS121" s="59"/>
      <c r="ADT121" s="59"/>
      <c r="ADU121" s="59"/>
      <c r="ADV121" s="59"/>
      <c r="ADW121" s="59"/>
      <c r="ADX121" s="59"/>
      <c r="ADY121" s="59"/>
      <c r="ADZ121" s="59"/>
      <c r="AEA121" s="59"/>
      <c r="AEB121" s="59"/>
      <c r="AEC121" s="59"/>
      <c r="AED121" s="59"/>
      <c r="AEE121" s="59"/>
      <c r="AEF121" s="59"/>
      <c r="AEG121" s="59"/>
      <c r="AEH121" s="59"/>
      <c r="AEI121" s="59"/>
      <c r="AEJ121" s="59"/>
      <c r="AEK121" s="59"/>
      <c r="AEL121" s="59"/>
      <c r="AEM121" s="59"/>
      <c r="AEN121" s="59"/>
      <c r="AEO121" s="59"/>
      <c r="AEP121" s="59"/>
      <c r="AEQ121" s="59"/>
      <c r="AER121" s="59"/>
      <c r="AES121" s="59"/>
      <c r="AET121" s="59"/>
      <c r="AEU121" s="59"/>
      <c r="AEV121" s="59"/>
      <c r="AEW121" s="59"/>
      <c r="AEX121" s="59"/>
      <c r="AEY121" s="59"/>
      <c r="AEZ121" s="59"/>
      <c r="AFA121" s="59"/>
      <c r="AFB121" s="59"/>
      <c r="AFC121" s="59"/>
      <c r="AFD121" s="59"/>
      <c r="AFE121" s="59"/>
      <c r="AFF121" s="59"/>
      <c r="AFG121" s="59"/>
      <c r="AFH121" s="59"/>
      <c r="AFI121" s="59"/>
      <c r="AFJ121" s="59"/>
      <c r="AFK121" s="59"/>
      <c r="AFL121" s="59"/>
      <c r="AFM121" s="59"/>
      <c r="AFN121" s="59"/>
      <c r="AFO121" s="59"/>
      <c r="AFP121" s="59"/>
      <c r="AFQ121" s="59"/>
      <c r="AFR121" s="59"/>
      <c r="AFS121" s="59"/>
      <c r="AFT121" s="59"/>
      <c r="AFU121" s="59"/>
      <c r="AFV121" s="59"/>
      <c r="AFW121" s="59"/>
      <c r="AFX121" s="59"/>
      <c r="AFY121" s="59"/>
      <c r="AFZ121" s="59"/>
      <c r="AGA121" s="59"/>
      <c r="AGB121" s="59"/>
      <c r="AGC121" s="59"/>
      <c r="AGD121" s="59"/>
      <c r="AGE121" s="59"/>
      <c r="AGF121" s="59"/>
      <c r="AGG121" s="59"/>
      <c r="AGH121" s="59"/>
      <c r="AGI121" s="59"/>
      <c r="AGJ121" s="59"/>
      <c r="AGK121" s="59"/>
      <c r="AGL121" s="59"/>
      <c r="AGM121" s="59"/>
      <c r="AGN121" s="59"/>
      <c r="AGO121" s="59"/>
      <c r="AGP121" s="59"/>
      <c r="AGQ121" s="59"/>
      <c r="AGR121" s="59"/>
      <c r="AGS121" s="59"/>
      <c r="AGT121" s="59"/>
      <c r="AGU121" s="59"/>
      <c r="AGV121" s="59"/>
      <c r="AGW121" s="59"/>
      <c r="AGX121" s="59"/>
      <c r="AGY121" s="59"/>
      <c r="AGZ121" s="59"/>
      <c r="AHA121" s="59"/>
      <c r="AHB121" s="59"/>
      <c r="AHC121" s="59"/>
      <c r="AHD121" s="59"/>
      <c r="AHE121" s="59"/>
      <c r="AHF121" s="59"/>
      <c r="AHG121" s="59"/>
      <c r="AHH121" s="59"/>
      <c r="AHI121" s="59"/>
      <c r="AHJ121" s="59"/>
      <c r="AHK121" s="59"/>
      <c r="AHL121" s="59"/>
      <c r="AHM121" s="59"/>
      <c r="AHN121" s="59"/>
      <c r="AHO121" s="59"/>
      <c r="AHP121" s="59"/>
      <c r="AHQ121" s="59"/>
      <c r="AHR121" s="59"/>
      <c r="AHS121" s="59"/>
      <c r="AHT121" s="59"/>
      <c r="AHU121" s="59"/>
      <c r="AHV121" s="59"/>
      <c r="AHW121" s="59"/>
      <c r="AHX121" s="59"/>
      <c r="AHY121" s="59"/>
      <c r="AHZ121" s="59"/>
      <c r="AIA121" s="59"/>
      <c r="AIB121" s="59"/>
      <c r="AIC121" s="59"/>
      <c r="AID121" s="59"/>
      <c r="AIE121" s="59"/>
      <c r="AIF121" s="59"/>
      <c r="AIG121" s="59"/>
      <c r="AIH121" s="59"/>
      <c r="AII121" s="59"/>
      <c r="AIJ121" s="59"/>
      <c r="AIK121" s="59"/>
      <c r="AIL121" s="59"/>
      <c r="AIM121" s="59"/>
      <c r="AIN121" s="59"/>
      <c r="AIO121" s="59"/>
      <c r="AIP121" s="59"/>
      <c r="AIQ121" s="59"/>
      <c r="AIR121" s="59"/>
      <c r="AIS121" s="59"/>
      <c r="AIT121" s="59"/>
      <c r="AIU121" s="59"/>
      <c r="AIV121" s="59"/>
      <c r="AIW121" s="59"/>
      <c r="AIX121" s="59"/>
      <c r="AIY121" s="59"/>
      <c r="AIZ121" s="59"/>
      <c r="AJA121" s="59"/>
      <c r="AJB121" s="59"/>
      <c r="AJC121" s="59"/>
      <c r="AJD121" s="59"/>
      <c r="AJE121" s="59"/>
      <c r="AJF121" s="59"/>
      <c r="AJG121" s="59"/>
      <c r="AJH121" s="59"/>
      <c r="AJI121" s="59"/>
      <c r="AJJ121" s="59"/>
      <c r="AJK121" s="59"/>
      <c r="AJL121" s="59"/>
      <c r="AJM121" s="59"/>
      <c r="AJN121" s="59"/>
      <c r="AJO121" s="59"/>
      <c r="AJP121" s="59"/>
      <c r="AJQ121" s="59"/>
      <c r="AJR121" s="59"/>
      <c r="AJS121" s="59"/>
      <c r="AJT121" s="59"/>
      <c r="AJU121" s="59"/>
      <c r="AJV121" s="59"/>
      <c r="AJW121" s="59"/>
      <c r="AJX121" s="59"/>
      <c r="AJY121" s="59"/>
      <c r="AJZ121" s="59"/>
      <c r="AKA121" s="59"/>
      <c r="AKB121" s="59"/>
      <c r="AKC121" s="59"/>
      <c r="AKD121" s="59"/>
      <c r="AKE121" s="59"/>
      <c r="AKF121" s="59"/>
      <c r="AKG121" s="59"/>
      <c r="AKH121" s="59"/>
      <c r="AKI121" s="59"/>
      <c r="AKJ121" s="59"/>
      <c r="AKK121" s="59"/>
      <c r="AKL121" s="59"/>
      <c r="AKM121" s="59"/>
      <c r="AKN121" s="59"/>
      <c r="AKO121" s="59"/>
      <c r="AKP121" s="59"/>
      <c r="AKQ121" s="59"/>
      <c r="AKR121" s="59"/>
      <c r="AKS121" s="59"/>
      <c r="AKT121" s="59"/>
      <c r="AKU121" s="59"/>
      <c r="AKV121" s="59"/>
      <c r="AKW121" s="59"/>
      <c r="AKX121" s="59"/>
      <c r="AKY121" s="59"/>
      <c r="AKZ121" s="59"/>
      <c r="ALA121" s="59"/>
      <c r="ALB121" s="59"/>
      <c r="ALC121" s="59"/>
      <c r="ALD121" s="59"/>
      <c r="ALE121" s="59"/>
      <c r="ALF121" s="59"/>
      <c r="ALG121" s="59"/>
      <c r="ALH121" s="59"/>
      <c r="ALI121" s="59"/>
      <c r="ALJ121" s="59"/>
      <c r="ALK121" s="59"/>
      <c r="ALL121" s="59"/>
      <c r="ALM121" s="59"/>
      <c r="ALN121" s="59"/>
      <c r="ALO121" s="59"/>
      <c r="ALP121" s="59"/>
      <c r="ALQ121" s="59"/>
      <c r="ALR121" s="59"/>
      <c r="ALS121" s="59"/>
      <c r="ALT121" s="59"/>
      <c r="ALU121" s="59"/>
      <c r="ALV121" s="59"/>
      <c r="ALW121" s="59"/>
      <c r="ALX121" s="59"/>
      <c r="ALY121" s="59"/>
      <c r="ALZ121" s="59"/>
      <c r="AMA121" s="59"/>
      <c r="AMB121" s="59"/>
      <c r="AMC121" s="59"/>
      <c r="AMD121" s="59"/>
      <c r="AME121" s="59"/>
      <c r="AMF121" s="59"/>
      <c r="AMG121" s="59"/>
      <c r="AMH121" s="59"/>
      <c r="AMI121" s="59"/>
      <c r="AMJ121" s="59"/>
      <c r="AMK121" s="59"/>
      <c r="AML121" s="59"/>
    </row>
    <row r="122" spans="1:1026" x14ac:dyDescent="0.25">
      <c r="A122" s="60">
        <v>122</v>
      </c>
      <c r="B122" s="61">
        <v>20190003</v>
      </c>
      <c r="C122" s="62">
        <v>43555</v>
      </c>
      <c r="D122" s="62">
        <v>43585</v>
      </c>
      <c r="E122" s="40" t="s">
        <v>287</v>
      </c>
      <c r="F122" s="41" t="s">
        <v>66</v>
      </c>
      <c r="G122" s="63"/>
      <c r="H122" s="63">
        <v>3857</v>
      </c>
      <c r="I122" s="64">
        <v>43586</v>
      </c>
      <c r="J122" s="63">
        <v>3857</v>
      </c>
      <c r="K122" s="60" t="s">
        <v>208</v>
      </c>
      <c r="L122" s="65">
        <f t="shared" ref="L122:L185" si="4">H122-J122</f>
        <v>0</v>
      </c>
      <c r="M122" s="59"/>
      <c r="N122" s="66" t="s">
        <v>375</v>
      </c>
      <c r="O122" s="59"/>
      <c r="P122" s="59"/>
      <c r="Q122" s="59"/>
    </row>
    <row r="123" spans="1:1026" x14ac:dyDescent="0.25">
      <c r="A123" s="60">
        <v>123</v>
      </c>
      <c r="B123" s="61">
        <v>20190003</v>
      </c>
      <c r="C123" s="62">
        <v>43556</v>
      </c>
      <c r="D123" s="62">
        <v>43585</v>
      </c>
      <c r="E123" s="40" t="s">
        <v>289</v>
      </c>
      <c r="F123" s="41" t="s">
        <v>66</v>
      </c>
      <c r="G123" s="63"/>
      <c r="H123" s="63">
        <v>3256</v>
      </c>
      <c r="I123" s="64">
        <v>43586</v>
      </c>
      <c r="J123" s="63">
        <v>3256</v>
      </c>
      <c r="K123" s="60" t="s">
        <v>208</v>
      </c>
      <c r="L123" s="65">
        <f t="shared" si="4"/>
        <v>0</v>
      </c>
      <c r="M123" s="59"/>
      <c r="N123" s="66" t="s">
        <v>376</v>
      </c>
      <c r="O123" s="59"/>
      <c r="P123" s="59"/>
      <c r="Q123" s="59"/>
    </row>
    <row r="124" spans="1:1026" x14ac:dyDescent="0.25">
      <c r="A124" s="60">
        <v>124</v>
      </c>
      <c r="B124" s="61">
        <v>20190004</v>
      </c>
      <c r="C124" s="62">
        <v>43558</v>
      </c>
      <c r="D124" s="62">
        <v>43585</v>
      </c>
      <c r="E124" s="40" t="s">
        <v>224</v>
      </c>
      <c r="F124" s="41" t="s">
        <v>66</v>
      </c>
      <c r="G124" s="63"/>
      <c r="H124" s="63">
        <v>2952</v>
      </c>
      <c r="I124" s="64">
        <v>43586</v>
      </c>
      <c r="J124" s="63">
        <v>2952</v>
      </c>
      <c r="K124" s="60" t="s">
        <v>208</v>
      </c>
      <c r="L124" s="65">
        <f t="shared" si="4"/>
        <v>0</v>
      </c>
      <c r="M124" s="83"/>
      <c r="N124" s="66" t="s">
        <v>377</v>
      </c>
      <c r="O124" s="59"/>
      <c r="P124" s="59"/>
      <c r="Q124" s="59"/>
    </row>
    <row r="125" spans="1:1026" x14ac:dyDescent="0.25">
      <c r="A125" s="60">
        <v>125</v>
      </c>
      <c r="B125" s="61">
        <v>4</v>
      </c>
      <c r="C125" s="62">
        <v>43556</v>
      </c>
      <c r="D125" s="62">
        <v>43586</v>
      </c>
      <c r="E125" s="40" t="s">
        <v>331</v>
      </c>
      <c r="F125" s="41" t="s">
        <v>66</v>
      </c>
      <c r="G125" s="63">
        <v>2144</v>
      </c>
      <c r="H125" s="65">
        <f t="shared" ref="H125" si="5">SUM(G125*0.95)</f>
        <v>2036.8</v>
      </c>
      <c r="I125" s="64">
        <v>43588</v>
      </c>
      <c r="J125" s="67">
        <v>2036.8</v>
      </c>
      <c r="K125" s="60" t="s">
        <v>208</v>
      </c>
      <c r="L125" s="65">
        <f t="shared" si="4"/>
        <v>0</v>
      </c>
      <c r="M125" s="70" t="s">
        <v>378</v>
      </c>
      <c r="N125" s="22" t="str">
        <f t="shared" ca="1" si="3"/>
        <v/>
      </c>
      <c r="O125" s="59"/>
      <c r="P125" s="59"/>
      <c r="Q125" s="59"/>
    </row>
    <row r="126" spans="1:1026" x14ac:dyDescent="0.25">
      <c r="A126" s="60">
        <v>126</v>
      </c>
      <c r="B126" s="61">
        <v>2019005</v>
      </c>
      <c r="C126" s="62">
        <v>43556</v>
      </c>
      <c r="D126" s="62">
        <v>43585</v>
      </c>
      <c r="E126" s="40" t="s">
        <v>292</v>
      </c>
      <c r="F126" s="41" t="s">
        <v>66</v>
      </c>
      <c r="G126" s="63"/>
      <c r="H126" s="63">
        <v>2278</v>
      </c>
      <c r="I126" s="64">
        <v>43586</v>
      </c>
      <c r="J126" s="63">
        <v>2278</v>
      </c>
      <c r="K126" s="60" t="s">
        <v>208</v>
      </c>
      <c r="L126" s="65">
        <f t="shared" si="4"/>
        <v>0</v>
      </c>
      <c r="M126" s="59"/>
      <c r="N126" s="66" t="s">
        <v>379</v>
      </c>
      <c r="O126" s="59"/>
      <c r="P126" s="59"/>
      <c r="Q126" s="59"/>
    </row>
    <row r="127" spans="1:1026" x14ac:dyDescent="0.25">
      <c r="A127" s="60">
        <v>127</v>
      </c>
      <c r="B127" s="61">
        <v>2019096</v>
      </c>
      <c r="C127" s="62">
        <v>43556</v>
      </c>
      <c r="D127" s="62">
        <v>43570</v>
      </c>
      <c r="E127" s="40" t="s">
        <v>227</v>
      </c>
      <c r="F127" s="41" t="s">
        <v>380</v>
      </c>
      <c r="G127" s="80"/>
      <c r="H127" s="65">
        <v>125.12</v>
      </c>
      <c r="I127" s="64">
        <v>43570</v>
      </c>
      <c r="J127" s="67">
        <v>125.12</v>
      </c>
      <c r="K127" s="60" t="s">
        <v>208</v>
      </c>
      <c r="L127" s="65">
        <f t="shared" si="4"/>
        <v>0</v>
      </c>
      <c r="M127" s="59"/>
      <c r="N127" s="22" t="str">
        <f t="shared" ca="1" si="3"/>
        <v/>
      </c>
      <c r="O127" s="59"/>
      <c r="P127" s="59"/>
      <c r="Q127" s="59"/>
    </row>
    <row r="128" spans="1:1026" x14ac:dyDescent="0.25">
      <c r="A128" s="60">
        <v>128</v>
      </c>
      <c r="B128" s="61">
        <v>7558274</v>
      </c>
      <c r="C128" s="62">
        <v>43556</v>
      </c>
      <c r="D128" s="62">
        <v>43556</v>
      </c>
      <c r="E128" s="40" t="s">
        <v>381</v>
      </c>
      <c r="F128" s="41" t="s">
        <v>382</v>
      </c>
      <c r="G128" s="63"/>
      <c r="H128" s="65">
        <v>21</v>
      </c>
      <c r="I128" s="64">
        <v>43556</v>
      </c>
      <c r="J128" s="67">
        <v>21</v>
      </c>
      <c r="K128" s="60" t="s">
        <v>208</v>
      </c>
      <c r="L128" s="65">
        <f t="shared" si="4"/>
        <v>0</v>
      </c>
      <c r="M128" s="59"/>
      <c r="N128" s="22" t="str">
        <f t="shared" ca="1" si="3"/>
        <v/>
      </c>
      <c r="O128" s="59"/>
      <c r="P128" s="59"/>
      <c r="Q128" s="59"/>
    </row>
    <row r="129" spans="1:1026" x14ac:dyDescent="0.25">
      <c r="A129" s="60">
        <v>129</v>
      </c>
      <c r="B129" s="61">
        <v>7558509</v>
      </c>
      <c r="C129" s="62">
        <v>43556</v>
      </c>
      <c r="D129" s="62">
        <v>43556</v>
      </c>
      <c r="E129" s="40" t="s">
        <v>381</v>
      </c>
      <c r="F129" s="41" t="s">
        <v>382</v>
      </c>
      <c r="G129" s="80"/>
      <c r="H129" s="65">
        <v>33.53</v>
      </c>
      <c r="I129" s="64">
        <v>43556</v>
      </c>
      <c r="J129" s="67">
        <v>33.53</v>
      </c>
      <c r="K129" s="60" t="s">
        <v>208</v>
      </c>
      <c r="L129" s="65">
        <f t="shared" si="4"/>
        <v>0</v>
      </c>
      <c r="M129" s="59"/>
      <c r="N129" s="22" t="str">
        <f t="shared" ca="1" si="3"/>
        <v/>
      </c>
      <c r="O129" s="59"/>
      <c r="P129" s="59"/>
      <c r="Q129" s="59"/>
    </row>
    <row r="130" spans="1:1026" x14ac:dyDescent="0.25">
      <c r="A130" s="60">
        <v>130</v>
      </c>
      <c r="B130" s="61">
        <v>5219079489</v>
      </c>
      <c r="C130" s="62">
        <v>43555</v>
      </c>
      <c r="D130" s="62">
        <v>43555</v>
      </c>
      <c r="E130" s="40" t="s">
        <v>252</v>
      </c>
      <c r="F130" s="41" t="s">
        <v>383</v>
      </c>
      <c r="G130" s="63"/>
      <c r="H130" s="65">
        <v>113.43</v>
      </c>
      <c r="I130" s="64">
        <v>43557</v>
      </c>
      <c r="J130" s="67">
        <v>113.43</v>
      </c>
      <c r="K130" s="60" t="s">
        <v>208</v>
      </c>
      <c r="L130" s="65">
        <f t="shared" si="4"/>
        <v>0</v>
      </c>
      <c r="M130" s="59"/>
      <c r="N130" s="22" t="str">
        <f t="shared" ca="1" si="3"/>
        <v/>
      </c>
      <c r="O130" s="59"/>
      <c r="P130" s="59"/>
      <c r="Q130" s="59"/>
    </row>
    <row r="131" spans="1:1026" x14ac:dyDescent="0.25">
      <c r="A131" s="60">
        <v>131</v>
      </c>
      <c r="B131" s="61">
        <v>2019003006</v>
      </c>
      <c r="C131" s="62">
        <v>43557</v>
      </c>
      <c r="D131" s="62">
        <v>43570</v>
      </c>
      <c r="E131" s="40" t="s">
        <v>384</v>
      </c>
      <c r="F131" s="41" t="s">
        <v>385</v>
      </c>
      <c r="G131" s="63"/>
      <c r="H131" s="65">
        <v>3990</v>
      </c>
      <c r="I131" s="64">
        <v>43588</v>
      </c>
      <c r="J131" s="67">
        <v>3990</v>
      </c>
      <c r="K131" s="60" t="s">
        <v>208</v>
      </c>
      <c r="L131" s="65">
        <f t="shared" si="4"/>
        <v>0</v>
      </c>
      <c r="M131" s="84" t="s">
        <v>386</v>
      </c>
      <c r="N131" s="22" t="str">
        <f t="shared" ca="1" si="3"/>
        <v/>
      </c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  <c r="AA131" s="59"/>
      <c r="AB131" s="59"/>
      <c r="AC131" s="59"/>
      <c r="AD131" s="59"/>
      <c r="AE131" s="59"/>
      <c r="AF131" s="59"/>
      <c r="AG131" s="59"/>
      <c r="AH131" s="59"/>
      <c r="AI131" s="59"/>
      <c r="AJ131" s="59"/>
      <c r="AK131" s="59"/>
      <c r="AL131" s="59"/>
      <c r="AM131" s="59"/>
      <c r="AN131" s="59"/>
      <c r="AO131" s="59"/>
      <c r="AP131" s="59"/>
      <c r="AQ131" s="59"/>
      <c r="AR131" s="59"/>
      <c r="AS131" s="59"/>
      <c r="AT131" s="59"/>
      <c r="AU131" s="59"/>
      <c r="AV131" s="59"/>
      <c r="AW131" s="59"/>
      <c r="AX131" s="59"/>
      <c r="AY131" s="59"/>
      <c r="AZ131" s="59"/>
      <c r="BA131" s="59"/>
      <c r="BB131" s="59"/>
      <c r="BC131" s="59"/>
      <c r="BD131" s="59"/>
      <c r="BE131" s="59"/>
      <c r="BF131" s="59"/>
      <c r="BG131" s="59"/>
      <c r="BH131" s="59"/>
      <c r="BI131" s="59"/>
      <c r="BJ131" s="59"/>
      <c r="BK131" s="59"/>
      <c r="BL131" s="59"/>
      <c r="BM131" s="59"/>
      <c r="BN131" s="59"/>
      <c r="BO131" s="59"/>
      <c r="BP131" s="59"/>
      <c r="BQ131" s="59"/>
      <c r="BR131" s="59"/>
      <c r="BS131" s="59"/>
      <c r="BT131" s="59"/>
      <c r="BU131" s="59"/>
      <c r="BV131" s="59"/>
      <c r="BW131" s="59"/>
      <c r="BX131" s="59"/>
      <c r="BY131" s="59"/>
      <c r="BZ131" s="59"/>
      <c r="CA131" s="59"/>
      <c r="CB131" s="59"/>
      <c r="CC131" s="59"/>
      <c r="CD131" s="59"/>
      <c r="CE131" s="59"/>
      <c r="CF131" s="59"/>
      <c r="CG131" s="59"/>
      <c r="CH131" s="59"/>
      <c r="CI131" s="59"/>
      <c r="CJ131" s="59"/>
      <c r="CK131" s="59"/>
      <c r="CL131" s="59"/>
      <c r="CM131" s="59"/>
      <c r="CN131" s="59"/>
      <c r="CO131" s="59"/>
      <c r="CP131" s="59"/>
      <c r="CQ131" s="59"/>
      <c r="CR131" s="59"/>
      <c r="CS131" s="59"/>
      <c r="CT131" s="59"/>
      <c r="CU131" s="59"/>
      <c r="CV131" s="59"/>
      <c r="CW131" s="59"/>
      <c r="CX131" s="59"/>
      <c r="CY131" s="59"/>
      <c r="CZ131" s="59"/>
      <c r="DA131" s="59"/>
      <c r="DB131" s="59"/>
      <c r="DC131" s="59"/>
      <c r="DD131" s="59"/>
      <c r="DE131" s="59"/>
      <c r="DF131" s="59"/>
      <c r="DG131" s="59"/>
      <c r="DH131" s="59"/>
      <c r="DI131" s="59"/>
      <c r="DJ131" s="59"/>
      <c r="DK131" s="59"/>
      <c r="DL131" s="59"/>
      <c r="DM131" s="59"/>
      <c r="DN131" s="59"/>
      <c r="DO131" s="59"/>
      <c r="DP131" s="59"/>
      <c r="DQ131" s="59"/>
      <c r="DR131" s="59"/>
      <c r="DS131" s="59"/>
      <c r="DT131" s="59"/>
      <c r="DU131" s="59"/>
      <c r="DV131" s="59"/>
      <c r="DW131" s="59"/>
      <c r="DX131" s="59"/>
      <c r="DY131" s="59"/>
      <c r="DZ131" s="59"/>
      <c r="EA131" s="59"/>
      <c r="EB131" s="59"/>
      <c r="EC131" s="59"/>
      <c r="ED131" s="59"/>
      <c r="EE131" s="59"/>
      <c r="EF131" s="59"/>
      <c r="EG131" s="59"/>
      <c r="EH131" s="59"/>
      <c r="EI131" s="59"/>
      <c r="EJ131" s="59"/>
      <c r="EK131" s="59"/>
      <c r="EL131" s="59"/>
      <c r="EM131" s="59"/>
      <c r="EN131" s="59"/>
      <c r="EO131" s="59"/>
      <c r="EP131" s="59"/>
      <c r="EQ131" s="59"/>
      <c r="ER131" s="59"/>
      <c r="ES131" s="59"/>
      <c r="ET131" s="59"/>
      <c r="EU131" s="59"/>
      <c r="EV131" s="59"/>
      <c r="EW131" s="59"/>
      <c r="EX131" s="59"/>
      <c r="EY131" s="59"/>
      <c r="EZ131" s="59"/>
      <c r="FA131" s="59"/>
      <c r="FB131" s="59"/>
      <c r="FC131" s="59"/>
      <c r="FD131" s="59"/>
      <c r="FE131" s="59"/>
      <c r="FF131" s="59"/>
      <c r="FG131" s="59"/>
      <c r="FH131" s="59"/>
      <c r="FI131" s="59"/>
      <c r="FJ131" s="59"/>
      <c r="FK131" s="59"/>
      <c r="FL131" s="59"/>
      <c r="FM131" s="59"/>
      <c r="FN131" s="59"/>
      <c r="FO131" s="59"/>
      <c r="FP131" s="59"/>
      <c r="FQ131" s="59"/>
      <c r="FR131" s="59"/>
      <c r="FS131" s="59"/>
      <c r="FT131" s="59"/>
      <c r="FU131" s="59"/>
      <c r="FV131" s="59"/>
      <c r="FW131" s="59"/>
      <c r="FX131" s="59"/>
      <c r="FY131" s="59"/>
      <c r="FZ131" s="59"/>
      <c r="GA131" s="59"/>
      <c r="GB131" s="59"/>
      <c r="GC131" s="59"/>
      <c r="GD131" s="59"/>
      <c r="GE131" s="59"/>
      <c r="GF131" s="59"/>
      <c r="GG131" s="59"/>
      <c r="GH131" s="59"/>
      <c r="GI131" s="59"/>
      <c r="GJ131" s="59"/>
      <c r="GK131" s="59"/>
      <c r="GL131" s="59"/>
      <c r="GM131" s="59"/>
      <c r="GN131" s="59"/>
      <c r="GO131" s="59"/>
      <c r="GP131" s="59"/>
      <c r="GQ131" s="59"/>
      <c r="GR131" s="59"/>
      <c r="GS131" s="59"/>
      <c r="GT131" s="59"/>
      <c r="GU131" s="59"/>
      <c r="GV131" s="59"/>
      <c r="GW131" s="59"/>
      <c r="GX131" s="59"/>
      <c r="GY131" s="59"/>
      <c r="GZ131" s="59"/>
      <c r="HA131" s="59"/>
      <c r="HB131" s="59"/>
      <c r="HC131" s="59"/>
      <c r="HD131" s="59"/>
      <c r="HE131" s="59"/>
      <c r="HF131" s="59"/>
      <c r="HG131" s="59"/>
      <c r="HH131" s="59"/>
      <c r="HI131" s="59"/>
      <c r="HJ131" s="59"/>
      <c r="HK131" s="59"/>
      <c r="HL131" s="59"/>
      <c r="HM131" s="59"/>
      <c r="HN131" s="59"/>
      <c r="HO131" s="59"/>
      <c r="HP131" s="59"/>
      <c r="HQ131" s="59"/>
      <c r="HR131" s="59"/>
      <c r="HS131" s="59"/>
      <c r="HT131" s="59"/>
      <c r="HU131" s="59"/>
      <c r="HV131" s="59"/>
      <c r="HW131" s="59"/>
      <c r="HX131" s="59"/>
      <c r="HY131" s="59"/>
      <c r="HZ131" s="59"/>
      <c r="IA131" s="59"/>
      <c r="IB131" s="59"/>
      <c r="IC131" s="59"/>
      <c r="ID131" s="59"/>
      <c r="IE131" s="59"/>
      <c r="IF131" s="59"/>
      <c r="IG131" s="59"/>
      <c r="IH131" s="59"/>
      <c r="II131" s="59"/>
      <c r="IJ131" s="59"/>
      <c r="IK131" s="59"/>
      <c r="IL131" s="59"/>
      <c r="IM131" s="59"/>
      <c r="IN131" s="59"/>
      <c r="IO131" s="59"/>
      <c r="IP131" s="59"/>
      <c r="IQ131" s="59"/>
      <c r="IR131" s="59"/>
      <c r="IS131" s="59"/>
      <c r="IT131" s="59"/>
      <c r="IU131" s="59"/>
      <c r="IV131" s="59"/>
      <c r="IW131" s="59"/>
      <c r="IX131" s="59"/>
      <c r="IY131" s="59"/>
      <c r="IZ131" s="59"/>
      <c r="JA131" s="59"/>
      <c r="JB131" s="59"/>
      <c r="JC131" s="59"/>
      <c r="JD131" s="59"/>
      <c r="JE131" s="59"/>
      <c r="JF131" s="59"/>
      <c r="JG131" s="59"/>
      <c r="JH131" s="59"/>
      <c r="JI131" s="59"/>
      <c r="JJ131" s="59"/>
      <c r="JK131" s="59"/>
      <c r="JL131" s="59"/>
      <c r="JM131" s="59"/>
      <c r="JN131" s="59"/>
      <c r="JO131" s="59"/>
      <c r="JP131" s="59"/>
      <c r="JQ131" s="59"/>
      <c r="JR131" s="59"/>
      <c r="JS131" s="59"/>
      <c r="JT131" s="59"/>
      <c r="JU131" s="59"/>
      <c r="JV131" s="59"/>
      <c r="JW131" s="59"/>
      <c r="JX131" s="59"/>
      <c r="JY131" s="59"/>
      <c r="JZ131" s="59"/>
      <c r="KA131" s="59"/>
      <c r="KB131" s="59"/>
      <c r="KC131" s="59"/>
      <c r="KD131" s="59"/>
      <c r="KE131" s="59"/>
      <c r="KF131" s="59"/>
      <c r="KG131" s="59"/>
      <c r="KH131" s="59"/>
      <c r="KI131" s="59"/>
      <c r="KJ131" s="59"/>
      <c r="KK131" s="59"/>
      <c r="KL131" s="59"/>
      <c r="KM131" s="59"/>
      <c r="KN131" s="59"/>
      <c r="KO131" s="59"/>
      <c r="KP131" s="59"/>
      <c r="KQ131" s="59"/>
      <c r="KR131" s="59"/>
      <c r="KS131" s="59"/>
      <c r="KT131" s="59"/>
      <c r="KU131" s="59"/>
      <c r="KV131" s="59"/>
      <c r="KW131" s="59"/>
      <c r="KX131" s="59"/>
      <c r="KY131" s="59"/>
      <c r="KZ131" s="59"/>
      <c r="LA131" s="59"/>
      <c r="LB131" s="59"/>
      <c r="LC131" s="59"/>
      <c r="LD131" s="59"/>
      <c r="LE131" s="59"/>
      <c r="LF131" s="59"/>
      <c r="LG131" s="59"/>
      <c r="LH131" s="59"/>
      <c r="LI131" s="59"/>
      <c r="LJ131" s="59"/>
      <c r="LK131" s="59"/>
      <c r="LL131" s="59"/>
      <c r="LM131" s="59"/>
      <c r="LN131" s="59"/>
      <c r="LO131" s="59"/>
      <c r="LP131" s="59"/>
      <c r="LQ131" s="59"/>
      <c r="LR131" s="59"/>
      <c r="LS131" s="59"/>
      <c r="LT131" s="59"/>
      <c r="LU131" s="59"/>
      <c r="LV131" s="59"/>
      <c r="LW131" s="59"/>
      <c r="LX131" s="59"/>
      <c r="LY131" s="59"/>
      <c r="LZ131" s="59"/>
      <c r="MA131" s="59"/>
      <c r="MB131" s="59"/>
      <c r="MC131" s="59"/>
      <c r="MD131" s="59"/>
      <c r="ME131" s="59"/>
      <c r="MF131" s="59"/>
      <c r="MG131" s="59"/>
      <c r="MH131" s="59"/>
      <c r="MI131" s="59"/>
      <c r="MJ131" s="59"/>
      <c r="MK131" s="59"/>
      <c r="ML131" s="59"/>
      <c r="MM131" s="59"/>
      <c r="MN131" s="59"/>
      <c r="MO131" s="59"/>
      <c r="MP131" s="59"/>
      <c r="MQ131" s="59"/>
      <c r="MR131" s="59"/>
      <c r="MS131" s="59"/>
      <c r="MT131" s="59"/>
      <c r="MU131" s="59"/>
      <c r="MV131" s="59"/>
      <c r="MW131" s="59"/>
      <c r="MX131" s="59"/>
      <c r="MY131" s="59"/>
      <c r="MZ131" s="59"/>
      <c r="NA131" s="59"/>
      <c r="NB131" s="59"/>
      <c r="NC131" s="59"/>
      <c r="ND131" s="59"/>
      <c r="NE131" s="59"/>
      <c r="NF131" s="59"/>
      <c r="NG131" s="59"/>
      <c r="NH131" s="59"/>
      <c r="NI131" s="59"/>
      <c r="NJ131" s="59"/>
      <c r="NK131" s="59"/>
      <c r="NL131" s="59"/>
      <c r="NM131" s="59"/>
      <c r="NN131" s="59"/>
      <c r="NO131" s="59"/>
      <c r="NP131" s="59"/>
      <c r="NQ131" s="59"/>
      <c r="NR131" s="59"/>
      <c r="NS131" s="59"/>
      <c r="NT131" s="59"/>
      <c r="NU131" s="59"/>
      <c r="NV131" s="59"/>
      <c r="NW131" s="59"/>
      <c r="NX131" s="59"/>
      <c r="NY131" s="59"/>
      <c r="NZ131" s="59"/>
      <c r="OA131" s="59"/>
      <c r="OB131" s="59"/>
      <c r="OC131" s="59"/>
      <c r="OD131" s="59"/>
      <c r="OE131" s="59"/>
      <c r="OF131" s="59"/>
      <c r="OG131" s="59"/>
      <c r="OH131" s="59"/>
      <c r="OI131" s="59"/>
      <c r="OJ131" s="59"/>
      <c r="OK131" s="59"/>
      <c r="OL131" s="59"/>
      <c r="OM131" s="59"/>
      <c r="ON131" s="59"/>
      <c r="OO131" s="59"/>
      <c r="OP131" s="59"/>
      <c r="OQ131" s="59"/>
      <c r="OR131" s="59"/>
      <c r="OS131" s="59"/>
      <c r="OT131" s="59"/>
      <c r="OU131" s="59"/>
      <c r="OV131" s="59"/>
      <c r="OW131" s="59"/>
      <c r="OX131" s="59"/>
      <c r="OY131" s="59"/>
      <c r="OZ131" s="59"/>
      <c r="PA131" s="59"/>
      <c r="PB131" s="59"/>
      <c r="PC131" s="59"/>
      <c r="PD131" s="59"/>
      <c r="PE131" s="59"/>
      <c r="PF131" s="59"/>
      <c r="PG131" s="59"/>
      <c r="PH131" s="59"/>
      <c r="PI131" s="59"/>
      <c r="PJ131" s="59"/>
      <c r="PK131" s="59"/>
      <c r="PL131" s="59"/>
      <c r="PM131" s="59"/>
      <c r="PN131" s="59"/>
      <c r="PO131" s="59"/>
      <c r="PP131" s="59"/>
      <c r="PQ131" s="59"/>
      <c r="PR131" s="59"/>
      <c r="PS131" s="59"/>
      <c r="PT131" s="59"/>
      <c r="PU131" s="59"/>
      <c r="PV131" s="59"/>
      <c r="PW131" s="59"/>
      <c r="PX131" s="59"/>
      <c r="PY131" s="59"/>
      <c r="PZ131" s="59"/>
      <c r="QA131" s="59"/>
      <c r="QB131" s="59"/>
      <c r="QC131" s="59"/>
      <c r="QD131" s="59"/>
      <c r="QE131" s="59"/>
      <c r="QF131" s="59"/>
      <c r="QG131" s="59"/>
      <c r="QH131" s="59"/>
      <c r="QI131" s="59"/>
      <c r="QJ131" s="59"/>
      <c r="QK131" s="59"/>
      <c r="QL131" s="59"/>
      <c r="QM131" s="59"/>
      <c r="QN131" s="59"/>
      <c r="QO131" s="59"/>
      <c r="QP131" s="59"/>
      <c r="QQ131" s="59"/>
      <c r="QR131" s="59"/>
      <c r="QS131" s="59"/>
      <c r="QT131" s="59"/>
      <c r="QU131" s="59"/>
      <c r="QV131" s="59"/>
      <c r="QW131" s="59"/>
      <c r="QX131" s="59"/>
      <c r="QY131" s="59"/>
      <c r="QZ131" s="59"/>
      <c r="RA131" s="59"/>
      <c r="RB131" s="59"/>
      <c r="RC131" s="59"/>
      <c r="RD131" s="59"/>
      <c r="RE131" s="59"/>
      <c r="RF131" s="59"/>
      <c r="RG131" s="59"/>
      <c r="RH131" s="59"/>
      <c r="RI131" s="59"/>
      <c r="RJ131" s="59"/>
      <c r="RK131" s="59"/>
      <c r="RL131" s="59"/>
      <c r="RM131" s="59"/>
      <c r="RN131" s="59"/>
      <c r="RO131" s="59"/>
      <c r="RP131" s="59"/>
      <c r="RQ131" s="59"/>
      <c r="RR131" s="59"/>
      <c r="RS131" s="59"/>
      <c r="RT131" s="59"/>
      <c r="RU131" s="59"/>
      <c r="RV131" s="59"/>
      <c r="RW131" s="59"/>
      <c r="RX131" s="59"/>
      <c r="RY131" s="59"/>
      <c r="RZ131" s="59"/>
      <c r="SA131" s="59"/>
      <c r="SB131" s="59"/>
      <c r="SC131" s="59"/>
      <c r="SD131" s="59"/>
      <c r="SE131" s="59"/>
      <c r="SF131" s="59"/>
      <c r="SG131" s="59"/>
      <c r="SH131" s="59"/>
      <c r="SI131" s="59"/>
      <c r="SJ131" s="59"/>
      <c r="SK131" s="59"/>
      <c r="SL131" s="59"/>
      <c r="SM131" s="59"/>
      <c r="SN131" s="59"/>
      <c r="SO131" s="59"/>
      <c r="SP131" s="59"/>
      <c r="SQ131" s="59"/>
      <c r="SR131" s="59"/>
      <c r="SS131" s="59"/>
      <c r="ST131" s="59"/>
      <c r="SU131" s="59"/>
      <c r="SV131" s="59"/>
      <c r="SW131" s="59"/>
      <c r="SX131" s="59"/>
      <c r="SY131" s="59"/>
      <c r="SZ131" s="59"/>
      <c r="TA131" s="59"/>
      <c r="TB131" s="59"/>
      <c r="TC131" s="59"/>
      <c r="TD131" s="59"/>
      <c r="TE131" s="59"/>
      <c r="TF131" s="59"/>
      <c r="TG131" s="59"/>
      <c r="TH131" s="59"/>
      <c r="TI131" s="59"/>
      <c r="TJ131" s="59"/>
      <c r="TK131" s="59"/>
      <c r="TL131" s="59"/>
      <c r="TM131" s="59"/>
      <c r="TN131" s="59"/>
      <c r="TO131" s="59"/>
      <c r="TP131" s="59"/>
      <c r="TQ131" s="59"/>
      <c r="TR131" s="59"/>
      <c r="TS131" s="59"/>
      <c r="TT131" s="59"/>
      <c r="TU131" s="59"/>
      <c r="TV131" s="59"/>
      <c r="TW131" s="59"/>
      <c r="TX131" s="59"/>
      <c r="TY131" s="59"/>
      <c r="TZ131" s="59"/>
      <c r="UA131" s="59"/>
      <c r="UB131" s="59"/>
      <c r="UC131" s="59"/>
      <c r="UD131" s="59"/>
      <c r="UE131" s="59"/>
      <c r="UF131" s="59"/>
      <c r="UG131" s="59"/>
      <c r="UH131" s="59"/>
      <c r="UI131" s="59"/>
      <c r="UJ131" s="59"/>
      <c r="UK131" s="59"/>
      <c r="UL131" s="59"/>
      <c r="UM131" s="59"/>
      <c r="UN131" s="59"/>
      <c r="UO131" s="59"/>
      <c r="UP131" s="59"/>
      <c r="UQ131" s="59"/>
      <c r="UR131" s="59"/>
      <c r="US131" s="59"/>
      <c r="UT131" s="59"/>
      <c r="UU131" s="59"/>
      <c r="UV131" s="59"/>
      <c r="UW131" s="59"/>
      <c r="UX131" s="59"/>
      <c r="UY131" s="59"/>
      <c r="UZ131" s="59"/>
      <c r="VA131" s="59"/>
      <c r="VB131" s="59"/>
      <c r="VC131" s="59"/>
      <c r="VD131" s="59"/>
      <c r="VE131" s="59"/>
      <c r="VF131" s="59"/>
      <c r="VG131" s="59"/>
      <c r="VH131" s="59"/>
      <c r="VI131" s="59"/>
      <c r="VJ131" s="59"/>
      <c r="VK131" s="59"/>
      <c r="VL131" s="59"/>
      <c r="VM131" s="59"/>
      <c r="VN131" s="59"/>
      <c r="VO131" s="59"/>
      <c r="VP131" s="59"/>
      <c r="VQ131" s="59"/>
      <c r="VR131" s="59"/>
      <c r="VS131" s="59"/>
      <c r="VT131" s="59"/>
      <c r="VU131" s="59"/>
      <c r="VV131" s="59"/>
      <c r="VW131" s="59"/>
      <c r="VX131" s="59"/>
      <c r="VY131" s="59"/>
      <c r="VZ131" s="59"/>
      <c r="WA131" s="59"/>
      <c r="WB131" s="59"/>
      <c r="WC131" s="59"/>
      <c r="WD131" s="59"/>
      <c r="WE131" s="59"/>
      <c r="WF131" s="59"/>
      <c r="WG131" s="59"/>
      <c r="WH131" s="59"/>
      <c r="WI131" s="59"/>
      <c r="WJ131" s="59"/>
      <c r="WK131" s="59"/>
      <c r="WL131" s="59"/>
      <c r="WM131" s="59"/>
      <c r="WN131" s="59"/>
      <c r="WO131" s="59"/>
      <c r="WP131" s="59"/>
      <c r="WQ131" s="59"/>
      <c r="WR131" s="59"/>
      <c r="WS131" s="59"/>
      <c r="WT131" s="59"/>
      <c r="WU131" s="59"/>
      <c r="WV131" s="59"/>
      <c r="WW131" s="59"/>
      <c r="WX131" s="59"/>
      <c r="WY131" s="59"/>
      <c r="WZ131" s="59"/>
      <c r="XA131" s="59"/>
      <c r="XB131" s="59"/>
      <c r="XC131" s="59"/>
      <c r="XD131" s="59"/>
      <c r="XE131" s="59"/>
      <c r="XF131" s="59"/>
      <c r="XG131" s="59"/>
      <c r="XH131" s="59"/>
      <c r="XI131" s="59"/>
      <c r="XJ131" s="59"/>
      <c r="XK131" s="59"/>
      <c r="XL131" s="59"/>
      <c r="XM131" s="59"/>
      <c r="XN131" s="59"/>
      <c r="XO131" s="59"/>
      <c r="XP131" s="59"/>
      <c r="XQ131" s="59"/>
      <c r="XR131" s="59"/>
      <c r="XS131" s="59"/>
      <c r="XT131" s="59"/>
      <c r="XU131" s="59"/>
      <c r="XV131" s="59"/>
      <c r="XW131" s="59"/>
      <c r="XX131" s="59"/>
      <c r="XY131" s="59"/>
      <c r="XZ131" s="59"/>
      <c r="YA131" s="59"/>
      <c r="YB131" s="59"/>
      <c r="YC131" s="59"/>
      <c r="YD131" s="59"/>
      <c r="YE131" s="59"/>
      <c r="YF131" s="59"/>
      <c r="YG131" s="59"/>
      <c r="YH131" s="59"/>
      <c r="YI131" s="59"/>
      <c r="YJ131" s="59"/>
      <c r="YK131" s="59"/>
      <c r="YL131" s="59"/>
      <c r="YM131" s="59"/>
      <c r="YN131" s="59"/>
      <c r="YO131" s="59"/>
      <c r="YP131" s="59"/>
      <c r="YQ131" s="59"/>
      <c r="YR131" s="59"/>
      <c r="YS131" s="59"/>
      <c r="YT131" s="59"/>
      <c r="YU131" s="59"/>
      <c r="YV131" s="59"/>
      <c r="YW131" s="59"/>
      <c r="YX131" s="59"/>
      <c r="YY131" s="59"/>
      <c r="YZ131" s="59"/>
      <c r="ZA131" s="59"/>
      <c r="ZB131" s="59"/>
      <c r="ZC131" s="59"/>
      <c r="ZD131" s="59"/>
      <c r="ZE131" s="59"/>
      <c r="ZF131" s="59"/>
      <c r="ZG131" s="59"/>
      <c r="ZH131" s="59"/>
      <c r="ZI131" s="59"/>
      <c r="ZJ131" s="59"/>
      <c r="ZK131" s="59"/>
      <c r="ZL131" s="59"/>
      <c r="ZM131" s="59"/>
      <c r="ZN131" s="59"/>
      <c r="ZO131" s="59"/>
      <c r="ZP131" s="59"/>
      <c r="ZQ131" s="59"/>
      <c r="ZR131" s="59"/>
      <c r="ZS131" s="59"/>
      <c r="ZT131" s="59"/>
      <c r="ZU131" s="59"/>
      <c r="ZV131" s="59"/>
      <c r="ZW131" s="59"/>
      <c r="ZX131" s="59"/>
      <c r="ZY131" s="59"/>
      <c r="ZZ131" s="59"/>
      <c r="AAA131" s="59"/>
      <c r="AAB131" s="59"/>
      <c r="AAC131" s="59"/>
      <c r="AAD131" s="59"/>
      <c r="AAE131" s="59"/>
      <c r="AAF131" s="59"/>
      <c r="AAG131" s="59"/>
      <c r="AAH131" s="59"/>
      <c r="AAI131" s="59"/>
      <c r="AAJ131" s="59"/>
      <c r="AAK131" s="59"/>
      <c r="AAL131" s="59"/>
      <c r="AAM131" s="59"/>
      <c r="AAN131" s="59"/>
      <c r="AAO131" s="59"/>
      <c r="AAP131" s="59"/>
      <c r="AAQ131" s="59"/>
      <c r="AAR131" s="59"/>
      <c r="AAS131" s="59"/>
      <c r="AAT131" s="59"/>
      <c r="AAU131" s="59"/>
      <c r="AAV131" s="59"/>
      <c r="AAW131" s="59"/>
      <c r="AAX131" s="59"/>
      <c r="AAY131" s="59"/>
      <c r="AAZ131" s="59"/>
      <c r="ABA131" s="59"/>
      <c r="ABB131" s="59"/>
      <c r="ABC131" s="59"/>
      <c r="ABD131" s="59"/>
      <c r="ABE131" s="59"/>
      <c r="ABF131" s="59"/>
      <c r="ABG131" s="59"/>
      <c r="ABH131" s="59"/>
      <c r="ABI131" s="59"/>
      <c r="ABJ131" s="59"/>
      <c r="ABK131" s="59"/>
      <c r="ABL131" s="59"/>
      <c r="ABM131" s="59"/>
      <c r="ABN131" s="59"/>
      <c r="ABO131" s="59"/>
      <c r="ABP131" s="59"/>
      <c r="ABQ131" s="59"/>
      <c r="ABR131" s="59"/>
      <c r="ABS131" s="59"/>
      <c r="ABT131" s="59"/>
      <c r="ABU131" s="59"/>
      <c r="ABV131" s="59"/>
      <c r="ABW131" s="59"/>
      <c r="ABX131" s="59"/>
      <c r="ABY131" s="59"/>
      <c r="ABZ131" s="59"/>
      <c r="ACA131" s="59"/>
      <c r="ACB131" s="59"/>
      <c r="ACC131" s="59"/>
      <c r="ACD131" s="59"/>
      <c r="ACE131" s="59"/>
      <c r="ACF131" s="59"/>
      <c r="ACG131" s="59"/>
      <c r="ACH131" s="59"/>
      <c r="ACI131" s="59"/>
      <c r="ACJ131" s="59"/>
      <c r="ACK131" s="59"/>
      <c r="ACL131" s="59"/>
      <c r="ACM131" s="59"/>
      <c r="ACN131" s="59"/>
      <c r="ACO131" s="59"/>
      <c r="ACP131" s="59"/>
      <c r="ACQ131" s="59"/>
      <c r="ACR131" s="59"/>
      <c r="ACS131" s="59"/>
      <c r="ACT131" s="59"/>
      <c r="ACU131" s="59"/>
      <c r="ACV131" s="59"/>
      <c r="ACW131" s="59"/>
      <c r="ACX131" s="59"/>
      <c r="ACY131" s="59"/>
      <c r="ACZ131" s="59"/>
      <c r="ADA131" s="59"/>
      <c r="ADB131" s="59"/>
      <c r="ADC131" s="59"/>
      <c r="ADD131" s="59"/>
      <c r="ADE131" s="59"/>
      <c r="ADF131" s="59"/>
      <c r="ADG131" s="59"/>
      <c r="ADH131" s="59"/>
      <c r="ADI131" s="59"/>
      <c r="ADJ131" s="59"/>
      <c r="ADK131" s="59"/>
      <c r="ADL131" s="59"/>
      <c r="ADM131" s="59"/>
      <c r="ADN131" s="59"/>
      <c r="ADO131" s="59"/>
      <c r="ADP131" s="59"/>
      <c r="ADQ131" s="59"/>
      <c r="ADR131" s="59"/>
      <c r="ADS131" s="59"/>
      <c r="ADT131" s="59"/>
      <c r="ADU131" s="59"/>
      <c r="ADV131" s="59"/>
      <c r="ADW131" s="59"/>
      <c r="ADX131" s="59"/>
      <c r="ADY131" s="59"/>
      <c r="ADZ131" s="59"/>
      <c r="AEA131" s="59"/>
      <c r="AEB131" s="59"/>
      <c r="AEC131" s="59"/>
      <c r="AED131" s="59"/>
      <c r="AEE131" s="59"/>
      <c r="AEF131" s="59"/>
      <c r="AEG131" s="59"/>
      <c r="AEH131" s="59"/>
      <c r="AEI131" s="59"/>
      <c r="AEJ131" s="59"/>
      <c r="AEK131" s="59"/>
      <c r="AEL131" s="59"/>
      <c r="AEM131" s="59"/>
      <c r="AEN131" s="59"/>
      <c r="AEO131" s="59"/>
      <c r="AEP131" s="59"/>
      <c r="AEQ131" s="59"/>
      <c r="AER131" s="59"/>
      <c r="AES131" s="59"/>
      <c r="AET131" s="59"/>
      <c r="AEU131" s="59"/>
      <c r="AEV131" s="59"/>
      <c r="AEW131" s="59"/>
      <c r="AEX131" s="59"/>
      <c r="AEY131" s="59"/>
      <c r="AEZ131" s="59"/>
      <c r="AFA131" s="59"/>
      <c r="AFB131" s="59"/>
      <c r="AFC131" s="59"/>
      <c r="AFD131" s="59"/>
      <c r="AFE131" s="59"/>
      <c r="AFF131" s="59"/>
      <c r="AFG131" s="59"/>
      <c r="AFH131" s="59"/>
      <c r="AFI131" s="59"/>
      <c r="AFJ131" s="59"/>
      <c r="AFK131" s="59"/>
      <c r="AFL131" s="59"/>
      <c r="AFM131" s="59"/>
      <c r="AFN131" s="59"/>
      <c r="AFO131" s="59"/>
      <c r="AFP131" s="59"/>
      <c r="AFQ131" s="59"/>
      <c r="AFR131" s="59"/>
      <c r="AFS131" s="59"/>
      <c r="AFT131" s="59"/>
      <c r="AFU131" s="59"/>
      <c r="AFV131" s="59"/>
      <c r="AFW131" s="59"/>
      <c r="AFX131" s="59"/>
      <c r="AFY131" s="59"/>
      <c r="AFZ131" s="59"/>
      <c r="AGA131" s="59"/>
      <c r="AGB131" s="59"/>
      <c r="AGC131" s="59"/>
      <c r="AGD131" s="59"/>
      <c r="AGE131" s="59"/>
      <c r="AGF131" s="59"/>
      <c r="AGG131" s="59"/>
      <c r="AGH131" s="59"/>
      <c r="AGI131" s="59"/>
      <c r="AGJ131" s="59"/>
      <c r="AGK131" s="59"/>
      <c r="AGL131" s="59"/>
      <c r="AGM131" s="59"/>
      <c r="AGN131" s="59"/>
      <c r="AGO131" s="59"/>
      <c r="AGP131" s="59"/>
      <c r="AGQ131" s="59"/>
      <c r="AGR131" s="59"/>
      <c r="AGS131" s="59"/>
      <c r="AGT131" s="59"/>
      <c r="AGU131" s="59"/>
      <c r="AGV131" s="59"/>
      <c r="AGW131" s="59"/>
      <c r="AGX131" s="59"/>
      <c r="AGY131" s="59"/>
      <c r="AGZ131" s="59"/>
      <c r="AHA131" s="59"/>
      <c r="AHB131" s="59"/>
      <c r="AHC131" s="59"/>
      <c r="AHD131" s="59"/>
      <c r="AHE131" s="59"/>
      <c r="AHF131" s="59"/>
      <c r="AHG131" s="59"/>
      <c r="AHH131" s="59"/>
      <c r="AHI131" s="59"/>
      <c r="AHJ131" s="59"/>
      <c r="AHK131" s="59"/>
      <c r="AHL131" s="59"/>
      <c r="AHM131" s="59"/>
      <c r="AHN131" s="59"/>
      <c r="AHO131" s="59"/>
      <c r="AHP131" s="59"/>
      <c r="AHQ131" s="59"/>
      <c r="AHR131" s="59"/>
      <c r="AHS131" s="59"/>
      <c r="AHT131" s="59"/>
      <c r="AHU131" s="59"/>
      <c r="AHV131" s="59"/>
      <c r="AHW131" s="59"/>
      <c r="AHX131" s="59"/>
      <c r="AHY131" s="59"/>
      <c r="AHZ131" s="59"/>
      <c r="AIA131" s="59"/>
      <c r="AIB131" s="59"/>
      <c r="AIC131" s="59"/>
      <c r="AID131" s="59"/>
      <c r="AIE131" s="59"/>
      <c r="AIF131" s="59"/>
      <c r="AIG131" s="59"/>
      <c r="AIH131" s="59"/>
      <c r="AII131" s="59"/>
      <c r="AIJ131" s="59"/>
      <c r="AIK131" s="59"/>
      <c r="AIL131" s="59"/>
      <c r="AIM131" s="59"/>
      <c r="AIN131" s="59"/>
      <c r="AIO131" s="59"/>
      <c r="AIP131" s="59"/>
      <c r="AIQ131" s="59"/>
      <c r="AIR131" s="59"/>
      <c r="AIS131" s="59"/>
      <c r="AIT131" s="59"/>
      <c r="AIU131" s="59"/>
      <c r="AIV131" s="59"/>
      <c r="AIW131" s="59"/>
      <c r="AIX131" s="59"/>
      <c r="AIY131" s="59"/>
      <c r="AIZ131" s="59"/>
      <c r="AJA131" s="59"/>
      <c r="AJB131" s="59"/>
      <c r="AJC131" s="59"/>
      <c r="AJD131" s="59"/>
      <c r="AJE131" s="59"/>
      <c r="AJF131" s="59"/>
      <c r="AJG131" s="59"/>
      <c r="AJH131" s="59"/>
      <c r="AJI131" s="59"/>
      <c r="AJJ131" s="59"/>
      <c r="AJK131" s="59"/>
      <c r="AJL131" s="59"/>
      <c r="AJM131" s="59"/>
      <c r="AJN131" s="59"/>
      <c r="AJO131" s="59"/>
      <c r="AJP131" s="59"/>
      <c r="AJQ131" s="59"/>
      <c r="AJR131" s="59"/>
      <c r="AJS131" s="59"/>
      <c r="AJT131" s="59"/>
      <c r="AJU131" s="59"/>
      <c r="AJV131" s="59"/>
      <c r="AJW131" s="59"/>
      <c r="AJX131" s="59"/>
      <c r="AJY131" s="59"/>
      <c r="AJZ131" s="59"/>
      <c r="AKA131" s="59"/>
      <c r="AKB131" s="59"/>
      <c r="AKC131" s="59"/>
      <c r="AKD131" s="59"/>
      <c r="AKE131" s="59"/>
      <c r="AKF131" s="59"/>
      <c r="AKG131" s="59"/>
      <c r="AKH131" s="59"/>
      <c r="AKI131" s="59"/>
      <c r="AKJ131" s="59"/>
      <c r="AKK131" s="59"/>
      <c r="AKL131" s="59"/>
      <c r="AKM131" s="59"/>
      <c r="AKN131" s="59"/>
      <c r="AKO131" s="59"/>
      <c r="AKP131" s="59"/>
      <c r="AKQ131" s="59"/>
      <c r="AKR131" s="59"/>
      <c r="AKS131" s="59"/>
      <c r="AKT131" s="59"/>
      <c r="AKU131" s="59"/>
      <c r="AKV131" s="59"/>
      <c r="AKW131" s="59"/>
      <c r="AKX131" s="59"/>
      <c r="AKY131" s="59"/>
      <c r="AKZ131" s="59"/>
      <c r="ALA131" s="59"/>
      <c r="ALB131" s="59"/>
      <c r="ALC131" s="59"/>
      <c r="ALD131" s="59"/>
      <c r="ALE131" s="59"/>
      <c r="ALF131" s="59"/>
      <c r="ALG131" s="59"/>
      <c r="ALH131" s="59"/>
      <c r="ALI131" s="59"/>
      <c r="ALJ131" s="59"/>
      <c r="ALK131" s="59"/>
      <c r="ALL131" s="59"/>
      <c r="ALM131" s="59"/>
      <c r="ALN131" s="59"/>
      <c r="ALO131" s="59"/>
      <c r="ALP131" s="59"/>
      <c r="ALQ131" s="59"/>
      <c r="ALR131" s="59"/>
      <c r="ALS131" s="59"/>
      <c r="ALT131" s="59"/>
      <c r="ALU131" s="59"/>
      <c r="ALV131" s="59"/>
      <c r="ALW131" s="59"/>
      <c r="ALX131" s="59"/>
      <c r="ALY131" s="59"/>
      <c r="ALZ131" s="59"/>
      <c r="AMA131" s="59"/>
      <c r="AMB131" s="59"/>
      <c r="AMC131" s="59"/>
      <c r="AMD131" s="59"/>
      <c r="AME131" s="59"/>
      <c r="AMF131" s="59"/>
      <c r="AMG131" s="59"/>
      <c r="AMH131" s="59"/>
      <c r="AMI131" s="59"/>
      <c r="AMJ131" s="59"/>
      <c r="AMK131" s="59"/>
      <c r="AML131" s="59"/>
    </row>
    <row r="132" spans="1:1026" x14ac:dyDescent="0.25">
      <c r="A132" s="60">
        <v>132</v>
      </c>
      <c r="B132" s="61">
        <v>32019</v>
      </c>
      <c r="C132" s="62">
        <v>43555</v>
      </c>
      <c r="D132" s="62">
        <v>43585</v>
      </c>
      <c r="E132" s="40" t="s">
        <v>387</v>
      </c>
      <c r="F132" s="41" t="s">
        <v>66</v>
      </c>
      <c r="G132" s="63"/>
      <c r="H132" s="63">
        <v>2509</v>
      </c>
      <c r="I132" s="64">
        <v>43586</v>
      </c>
      <c r="J132" s="63">
        <v>2509</v>
      </c>
      <c r="K132" s="60" t="s">
        <v>208</v>
      </c>
      <c r="L132" s="65">
        <f t="shared" si="4"/>
        <v>0</v>
      </c>
      <c r="M132" s="59"/>
      <c r="N132" s="66" t="s">
        <v>388</v>
      </c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  <c r="AR132" s="59"/>
      <c r="AS132" s="59"/>
      <c r="AT132" s="59"/>
      <c r="AU132" s="59"/>
      <c r="AV132" s="59"/>
      <c r="AW132" s="59"/>
      <c r="AX132" s="59"/>
      <c r="AY132" s="59"/>
      <c r="AZ132" s="59"/>
      <c r="BA132" s="59"/>
      <c r="BB132" s="59"/>
      <c r="BC132" s="59"/>
      <c r="BD132" s="59"/>
      <c r="BE132" s="59"/>
      <c r="BF132" s="59"/>
      <c r="BG132" s="59"/>
      <c r="BH132" s="59"/>
      <c r="BI132" s="59"/>
      <c r="BJ132" s="59"/>
      <c r="BK132" s="59"/>
      <c r="BL132" s="59"/>
      <c r="BM132" s="59"/>
      <c r="BN132" s="59"/>
      <c r="BO132" s="59"/>
      <c r="BP132" s="59"/>
      <c r="BQ132" s="59"/>
      <c r="BR132" s="59"/>
      <c r="BS132" s="59"/>
      <c r="BT132" s="59"/>
      <c r="BU132" s="59"/>
      <c r="BV132" s="59"/>
      <c r="BW132" s="59"/>
      <c r="BX132" s="59"/>
      <c r="BY132" s="59"/>
      <c r="BZ132" s="59"/>
      <c r="CA132" s="59"/>
      <c r="CB132" s="59"/>
      <c r="CC132" s="59"/>
      <c r="CD132" s="59"/>
      <c r="CE132" s="59"/>
      <c r="CF132" s="59"/>
      <c r="CG132" s="59"/>
      <c r="CH132" s="59"/>
      <c r="CI132" s="59"/>
      <c r="CJ132" s="59"/>
      <c r="CK132" s="59"/>
      <c r="CL132" s="59"/>
      <c r="CM132" s="59"/>
      <c r="CN132" s="59"/>
      <c r="CO132" s="59"/>
      <c r="CP132" s="59"/>
      <c r="CQ132" s="59"/>
      <c r="CR132" s="59"/>
      <c r="CS132" s="59"/>
      <c r="CT132" s="59"/>
      <c r="CU132" s="59"/>
      <c r="CV132" s="59"/>
      <c r="CW132" s="59"/>
      <c r="CX132" s="59"/>
      <c r="CY132" s="59"/>
      <c r="CZ132" s="59"/>
      <c r="DA132" s="59"/>
      <c r="DB132" s="59"/>
      <c r="DC132" s="59"/>
      <c r="DD132" s="59"/>
      <c r="DE132" s="59"/>
      <c r="DF132" s="59"/>
      <c r="DG132" s="59"/>
      <c r="DH132" s="59"/>
      <c r="DI132" s="59"/>
      <c r="DJ132" s="59"/>
      <c r="DK132" s="59"/>
      <c r="DL132" s="59"/>
      <c r="DM132" s="59"/>
      <c r="DN132" s="59"/>
      <c r="DO132" s="59"/>
      <c r="DP132" s="59"/>
      <c r="DQ132" s="59"/>
      <c r="DR132" s="59"/>
      <c r="DS132" s="59"/>
      <c r="DT132" s="59"/>
      <c r="DU132" s="59"/>
      <c r="DV132" s="59"/>
      <c r="DW132" s="59"/>
      <c r="DX132" s="59"/>
      <c r="DY132" s="59"/>
      <c r="DZ132" s="59"/>
      <c r="EA132" s="59"/>
      <c r="EB132" s="59"/>
      <c r="EC132" s="59"/>
      <c r="ED132" s="59"/>
      <c r="EE132" s="59"/>
      <c r="EF132" s="59"/>
      <c r="EG132" s="59"/>
      <c r="EH132" s="59"/>
      <c r="EI132" s="59"/>
      <c r="EJ132" s="59"/>
      <c r="EK132" s="59"/>
      <c r="EL132" s="59"/>
      <c r="EM132" s="59"/>
      <c r="EN132" s="59"/>
      <c r="EO132" s="59"/>
      <c r="EP132" s="59"/>
      <c r="EQ132" s="59"/>
      <c r="ER132" s="59"/>
      <c r="ES132" s="59"/>
      <c r="ET132" s="59"/>
      <c r="EU132" s="59"/>
      <c r="EV132" s="59"/>
      <c r="EW132" s="59"/>
      <c r="EX132" s="59"/>
      <c r="EY132" s="59"/>
      <c r="EZ132" s="59"/>
      <c r="FA132" s="59"/>
      <c r="FB132" s="59"/>
      <c r="FC132" s="59"/>
      <c r="FD132" s="59"/>
      <c r="FE132" s="59"/>
      <c r="FF132" s="59"/>
      <c r="FG132" s="59"/>
      <c r="FH132" s="59"/>
      <c r="FI132" s="59"/>
      <c r="FJ132" s="59"/>
      <c r="FK132" s="59"/>
      <c r="FL132" s="59"/>
      <c r="FM132" s="59"/>
      <c r="FN132" s="59"/>
      <c r="FO132" s="59"/>
      <c r="FP132" s="59"/>
      <c r="FQ132" s="59"/>
      <c r="FR132" s="59"/>
      <c r="FS132" s="59"/>
      <c r="FT132" s="59"/>
      <c r="FU132" s="59"/>
      <c r="FV132" s="59"/>
      <c r="FW132" s="59"/>
      <c r="FX132" s="59"/>
      <c r="FY132" s="59"/>
      <c r="FZ132" s="59"/>
      <c r="GA132" s="59"/>
      <c r="GB132" s="59"/>
      <c r="GC132" s="59"/>
      <c r="GD132" s="59"/>
      <c r="GE132" s="59"/>
      <c r="GF132" s="59"/>
      <c r="GG132" s="59"/>
      <c r="GH132" s="59"/>
      <c r="GI132" s="59"/>
      <c r="GJ132" s="59"/>
      <c r="GK132" s="59"/>
      <c r="GL132" s="59"/>
      <c r="GM132" s="59"/>
      <c r="GN132" s="59"/>
      <c r="GO132" s="59"/>
      <c r="GP132" s="59"/>
      <c r="GQ132" s="59"/>
      <c r="GR132" s="59"/>
      <c r="GS132" s="59"/>
      <c r="GT132" s="59"/>
      <c r="GU132" s="59"/>
      <c r="GV132" s="59"/>
      <c r="GW132" s="59"/>
      <c r="GX132" s="59"/>
      <c r="GY132" s="59"/>
      <c r="GZ132" s="59"/>
      <c r="HA132" s="59"/>
      <c r="HB132" s="59"/>
      <c r="HC132" s="59"/>
      <c r="HD132" s="59"/>
      <c r="HE132" s="59"/>
      <c r="HF132" s="59"/>
      <c r="HG132" s="59"/>
      <c r="HH132" s="59"/>
      <c r="HI132" s="59"/>
      <c r="HJ132" s="59"/>
      <c r="HK132" s="59"/>
      <c r="HL132" s="59"/>
      <c r="HM132" s="59"/>
      <c r="HN132" s="59"/>
      <c r="HO132" s="59"/>
      <c r="HP132" s="59"/>
      <c r="HQ132" s="59"/>
      <c r="HR132" s="59"/>
      <c r="HS132" s="59"/>
      <c r="HT132" s="59"/>
      <c r="HU132" s="59"/>
      <c r="HV132" s="59"/>
      <c r="HW132" s="59"/>
      <c r="HX132" s="59"/>
      <c r="HY132" s="59"/>
      <c r="HZ132" s="59"/>
      <c r="IA132" s="59"/>
      <c r="IB132" s="59"/>
      <c r="IC132" s="59"/>
      <c r="ID132" s="59"/>
      <c r="IE132" s="59"/>
      <c r="IF132" s="59"/>
      <c r="IG132" s="59"/>
      <c r="IH132" s="59"/>
      <c r="II132" s="59"/>
      <c r="IJ132" s="59"/>
      <c r="IK132" s="59"/>
      <c r="IL132" s="59"/>
      <c r="IM132" s="59"/>
      <c r="IN132" s="59"/>
      <c r="IO132" s="59"/>
      <c r="IP132" s="59"/>
      <c r="IQ132" s="59"/>
      <c r="IR132" s="59"/>
      <c r="IS132" s="59"/>
      <c r="IT132" s="59"/>
      <c r="IU132" s="59"/>
      <c r="IV132" s="59"/>
      <c r="IW132" s="59"/>
      <c r="IX132" s="59"/>
      <c r="IY132" s="59"/>
      <c r="IZ132" s="59"/>
      <c r="JA132" s="59"/>
      <c r="JB132" s="59"/>
      <c r="JC132" s="59"/>
      <c r="JD132" s="59"/>
      <c r="JE132" s="59"/>
      <c r="JF132" s="59"/>
      <c r="JG132" s="59"/>
      <c r="JH132" s="59"/>
      <c r="JI132" s="59"/>
      <c r="JJ132" s="59"/>
      <c r="JK132" s="59"/>
      <c r="JL132" s="59"/>
      <c r="JM132" s="59"/>
      <c r="JN132" s="59"/>
      <c r="JO132" s="59"/>
      <c r="JP132" s="59"/>
      <c r="JQ132" s="59"/>
      <c r="JR132" s="59"/>
      <c r="JS132" s="59"/>
      <c r="JT132" s="59"/>
      <c r="JU132" s="59"/>
      <c r="JV132" s="59"/>
      <c r="JW132" s="59"/>
      <c r="JX132" s="59"/>
      <c r="JY132" s="59"/>
      <c r="JZ132" s="59"/>
      <c r="KA132" s="59"/>
      <c r="KB132" s="59"/>
      <c r="KC132" s="59"/>
      <c r="KD132" s="59"/>
      <c r="KE132" s="59"/>
      <c r="KF132" s="59"/>
      <c r="KG132" s="59"/>
      <c r="KH132" s="59"/>
      <c r="KI132" s="59"/>
      <c r="KJ132" s="59"/>
      <c r="KK132" s="59"/>
      <c r="KL132" s="59"/>
      <c r="KM132" s="59"/>
      <c r="KN132" s="59"/>
      <c r="KO132" s="59"/>
      <c r="KP132" s="59"/>
      <c r="KQ132" s="59"/>
      <c r="KR132" s="59"/>
      <c r="KS132" s="59"/>
      <c r="KT132" s="59"/>
      <c r="KU132" s="59"/>
      <c r="KV132" s="59"/>
      <c r="KW132" s="59"/>
      <c r="KX132" s="59"/>
      <c r="KY132" s="59"/>
      <c r="KZ132" s="59"/>
      <c r="LA132" s="59"/>
      <c r="LB132" s="59"/>
      <c r="LC132" s="59"/>
      <c r="LD132" s="59"/>
      <c r="LE132" s="59"/>
      <c r="LF132" s="59"/>
      <c r="LG132" s="59"/>
      <c r="LH132" s="59"/>
      <c r="LI132" s="59"/>
      <c r="LJ132" s="59"/>
      <c r="LK132" s="59"/>
      <c r="LL132" s="59"/>
      <c r="LM132" s="59"/>
      <c r="LN132" s="59"/>
      <c r="LO132" s="59"/>
      <c r="LP132" s="59"/>
      <c r="LQ132" s="59"/>
      <c r="LR132" s="59"/>
      <c r="LS132" s="59"/>
      <c r="LT132" s="59"/>
      <c r="LU132" s="59"/>
      <c r="LV132" s="59"/>
      <c r="LW132" s="59"/>
      <c r="LX132" s="59"/>
      <c r="LY132" s="59"/>
      <c r="LZ132" s="59"/>
      <c r="MA132" s="59"/>
      <c r="MB132" s="59"/>
      <c r="MC132" s="59"/>
      <c r="MD132" s="59"/>
      <c r="ME132" s="59"/>
      <c r="MF132" s="59"/>
      <c r="MG132" s="59"/>
      <c r="MH132" s="59"/>
      <c r="MI132" s="59"/>
      <c r="MJ132" s="59"/>
      <c r="MK132" s="59"/>
      <c r="ML132" s="59"/>
      <c r="MM132" s="59"/>
      <c r="MN132" s="59"/>
      <c r="MO132" s="59"/>
      <c r="MP132" s="59"/>
      <c r="MQ132" s="59"/>
      <c r="MR132" s="59"/>
      <c r="MS132" s="59"/>
      <c r="MT132" s="59"/>
      <c r="MU132" s="59"/>
      <c r="MV132" s="59"/>
      <c r="MW132" s="59"/>
      <c r="MX132" s="59"/>
      <c r="MY132" s="59"/>
      <c r="MZ132" s="59"/>
      <c r="NA132" s="59"/>
      <c r="NB132" s="59"/>
      <c r="NC132" s="59"/>
      <c r="ND132" s="59"/>
      <c r="NE132" s="59"/>
      <c r="NF132" s="59"/>
      <c r="NG132" s="59"/>
      <c r="NH132" s="59"/>
      <c r="NI132" s="59"/>
      <c r="NJ132" s="59"/>
      <c r="NK132" s="59"/>
      <c r="NL132" s="59"/>
      <c r="NM132" s="59"/>
      <c r="NN132" s="59"/>
      <c r="NO132" s="59"/>
      <c r="NP132" s="59"/>
      <c r="NQ132" s="59"/>
      <c r="NR132" s="59"/>
      <c r="NS132" s="59"/>
      <c r="NT132" s="59"/>
      <c r="NU132" s="59"/>
      <c r="NV132" s="59"/>
      <c r="NW132" s="59"/>
      <c r="NX132" s="59"/>
      <c r="NY132" s="59"/>
      <c r="NZ132" s="59"/>
      <c r="OA132" s="59"/>
      <c r="OB132" s="59"/>
      <c r="OC132" s="59"/>
      <c r="OD132" s="59"/>
      <c r="OE132" s="59"/>
      <c r="OF132" s="59"/>
      <c r="OG132" s="59"/>
      <c r="OH132" s="59"/>
      <c r="OI132" s="59"/>
      <c r="OJ132" s="59"/>
      <c r="OK132" s="59"/>
      <c r="OL132" s="59"/>
      <c r="OM132" s="59"/>
      <c r="ON132" s="59"/>
      <c r="OO132" s="59"/>
      <c r="OP132" s="59"/>
      <c r="OQ132" s="59"/>
      <c r="OR132" s="59"/>
      <c r="OS132" s="59"/>
      <c r="OT132" s="59"/>
      <c r="OU132" s="59"/>
      <c r="OV132" s="59"/>
      <c r="OW132" s="59"/>
      <c r="OX132" s="59"/>
      <c r="OY132" s="59"/>
      <c r="OZ132" s="59"/>
      <c r="PA132" s="59"/>
      <c r="PB132" s="59"/>
      <c r="PC132" s="59"/>
      <c r="PD132" s="59"/>
      <c r="PE132" s="59"/>
      <c r="PF132" s="59"/>
      <c r="PG132" s="59"/>
      <c r="PH132" s="59"/>
      <c r="PI132" s="59"/>
      <c r="PJ132" s="59"/>
      <c r="PK132" s="59"/>
      <c r="PL132" s="59"/>
      <c r="PM132" s="59"/>
      <c r="PN132" s="59"/>
      <c r="PO132" s="59"/>
      <c r="PP132" s="59"/>
      <c r="PQ132" s="59"/>
      <c r="PR132" s="59"/>
      <c r="PS132" s="59"/>
      <c r="PT132" s="59"/>
      <c r="PU132" s="59"/>
      <c r="PV132" s="59"/>
      <c r="PW132" s="59"/>
      <c r="PX132" s="59"/>
      <c r="PY132" s="59"/>
      <c r="PZ132" s="59"/>
      <c r="QA132" s="59"/>
      <c r="QB132" s="59"/>
      <c r="QC132" s="59"/>
      <c r="QD132" s="59"/>
      <c r="QE132" s="59"/>
      <c r="QF132" s="59"/>
      <c r="QG132" s="59"/>
      <c r="QH132" s="59"/>
      <c r="QI132" s="59"/>
      <c r="QJ132" s="59"/>
      <c r="QK132" s="59"/>
      <c r="QL132" s="59"/>
      <c r="QM132" s="59"/>
      <c r="QN132" s="59"/>
      <c r="QO132" s="59"/>
      <c r="QP132" s="59"/>
      <c r="QQ132" s="59"/>
      <c r="QR132" s="59"/>
      <c r="QS132" s="59"/>
      <c r="QT132" s="59"/>
      <c r="QU132" s="59"/>
      <c r="QV132" s="59"/>
      <c r="QW132" s="59"/>
      <c r="QX132" s="59"/>
      <c r="QY132" s="59"/>
      <c r="QZ132" s="59"/>
      <c r="RA132" s="59"/>
      <c r="RB132" s="59"/>
      <c r="RC132" s="59"/>
      <c r="RD132" s="59"/>
      <c r="RE132" s="59"/>
      <c r="RF132" s="59"/>
      <c r="RG132" s="59"/>
      <c r="RH132" s="59"/>
      <c r="RI132" s="59"/>
      <c r="RJ132" s="59"/>
      <c r="RK132" s="59"/>
      <c r="RL132" s="59"/>
      <c r="RM132" s="59"/>
      <c r="RN132" s="59"/>
      <c r="RO132" s="59"/>
      <c r="RP132" s="59"/>
      <c r="RQ132" s="59"/>
      <c r="RR132" s="59"/>
      <c r="RS132" s="59"/>
      <c r="RT132" s="59"/>
      <c r="RU132" s="59"/>
      <c r="RV132" s="59"/>
      <c r="RW132" s="59"/>
      <c r="RX132" s="59"/>
      <c r="RY132" s="59"/>
      <c r="RZ132" s="59"/>
      <c r="SA132" s="59"/>
      <c r="SB132" s="59"/>
      <c r="SC132" s="59"/>
      <c r="SD132" s="59"/>
      <c r="SE132" s="59"/>
      <c r="SF132" s="59"/>
      <c r="SG132" s="59"/>
      <c r="SH132" s="59"/>
      <c r="SI132" s="59"/>
      <c r="SJ132" s="59"/>
      <c r="SK132" s="59"/>
      <c r="SL132" s="59"/>
      <c r="SM132" s="59"/>
      <c r="SN132" s="59"/>
      <c r="SO132" s="59"/>
      <c r="SP132" s="59"/>
      <c r="SQ132" s="59"/>
      <c r="SR132" s="59"/>
      <c r="SS132" s="59"/>
      <c r="ST132" s="59"/>
      <c r="SU132" s="59"/>
      <c r="SV132" s="59"/>
      <c r="SW132" s="59"/>
      <c r="SX132" s="59"/>
      <c r="SY132" s="59"/>
      <c r="SZ132" s="59"/>
      <c r="TA132" s="59"/>
      <c r="TB132" s="59"/>
      <c r="TC132" s="59"/>
      <c r="TD132" s="59"/>
      <c r="TE132" s="59"/>
      <c r="TF132" s="59"/>
      <c r="TG132" s="59"/>
      <c r="TH132" s="59"/>
      <c r="TI132" s="59"/>
      <c r="TJ132" s="59"/>
      <c r="TK132" s="59"/>
      <c r="TL132" s="59"/>
      <c r="TM132" s="59"/>
      <c r="TN132" s="59"/>
      <c r="TO132" s="59"/>
      <c r="TP132" s="59"/>
      <c r="TQ132" s="59"/>
      <c r="TR132" s="59"/>
      <c r="TS132" s="59"/>
      <c r="TT132" s="59"/>
      <c r="TU132" s="59"/>
      <c r="TV132" s="59"/>
      <c r="TW132" s="59"/>
      <c r="TX132" s="59"/>
      <c r="TY132" s="59"/>
      <c r="TZ132" s="59"/>
      <c r="UA132" s="59"/>
      <c r="UB132" s="59"/>
      <c r="UC132" s="59"/>
      <c r="UD132" s="59"/>
      <c r="UE132" s="59"/>
      <c r="UF132" s="59"/>
      <c r="UG132" s="59"/>
      <c r="UH132" s="59"/>
      <c r="UI132" s="59"/>
      <c r="UJ132" s="59"/>
      <c r="UK132" s="59"/>
      <c r="UL132" s="59"/>
      <c r="UM132" s="59"/>
      <c r="UN132" s="59"/>
      <c r="UO132" s="59"/>
      <c r="UP132" s="59"/>
      <c r="UQ132" s="59"/>
      <c r="UR132" s="59"/>
      <c r="US132" s="59"/>
      <c r="UT132" s="59"/>
      <c r="UU132" s="59"/>
      <c r="UV132" s="59"/>
      <c r="UW132" s="59"/>
      <c r="UX132" s="59"/>
      <c r="UY132" s="59"/>
      <c r="UZ132" s="59"/>
      <c r="VA132" s="59"/>
      <c r="VB132" s="59"/>
      <c r="VC132" s="59"/>
      <c r="VD132" s="59"/>
      <c r="VE132" s="59"/>
      <c r="VF132" s="59"/>
      <c r="VG132" s="59"/>
      <c r="VH132" s="59"/>
      <c r="VI132" s="59"/>
      <c r="VJ132" s="59"/>
      <c r="VK132" s="59"/>
      <c r="VL132" s="59"/>
      <c r="VM132" s="59"/>
      <c r="VN132" s="59"/>
      <c r="VO132" s="59"/>
      <c r="VP132" s="59"/>
      <c r="VQ132" s="59"/>
      <c r="VR132" s="59"/>
      <c r="VS132" s="59"/>
      <c r="VT132" s="59"/>
      <c r="VU132" s="59"/>
      <c r="VV132" s="59"/>
      <c r="VW132" s="59"/>
      <c r="VX132" s="59"/>
      <c r="VY132" s="59"/>
      <c r="VZ132" s="59"/>
      <c r="WA132" s="59"/>
      <c r="WB132" s="59"/>
      <c r="WC132" s="59"/>
      <c r="WD132" s="59"/>
      <c r="WE132" s="59"/>
      <c r="WF132" s="59"/>
      <c r="WG132" s="59"/>
      <c r="WH132" s="59"/>
      <c r="WI132" s="59"/>
      <c r="WJ132" s="59"/>
      <c r="WK132" s="59"/>
      <c r="WL132" s="59"/>
      <c r="WM132" s="59"/>
      <c r="WN132" s="59"/>
      <c r="WO132" s="59"/>
      <c r="WP132" s="59"/>
      <c r="WQ132" s="59"/>
      <c r="WR132" s="59"/>
      <c r="WS132" s="59"/>
      <c r="WT132" s="59"/>
      <c r="WU132" s="59"/>
      <c r="WV132" s="59"/>
      <c r="WW132" s="59"/>
      <c r="WX132" s="59"/>
      <c r="WY132" s="59"/>
      <c r="WZ132" s="59"/>
      <c r="XA132" s="59"/>
      <c r="XB132" s="59"/>
      <c r="XC132" s="59"/>
      <c r="XD132" s="59"/>
      <c r="XE132" s="59"/>
      <c r="XF132" s="59"/>
      <c r="XG132" s="59"/>
      <c r="XH132" s="59"/>
      <c r="XI132" s="59"/>
      <c r="XJ132" s="59"/>
      <c r="XK132" s="59"/>
      <c r="XL132" s="59"/>
      <c r="XM132" s="59"/>
      <c r="XN132" s="59"/>
      <c r="XO132" s="59"/>
      <c r="XP132" s="59"/>
      <c r="XQ132" s="59"/>
      <c r="XR132" s="59"/>
      <c r="XS132" s="59"/>
      <c r="XT132" s="59"/>
      <c r="XU132" s="59"/>
      <c r="XV132" s="59"/>
      <c r="XW132" s="59"/>
      <c r="XX132" s="59"/>
      <c r="XY132" s="59"/>
      <c r="XZ132" s="59"/>
      <c r="YA132" s="59"/>
      <c r="YB132" s="59"/>
      <c r="YC132" s="59"/>
      <c r="YD132" s="59"/>
      <c r="YE132" s="59"/>
      <c r="YF132" s="59"/>
      <c r="YG132" s="59"/>
      <c r="YH132" s="59"/>
      <c r="YI132" s="59"/>
      <c r="YJ132" s="59"/>
      <c r="YK132" s="59"/>
      <c r="YL132" s="59"/>
      <c r="YM132" s="59"/>
      <c r="YN132" s="59"/>
      <c r="YO132" s="59"/>
      <c r="YP132" s="59"/>
      <c r="YQ132" s="59"/>
      <c r="YR132" s="59"/>
      <c r="YS132" s="59"/>
      <c r="YT132" s="59"/>
      <c r="YU132" s="59"/>
      <c r="YV132" s="59"/>
      <c r="YW132" s="59"/>
      <c r="YX132" s="59"/>
      <c r="YY132" s="59"/>
      <c r="YZ132" s="59"/>
      <c r="ZA132" s="59"/>
      <c r="ZB132" s="59"/>
      <c r="ZC132" s="59"/>
      <c r="ZD132" s="59"/>
      <c r="ZE132" s="59"/>
      <c r="ZF132" s="59"/>
      <c r="ZG132" s="59"/>
      <c r="ZH132" s="59"/>
      <c r="ZI132" s="59"/>
      <c r="ZJ132" s="59"/>
      <c r="ZK132" s="59"/>
      <c r="ZL132" s="59"/>
      <c r="ZM132" s="59"/>
      <c r="ZN132" s="59"/>
      <c r="ZO132" s="59"/>
      <c r="ZP132" s="59"/>
      <c r="ZQ132" s="59"/>
      <c r="ZR132" s="59"/>
      <c r="ZS132" s="59"/>
      <c r="ZT132" s="59"/>
      <c r="ZU132" s="59"/>
      <c r="ZV132" s="59"/>
      <c r="ZW132" s="59"/>
      <c r="ZX132" s="59"/>
      <c r="ZY132" s="59"/>
      <c r="ZZ132" s="59"/>
      <c r="AAA132" s="59"/>
      <c r="AAB132" s="59"/>
      <c r="AAC132" s="59"/>
      <c r="AAD132" s="59"/>
      <c r="AAE132" s="59"/>
      <c r="AAF132" s="59"/>
      <c r="AAG132" s="59"/>
      <c r="AAH132" s="59"/>
      <c r="AAI132" s="59"/>
      <c r="AAJ132" s="59"/>
      <c r="AAK132" s="59"/>
      <c r="AAL132" s="59"/>
      <c r="AAM132" s="59"/>
      <c r="AAN132" s="59"/>
      <c r="AAO132" s="59"/>
      <c r="AAP132" s="59"/>
      <c r="AAQ132" s="59"/>
      <c r="AAR132" s="59"/>
      <c r="AAS132" s="59"/>
      <c r="AAT132" s="59"/>
      <c r="AAU132" s="59"/>
      <c r="AAV132" s="59"/>
      <c r="AAW132" s="59"/>
      <c r="AAX132" s="59"/>
      <c r="AAY132" s="59"/>
      <c r="AAZ132" s="59"/>
      <c r="ABA132" s="59"/>
      <c r="ABB132" s="59"/>
      <c r="ABC132" s="59"/>
      <c r="ABD132" s="59"/>
      <c r="ABE132" s="59"/>
      <c r="ABF132" s="59"/>
      <c r="ABG132" s="59"/>
      <c r="ABH132" s="59"/>
      <c r="ABI132" s="59"/>
      <c r="ABJ132" s="59"/>
      <c r="ABK132" s="59"/>
      <c r="ABL132" s="59"/>
      <c r="ABM132" s="59"/>
      <c r="ABN132" s="59"/>
      <c r="ABO132" s="59"/>
      <c r="ABP132" s="59"/>
      <c r="ABQ132" s="59"/>
      <c r="ABR132" s="59"/>
      <c r="ABS132" s="59"/>
      <c r="ABT132" s="59"/>
      <c r="ABU132" s="59"/>
      <c r="ABV132" s="59"/>
      <c r="ABW132" s="59"/>
      <c r="ABX132" s="59"/>
      <c r="ABY132" s="59"/>
      <c r="ABZ132" s="59"/>
      <c r="ACA132" s="59"/>
      <c r="ACB132" s="59"/>
      <c r="ACC132" s="59"/>
      <c r="ACD132" s="59"/>
      <c r="ACE132" s="59"/>
      <c r="ACF132" s="59"/>
      <c r="ACG132" s="59"/>
      <c r="ACH132" s="59"/>
      <c r="ACI132" s="59"/>
      <c r="ACJ132" s="59"/>
      <c r="ACK132" s="59"/>
      <c r="ACL132" s="59"/>
      <c r="ACM132" s="59"/>
      <c r="ACN132" s="59"/>
      <c r="ACO132" s="59"/>
      <c r="ACP132" s="59"/>
      <c r="ACQ132" s="59"/>
      <c r="ACR132" s="59"/>
      <c r="ACS132" s="59"/>
      <c r="ACT132" s="59"/>
      <c r="ACU132" s="59"/>
      <c r="ACV132" s="59"/>
      <c r="ACW132" s="59"/>
      <c r="ACX132" s="59"/>
      <c r="ACY132" s="59"/>
      <c r="ACZ132" s="59"/>
      <c r="ADA132" s="59"/>
      <c r="ADB132" s="59"/>
      <c r="ADC132" s="59"/>
      <c r="ADD132" s="59"/>
      <c r="ADE132" s="59"/>
      <c r="ADF132" s="59"/>
      <c r="ADG132" s="59"/>
      <c r="ADH132" s="59"/>
      <c r="ADI132" s="59"/>
      <c r="ADJ132" s="59"/>
      <c r="ADK132" s="59"/>
      <c r="ADL132" s="59"/>
      <c r="ADM132" s="59"/>
      <c r="ADN132" s="59"/>
      <c r="ADO132" s="59"/>
      <c r="ADP132" s="59"/>
      <c r="ADQ132" s="59"/>
      <c r="ADR132" s="59"/>
      <c r="ADS132" s="59"/>
      <c r="ADT132" s="59"/>
      <c r="ADU132" s="59"/>
      <c r="ADV132" s="59"/>
      <c r="ADW132" s="59"/>
      <c r="ADX132" s="59"/>
      <c r="ADY132" s="59"/>
      <c r="ADZ132" s="59"/>
      <c r="AEA132" s="59"/>
      <c r="AEB132" s="59"/>
      <c r="AEC132" s="59"/>
      <c r="AED132" s="59"/>
      <c r="AEE132" s="59"/>
      <c r="AEF132" s="59"/>
      <c r="AEG132" s="59"/>
      <c r="AEH132" s="59"/>
      <c r="AEI132" s="59"/>
      <c r="AEJ132" s="59"/>
      <c r="AEK132" s="59"/>
      <c r="AEL132" s="59"/>
      <c r="AEM132" s="59"/>
      <c r="AEN132" s="59"/>
      <c r="AEO132" s="59"/>
      <c r="AEP132" s="59"/>
      <c r="AEQ132" s="59"/>
      <c r="AER132" s="59"/>
      <c r="AES132" s="59"/>
      <c r="AET132" s="59"/>
      <c r="AEU132" s="59"/>
      <c r="AEV132" s="59"/>
      <c r="AEW132" s="59"/>
      <c r="AEX132" s="59"/>
      <c r="AEY132" s="59"/>
      <c r="AEZ132" s="59"/>
      <c r="AFA132" s="59"/>
      <c r="AFB132" s="59"/>
      <c r="AFC132" s="59"/>
      <c r="AFD132" s="59"/>
      <c r="AFE132" s="59"/>
      <c r="AFF132" s="59"/>
      <c r="AFG132" s="59"/>
      <c r="AFH132" s="59"/>
      <c r="AFI132" s="59"/>
      <c r="AFJ132" s="59"/>
      <c r="AFK132" s="59"/>
      <c r="AFL132" s="59"/>
      <c r="AFM132" s="59"/>
      <c r="AFN132" s="59"/>
      <c r="AFO132" s="59"/>
      <c r="AFP132" s="59"/>
      <c r="AFQ132" s="59"/>
      <c r="AFR132" s="59"/>
      <c r="AFS132" s="59"/>
      <c r="AFT132" s="59"/>
      <c r="AFU132" s="59"/>
      <c r="AFV132" s="59"/>
      <c r="AFW132" s="59"/>
      <c r="AFX132" s="59"/>
      <c r="AFY132" s="59"/>
      <c r="AFZ132" s="59"/>
      <c r="AGA132" s="59"/>
      <c r="AGB132" s="59"/>
      <c r="AGC132" s="59"/>
      <c r="AGD132" s="59"/>
      <c r="AGE132" s="59"/>
      <c r="AGF132" s="59"/>
      <c r="AGG132" s="59"/>
      <c r="AGH132" s="59"/>
      <c r="AGI132" s="59"/>
      <c r="AGJ132" s="59"/>
      <c r="AGK132" s="59"/>
      <c r="AGL132" s="59"/>
      <c r="AGM132" s="59"/>
      <c r="AGN132" s="59"/>
      <c r="AGO132" s="59"/>
      <c r="AGP132" s="59"/>
      <c r="AGQ132" s="59"/>
      <c r="AGR132" s="59"/>
      <c r="AGS132" s="59"/>
      <c r="AGT132" s="59"/>
      <c r="AGU132" s="59"/>
      <c r="AGV132" s="59"/>
      <c r="AGW132" s="59"/>
      <c r="AGX132" s="59"/>
      <c r="AGY132" s="59"/>
      <c r="AGZ132" s="59"/>
      <c r="AHA132" s="59"/>
      <c r="AHB132" s="59"/>
      <c r="AHC132" s="59"/>
      <c r="AHD132" s="59"/>
      <c r="AHE132" s="59"/>
      <c r="AHF132" s="59"/>
      <c r="AHG132" s="59"/>
      <c r="AHH132" s="59"/>
      <c r="AHI132" s="59"/>
      <c r="AHJ132" s="59"/>
      <c r="AHK132" s="59"/>
      <c r="AHL132" s="59"/>
      <c r="AHM132" s="59"/>
      <c r="AHN132" s="59"/>
      <c r="AHO132" s="59"/>
      <c r="AHP132" s="59"/>
      <c r="AHQ132" s="59"/>
      <c r="AHR132" s="59"/>
      <c r="AHS132" s="59"/>
      <c r="AHT132" s="59"/>
      <c r="AHU132" s="59"/>
      <c r="AHV132" s="59"/>
      <c r="AHW132" s="59"/>
      <c r="AHX132" s="59"/>
      <c r="AHY132" s="59"/>
      <c r="AHZ132" s="59"/>
      <c r="AIA132" s="59"/>
      <c r="AIB132" s="59"/>
      <c r="AIC132" s="59"/>
      <c r="AID132" s="59"/>
      <c r="AIE132" s="59"/>
      <c r="AIF132" s="59"/>
      <c r="AIG132" s="59"/>
      <c r="AIH132" s="59"/>
      <c r="AII132" s="59"/>
      <c r="AIJ132" s="59"/>
      <c r="AIK132" s="59"/>
      <c r="AIL132" s="59"/>
      <c r="AIM132" s="59"/>
      <c r="AIN132" s="59"/>
      <c r="AIO132" s="59"/>
      <c r="AIP132" s="59"/>
      <c r="AIQ132" s="59"/>
      <c r="AIR132" s="59"/>
      <c r="AIS132" s="59"/>
      <c r="AIT132" s="59"/>
      <c r="AIU132" s="59"/>
      <c r="AIV132" s="59"/>
      <c r="AIW132" s="59"/>
      <c r="AIX132" s="59"/>
      <c r="AIY132" s="59"/>
      <c r="AIZ132" s="59"/>
      <c r="AJA132" s="59"/>
      <c r="AJB132" s="59"/>
      <c r="AJC132" s="59"/>
      <c r="AJD132" s="59"/>
      <c r="AJE132" s="59"/>
      <c r="AJF132" s="59"/>
      <c r="AJG132" s="59"/>
      <c r="AJH132" s="59"/>
      <c r="AJI132" s="59"/>
      <c r="AJJ132" s="59"/>
      <c r="AJK132" s="59"/>
      <c r="AJL132" s="59"/>
      <c r="AJM132" s="59"/>
      <c r="AJN132" s="59"/>
      <c r="AJO132" s="59"/>
      <c r="AJP132" s="59"/>
      <c r="AJQ132" s="59"/>
      <c r="AJR132" s="59"/>
      <c r="AJS132" s="59"/>
      <c r="AJT132" s="59"/>
      <c r="AJU132" s="59"/>
      <c r="AJV132" s="59"/>
      <c r="AJW132" s="59"/>
      <c r="AJX132" s="59"/>
      <c r="AJY132" s="59"/>
      <c r="AJZ132" s="59"/>
      <c r="AKA132" s="59"/>
      <c r="AKB132" s="59"/>
      <c r="AKC132" s="59"/>
      <c r="AKD132" s="59"/>
      <c r="AKE132" s="59"/>
      <c r="AKF132" s="59"/>
      <c r="AKG132" s="59"/>
      <c r="AKH132" s="59"/>
      <c r="AKI132" s="59"/>
      <c r="AKJ132" s="59"/>
      <c r="AKK132" s="59"/>
      <c r="AKL132" s="59"/>
      <c r="AKM132" s="59"/>
      <c r="AKN132" s="59"/>
      <c r="AKO132" s="59"/>
      <c r="AKP132" s="59"/>
      <c r="AKQ132" s="59"/>
      <c r="AKR132" s="59"/>
      <c r="AKS132" s="59"/>
      <c r="AKT132" s="59"/>
      <c r="AKU132" s="59"/>
      <c r="AKV132" s="59"/>
      <c r="AKW132" s="59"/>
      <c r="AKX132" s="59"/>
      <c r="AKY132" s="59"/>
      <c r="AKZ132" s="59"/>
      <c r="ALA132" s="59"/>
      <c r="ALB132" s="59"/>
      <c r="ALC132" s="59"/>
      <c r="ALD132" s="59"/>
      <c r="ALE132" s="59"/>
      <c r="ALF132" s="59"/>
      <c r="ALG132" s="59"/>
      <c r="ALH132" s="59"/>
      <c r="ALI132" s="59"/>
      <c r="ALJ132" s="59"/>
      <c r="ALK132" s="59"/>
      <c r="ALL132" s="59"/>
      <c r="ALM132" s="59"/>
      <c r="ALN132" s="59"/>
      <c r="ALO132" s="59"/>
      <c r="ALP132" s="59"/>
      <c r="ALQ132" s="59"/>
      <c r="ALR132" s="59"/>
      <c r="ALS132" s="59"/>
      <c r="ALT132" s="59"/>
      <c r="ALU132" s="59"/>
      <c r="ALV132" s="59"/>
      <c r="ALW132" s="59"/>
      <c r="ALX132" s="59"/>
      <c r="ALY132" s="59"/>
      <c r="ALZ132" s="59"/>
      <c r="AMA132" s="59"/>
      <c r="AMB132" s="59"/>
      <c r="AMC132" s="59"/>
      <c r="AMD132" s="59"/>
      <c r="AME132" s="59"/>
      <c r="AMF132" s="59"/>
      <c r="AMG132" s="59"/>
      <c r="AMH132" s="59"/>
      <c r="AMI132" s="59"/>
      <c r="AMJ132" s="59"/>
      <c r="AMK132" s="59"/>
      <c r="AML132" s="59"/>
    </row>
    <row r="133" spans="1:1026" x14ac:dyDescent="0.25">
      <c r="A133" s="60">
        <v>133</v>
      </c>
      <c r="B133" s="61">
        <v>5</v>
      </c>
      <c r="C133" s="62">
        <v>43529</v>
      </c>
      <c r="D133" s="62">
        <v>43543</v>
      </c>
      <c r="E133" s="40" t="s">
        <v>389</v>
      </c>
      <c r="F133" s="41" t="s">
        <v>361</v>
      </c>
      <c r="G133" s="63"/>
      <c r="H133" s="65">
        <v>418.5</v>
      </c>
      <c r="I133" s="64">
        <v>43559</v>
      </c>
      <c r="J133" s="67">
        <v>418.5</v>
      </c>
      <c r="K133" s="60" t="s">
        <v>208</v>
      </c>
      <c r="L133" s="65">
        <f t="shared" si="4"/>
        <v>0</v>
      </c>
      <c r="M133" s="59"/>
      <c r="N133" s="22" t="str">
        <f t="shared" ref="N133:N194" ca="1" si="6">IF(AND(((D133-3)&lt;TODAY()),L133&gt;0),"Splatné","")</f>
        <v/>
      </c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  <c r="AA133" s="59"/>
      <c r="AB133" s="59"/>
      <c r="AC133" s="59"/>
      <c r="AD133" s="59"/>
      <c r="AE133" s="59"/>
      <c r="AF133" s="59"/>
      <c r="AG133" s="59"/>
      <c r="AH133" s="59"/>
      <c r="AI133" s="59"/>
      <c r="AJ133" s="59"/>
      <c r="AK133" s="59"/>
      <c r="AL133" s="59"/>
      <c r="AM133" s="59"/>
      <c r="AN133" s="59"/>
      <c r="AO133" s="59"/>
      <c r="AP133" s="59"/>
      <c r="AQ133" s="59"/>
      <c r="AR133" s="59"/>
      <c r="AS133" s="59"/>
      <c r="AT133" s="59"/>
      <c r="AU133" s="59"/>
      <c r="AV133" s="59"/>
      <c r="AW133" s="59"/>
      <c r="AX133" s="59"/>
      <c r="AY133" s="59"/>
      <c r="AZ133" s="59"/>
      <c r="BA133" s="59"/>
      <c r="BB133" s="59"/>
      <c r="BC133" s="59"/>
      <c r="BD133" s="59"/>
      <c r="BE133" s="59"/>
      <c r="BF133" s="59"/>
      <c r="BG133" s="59"/>
      <c r="BH133" s="59"/>
      <c r="BI133" s="59"/>
      <c r="BJ133" s="59"/>
      <c r="BK133" s="59"/>
      <c r="BL133" s="59"/>
      <c r="BM133" s="59"/>
      <c r="BN133" s="59"/>
      <c r="BO133" s="59"/>
      <c r="BP133" s="59"/>
      <c r="BQ133" s="59"/>
      <c r="BR133" s="59"/>
      <c r="BS133" s="59"/>
      <c r="BT133" s="59"/>
      <c r="BU133" s="59"/>
      <c r="BV133" s="59"/>
      <c r="BW133" s="59"/>
      <c r="BX133" s="59"/>
      <c r="BY133" s="59"/>
      <c r="BZ133" s="59"/>
      <c r="CA133" s="59"/>
      <c r="CB133" s="59"/>
      <c r="CC133" s="59"/>
      <c r="CD133" s="59"/>
      <c r="CE133" s="59"/>
      <c r="CF133" s="59"/>
      <c r="CG133" s="59"/>
      <c r="CH133" s="59"/>
      <c r="CI133" s="59"/>
      <c r="CJ133" s="59"/>
      <c r="CK133" s="59"/>
      <c r="CL133" s="59"/>
      <c r="CM133" s="59"/>
      <c r="CN133" s="59"/>
      <c r="CO133" s="59"/>
      <c r="CP133" s="59"/>
      <c r="CQ133" s="59"/>
      <c r="CR133" s="59"/>
      <c r="CS133" s="59"/>
      <c r="CT133" s="59"/>
      <c r="CU133" s="59"/>
      <c r="CV133" s="59"/>
      <c r="CW133" s="59"/>
      <c r="CX133" s="59"/>
      <c r="CY133" s="59"/>
      <c r="CZ133" s="59"/>
      <c r="DA133" s="59"/>
      <c r="DB133" s="59"/>
      <c r="DC133" s="59"/>
      <c r="DD133" s="59"/>
      <c r="DE133" s="59"/>
      <c r="DF133" s="59"/>
      <c r="DG133" s="59"/>
      <c r="DH133" s="59"/>
      <c r="DI133" s="59"/>
      <c r="DJ133" s="59"/>
      <c r="DK133" s="59"/>
      <c r="DL133" s="59"/>
      <c r="DM133" s="59"/>
      <c r="DN133" s="59"/>
      <c r="DO133" s="59"/>
      <c r="DP133" s="59"/>
      <c r="DQ133" s="59"/>
      <c r="DR133" s="59"/>
      <c r="DS133" s="59"/>
      <c r="DT133" s="59"/>
      <c r="DU133" s="59"/>
      <c r="DV133" s="59"/>
      <c r="DW133" s="59"/>
      <c r="DX133" s="59"/>
      <c r="DY133" s="59"/>
      <c r="DZ133" s="59"/>
      <c r="EA133" s="59"/>
      <c r="EB133" s="59"/>
      <c r="EC133" s="59"/>
      <c r="ED133" s="59"/>
      <c r="EE133" s="59"/>
      <c r="EF133" s="59"/>
      <c r="EG133" s="59"/>
      <c r="EH133" s="59"/>
      <c r="EI133" s="59"/>
      <c r="EJ133" s="59"/>
      <c r="EK133" s="59"/>
      <c r="EL133" s="59"/>
      <c r="EM133" s="59"/>
      <c r="EN133" s="59"/>
      <c r="EO133" s="59"/>
      <c r="EP133" s="59"/>
      <c r="EQ133" s="59"/>
      <c r="ER133" s="59"/>
      <c r="ES133" s="59"/>
      <c r="ET133" s="59"/>
      <c r="EU133" s="59"/>
      <c r="EV133" s="59"/>
      <c r="EW133" s="59"/>
      <c r="EX133" s="59"/>
      <c r="EY133" s="59"/>
      <c r="EZ133" s="59"/>
      <c r="FA133" s="59"/>
      <c r="FB133" s="59"/>
      <c r="FC133" s="59"/>
      <c r="FD133" s="59"/>
      <c r="FE133" s="59"/>
      <c r="FF133" s="59"/>
      <c r="FG133" s="59"/>
      <c r="FH133" s="59"/>
      <c r="FI133" s="59"/>
      <c r="FJ133" s="59"/>
      <c r="FK133" s="59"/>
      <c r="FL133" s="59"/>
      <c r="FM133" s="59"/>
      <c r="FN133" s="59"/>
      <c r="FO133" s="59"/>
      <c r="FP133" s="59"/>
      <c r="FQ133" s="59"/>
      <c r="FR133" s="59"/>
      <c r="FS133" s="59"/>
      <c r="FT133" s="59"/>
      <c r="FU133" s="59"/>
      <c r="FV133" s="59"/>
      <c r="FW133" s="59"/>
      <c r="FX133" s="59"/>
      <c r="FY133" s="59"/>
      <c r="FZ133" s="59"/>
      <c r="GA133" s="59"/>
      <c r="GB133" s="59"/>
      <c r="GC133" s="59"/>
      <c r="GD133" s="59"/>
      <c r="GE133" s="59"/>
      <c r="GF133" s="59"/>
      <c r="GG133" s="59"/>
      <c r="GH133" s="59"/>
      <c r="GI133" s="59"/>
      <c r="GJ133" s="59"/>
      <c r="GK133" s="59"/>
      <c r="GL133" s="59"/>
      <c r="GM133" s="59"/>
      <c r="GN133" s="59"/>
      <c r="GO133" s="59"/>
      <c r="GP133" s="59"/>
      <c r="GQ133" s="59"/>
      <c r="GR133" s="59"/>
      <c r="GS133" s="59"/>
      <c r="GT133" s="59"/>
      <c r="GU133" s="59"/>
      <c r="GV133" s="59"/>
      <c r="GW133" s="59"/>
      <c r="GX133" s="59"/>
      <c r="GY133" s="59"/>
      <c r="GZ133" s="59"/>
      <c r="HA133" s="59"/>
      <c r="HB133" s="59"/>
      <c r="HC133" s="59"/>
      <c r="HD133" s="59"/>
      <c r="HE133" s="59"/>
      <c r="HF133" s="59"/>
      <c r="HG133" s="59"/>
      <c r="HH133" s="59"/>
      <c r="HI133" s="59"/>
      <c r="HJ133" s="59"/>
      <c r="HK133" s="59"/>
      <c r="HL133" s="59"/>
      <c r="HM133" s="59"/>
      <c r="HN133" s="59"/>
      <c r="HO133" s="59"/>
      <c r="HP133" s="59"/>
      <c r="HQ133" s="59"/>
      <c r="HR133" s="59"/>
      <c r="HS133" s="59"/>
      <c r="HT133" s="59"/>
      <c r="HU133" s="59"/>
      <c r="HV133" s="59"/>
      <c r="HW133" s="59"/>
      <c r="HX133" s="59"/>
      <c r="HY133" s="59"/>
      <c r="HZ133" s="59"/>
      <c r="IA133" s="59"/>
      <c r="IB133" s="59"/>
      <c r="IC133" s="59"/>
      <c r="ID133" s="59"/>
      <c r="IE133" s="59"/>
      <c r="IF133" s="59"/>
      <c r="IG133" s="59"/>
      <c r="IH133" s="59"/>
      <c r="II133" s="59"/>
      <c r="IJ133" s="59"/>
      <c r="IK133" s="59"/>
      <c r="IL133" s="59"/>
      <c r="IM133" s="59"/>
      <c r="IN133" s="59"/>
      <c r="IO133" s="59"/>
      <c r="IP133" s="59"/>
      <c r="IQ133" s="59"/>
      <c r="IR133" s="59"/>
      <c r="IS133" s="59"/>
      <c r="IT133" s="59"/>
      <c r="IU133" s="59"/>
      <c r="IV133" s="59"/>
      <c r="IW133" s="59"/>
      <c r="IX133" s="59"/>
      <c r="IY133" s="59"/>
      <c r="IZ133" s="59"/>
      <c r="JA133" s="59"/>
      <c r="JB133" s="59"/>
      <c r="JC133" s="59"/>
      <c r="JD133" s="59"/>
      <c r="JE133" s="59"/>
      <c r="JF133" s="59"/>
      <c r="JG133" s="59"/>
      <c r="JH133" s="59"/>
      <c r="JI133" s="59"/>
      <c r="JJ133" s="59"/>
      <c r="JK133" s="59"/>
      <c r="JL133" s="59"/>
      <c r="JM133" s="59"/>
      <c r="JN133" s="59"/>
      <c r="JO133" s="59"/>
      <c r="JP133" s="59"/>
      <c r="JQ133" s="59"/>
      <c r="JR133" s="59"/>
      <c r="JS133" s="59"/>
      <c r="JT133" s="59"/>
      <c r="JU133" s="59"/>
      <c r="JV133" s="59"/>
      <c r="JW133" s="59"/>
      <c r="JX133" s="59"/>
      <c r="JY133" s="59"/>
      <c r="JZ133" s="59"/>
      <c r="KA133" s="59"/>
      <c r="KB133" s="59"/>
      <c r="KC133" s="59"/>
      <c r="KD133" s="59"/>
      <c r="KE133" s="59"/>
      <c r="KF133" s="59"/>
      <c r="KG133" s="59"/>
      <c r="KH133" s="59"/>
      <c r="KI133" s="59"/>
      <c r="KJ133" s="59"/>
      <c r="KK133" s="59"/>
      <c r="KL133" s="59"/>
      <c r="KM133" s="59"/>
      <c r="KN133" s="59"/>
      <c r="KO133" s="59"/>
      <c r="KP133" s="59"/>
      <c r="KQ133" s="59"/>
      <c r="KR133" s="59"/>
      <c r="KS133" s="59"/>
      <c r="KT133" s="59"/>
      <c r="KU133" s="59"/>
      <c r="KV133" s="59"/>
      <c r="KW133" s="59"/>
      <c r="KX133" s="59"/>
      <c r="KY133" s="59"/>
      <c r="KZ133" s="59"/>
      <c r="LA133" s="59"/>
      <c r="LB133" s="59"/>
      <c r="LC133" s="59"/>
      <c r="LD133" s="59"/>
      <c r="LE133" s="59"/>
      <c r="LF133" s="59"/>
      <c r="LG133" s="59"/>
      <c r="LH133" s="59"/>
      <c r="LI133" s="59"/>
      <c r="LJ133" s="59"/>
      <c r="LK133" s="59"/>
      <c r="LL133" s="59"/>
      <c r="LM133" s="59"/>
      <c r="LN133" s="59"/>
      <c r="LO133" s="59"/>
      <c r="LP133" s="59"/>
      <c r="LQ133" s="59"/>
      <c r="LR133" s="59"/>
      <c r="LS133" s="59"/>
      <c r="LT133" s="59"/>
      <c r="LU133" s="59"/>
      <c r="LV133" s="59"/>
      <c r="LW133" s="59"/>
      <c r="LX133" s="59"/>
      <c r="LY133" s="59"/>
      <c r="LZ133" s="59"/>
      <c r="MA133" s="59"/>
      <c r="MB133" s="59"/>
      <c r="MC133" s="59"/>
      <c r="MD133" s="59"/>
      <c r="ME133" s="59"/>
      <c r="MF133" s="59"/>
      <c r="MG133" s="59"/>
      <c r="MH133" s="59"/>
      <c r="MI133" s="59"/>
      <c r="MJ133" s="59"/>
      <c r="MK133" s="59"/>
      <c r="ML133" s="59"/>
      <c r="MM133" s="59"/>
      <c r="MN133" s="59"/>
      <c r="MO133" s="59"/>
      <c r="MP133" s="59"/>
      <c r="MQ133" s="59"/>
      <c r="MR133" s="59"/>
      <c r="MS133" s="59"/>
      <c r="MT133" s="59"/>
      <c r="MU133" s="59"/>
      <c r="MV133" s="59"/>
      <c r="MW133" s="59"/>
      <c r="MX133" s="59"/>
      <c r="MY133" s="59"/>
      <c r="MZ133" s="59"/>
      <c r="NA133" s="59"/>
      <c r="NB133" s="59"/>
      <c r="NC133" s="59"/>
      <c r="ND133" s="59"/>
      <c r="NE133" s="59"/>
      <c r="NF133" s="59"/>
      <c r="NG133" s="59"/>
      <c r="NH133" s="59"/>
      <c r="NI133" s="59"/>
      <c r="NJ133" s="59"/>
      <c r="NK133" s="59"/>
      <c r="NL133" s="59"/>
      <c r="NM133" s="59"/>
      <c r="NN133" s="59"/>
      <c r="NO133" s="59"/>
      <c r="NP133" s="59"/>
      <c r="NQ133" s="59"/>
      <c r="NR133" s="59"/>
      <c r="NS133" s="59"/>
      <c r="NT133" s="59"/>
      <c r="NU133" s="59"/>
      <c r="NV133" s="59"/>
      <c r="NW133" s="59"/>
      <c r="NX133" s="59"/>
      <c r="NY133" s="59"/>
      <c r="NZ133" s="59"/>
      <c r="OA133" s="59"/>
      <c r="OB133" s="59"/>
      <c r="OC133" s="59"/>
      <c r="OD133" s="59"/>
      <c r="OE133" s="59"/>
      <c r="OF133" s="59"/>
      <c r="OG133" s="59"/>
      <c r="OH133" s="59"/>
      <c r="OI133" s="59"/>
      <c r="OJ133" s="59"/>
      <c r="OK133" s="59"/>
      <c r="OL133" s="59"/>
      <c r="OM133" s="59"/>
      <c r="ON133" s="59"/>
      <c r="OO133" s="59"/>
      <c r="OP133" s="59"/>
      <c r="OQ133" s="59"/>
      <c r="OR133" s="59"/>
      <c r="OS133" s="59"/>
      <c r="OT133" s="59"/>
      <c r="OU133" s="59"/>
      <c r="OV133" s="59"/>
      <c r="OW133" s="59"/>
      <c r="OX133" s="59"/>
      <c r="OY133" s="59"/>
      <c r="OZ133" s="59"/>
      <c r="PA133" s="59"/>
      <c r="PB133" s="59"/>
      <c r="PC133" s="59"/>
      <c r="PD133" s="59"/>
      <c r="PE133" s="59"/>
      <c r="PF133" s="59"/>
      <c r="PG133" s="59"/>
      <c r="PH133" s="59"/>
      <c r="PI133" s="59"/>
      <c r="PJ133" s="59"/>
      <c r="PK133" s="59"/>
      <c r="PL133" s="59"/>
      <c r="PM133" s="59"/>
      <c r="PN133" s="59"/>
      <c r="PO133" s="59"/>
      <c r="PP133" s="59"/>
      <c r="PQ133" s="59"/>
      <c r="PR133" s="59"/>
      <c r="PS133" s="59"/>
      <c r="PT133" s="59"/>
      <c r="PU133" s="59"/>
      <c r="PV133" s="59"/>
      <c r="PW133" s="59"/>
      <c r="PX133" s="59"/>
      <c r="PY133" s="59"/>
      <c r="PZ133" s="59"/>
      <c r="QA133" s="59"/>
      <c r="QB133" s="59"/>
      <c r="QC133" s="59"/>
      <c r="QD133" s="59"/>
      <c r="QE133" s="59"/>
      <c r="QF133" s="59"/>
      <c r="QG133" s="59"/>
      <c r="QH133" s="59"/>
      <c r="QI133" s="59"/>
      <c r="QJ133" s="59"/>
      <c r="QK133" s="59"/>
      <c r="QL133" s="59"/>
      <c r="QM133" s="59"/>
      <c r="QN133" s="59"/>
      <c r="QO133" s="59"/>
      <c r="QP133" s="59"/>
      <c r="QQ133" s="59"/>
      <c r="QR133" s="59"/>
      <c r="QS133" s="59"/>
      <c r="QT133" s="59"/>
      <c r="QU133" s="59"/>
      <c r="QV133" s="59"/>
      <c r="QW133" s="59"/>
      <c r="QX133" s="59"/>
      <c r="QY133" s="59"/>
      <c r="QZ133" s="59"/>
      <c r="RA133" s="59"/>
      <c r="RB133" s="59"/>
      <c r="RC133" s="59"/>
      <c r="RD133" s="59"/>
      <c r="RE133" s="59"/>
      <c r="RF133" s="59"/>
      <c r="RG133" s="59"/>
      <c r="RH133" s="59"/>
      <c r="RI133" s="59"/>
      <c r="RJ133" s="59"/>
      <c r="RK133" s="59"/>
      <c r="RL133" s="59"/>
      <c r="RM133" s="59"/>
      <c r="RN133" s="59"/>
      <c r="RO133" s="59"/>
      <c r="RP133" s="59"/>
      <c r="RQ133" s="59"/>
      <c r="RR133" s="59"/>
      <c r="RS133" s="59"/>
      <c r="RT133" s="59"/>
      <c r="RU133" s="59"/>
      <c r="RV133" s="59"/>
      <c r="RW133" s="59"/>
      <c r="RX133" s="59"/>
      <c r="RY133" s="59"/>
      <c r="RZ133" s="59"/>
      <c r="SA133" s="59"/>
      <c r="SB133" s="59"/>
      <c r="SC133" s="59"/>
      <c r="SD133" s="59"/>
      <c r="SE133" s="59"/>
      <c r="SF133" s="59"/>
      <c r="SG133" s="59"/>
      <c r="SH133" s="59"/>
      <c r="SI133" s="59"/>
      <c r="SJ133" s="59"/>
      <c r="SK133" s="59"/>
      <c r="SL133" s="59"/>
      <c r="SM133" s="59"/>
      <c r="SN133" s="59"/>
      <c r="SO133" s="59"/>
      <c r="SP133" s="59"/>
      <c r="SQ133" s="59"/>
      <c r="SR133" s="59"/>
      <c r="SS133" s="59"/>
      <c r="ST133" s="59"/>
      <c r="SU133" s="59"/>
      <c r="SV133" s="59"/>
      <c r="SW133" s="59"/>
      <c r="SX133" s="59"/>
      <c r="SY133" s="59"/>
      <c r="SZ133" s="59"/>
      <c r="TA133" s="59"/>
      <c r="TB133" s="59"/>
      <c r="TC133" s="59"/>
      <c r="TD133" s="59"/>
      <c r="TE133" s="59"/>
      <c r="TF133" s="59"/>
      <c r="TG133" s="59"/>
      <c r="TH133" s="59"/>
      <c r="TI133" s="59"/>
      <c r="TJ133" s="59"/>
      <c r="TK133" s="59"/>
      <c r="TL133" s="59"/>
      <c r="TM133" s="59"/>
      <c r="TN133" s="59"/>
      <c r="TO133" s="59"/>
      <c r="TP133" s="59"/>
      <c r="TQ133" s="59"/>
      <c r="TR133" s="59"/>
      <c r="TS133" s="59"/>
      <c r="TT133" s="59"/>
      <c r="TU133" s="59"/>
      <c r="TV133" s="59"/>
      <c r="TW133" s="59"/>
      <c r="TX133" s="59"/>
      <c r="TY133" s="59"/>
      <c r="TZ133" s="59"/>
      <c r="UA133" s="59"/>
      <c r="UB133" s="59"/>
      <c r="UC133" s="59"/>
      <c r="UD133" s="59"/>
      <c r="UE133" s="59"/>
      <c r="UF133" s="59"/>
      <c r="UG133" s="59"/>
      <c r="UH133" s="59"/>
      <c r="UI133" s="59"/>
      <c r="UJ133" s="59"/>
      <c r="UK133" s="59"/>
      <c r="UL133" s="59"/>
      <c r="UM133" s="59"/>
      <c r="UN133" s="59"/>
      <c r="UO133" s="59"/>
      <c r="UP133" s="59"/>
      <c r="UQ133" s="59"/>
      <c r="UR133" s="59"/>
      <c r="US133" s="59"/>
      <c r="UT133" s="59"/>
      <c r="UU133" s="59"/>
      <c r="UV133" s="59"/>
      <c r="UW133" s="59"/>
      <c r="UX133" s="59"/>
      <c r="UY133" s="59"/>
      <c r="UZ133" s="59"/>
      <c r="VA133" s="59"/>
      <c r="VB133" s="59"/>
      <c r="VC133" s="59"/>
      <c r="VD133" s="59"/>
      <c r="VE133" s="59"/>
      <c r="VF133" s="59"/>
      <c r="VG133" s="59"/>
      <c r="VH133" s="59"/>
      <c r="VI133" s="59"/>
      <c r="VJ133" s="59"/>
      <c r="VK133" s="59"/>
      <c r="VL133" s="59"/>
      <c r="VM133" s="59"/>
      <c r="VN133" s="59"/>
      <c r="VO133" s="59"/>
      <c r="VP133" s="59"/>
      <c r="VQ133" s="59"/>
      <c r="VR133" s="59"/>
      <c r="VS133" s="59"/>
      <c r="VT133" s="59"/>
      <c r="VU133" s="59"/>
      <c r="VV133" s="59"/>
      <c r="VW133" s="59"/>
      <c r="VX133" s="59"/>
      <c r="VY133" s="59"/>
      <c r="VZ133" s="59"/>
      <c r="WA133" s="59"/>
      <c r="WB133" s="59"/>
      <c r="WC133" s="59"/>
      <c r="WD133" s="59"/>
      <c r="WE133" s="59"/>
      <c r="WF133" s="59"/>
      <c r="WG133" s="59"/>
      <c r="WH133" s="59"/>
      <c r="WI133" s="59"/>
      <c r="WJ133" s="59"/>
      <c r="WK133" s="59"/>
      <c r="WL133" s="59"/>
      <c r="WM133" s="59"/>
      <c r="WN133" s="59"/>
      <c r="WO133" s="59"/>
      <c r="WP133" s="59"/>
      <c r="WQ133" s="59"/>
      <c r="WR133" s="59"/>
      <c r="WS133" s="59"/>
      <c r="WT133" s="59"/>
      <c r="WU133" s="59"/>
      <c r="WV133" s="59"/>
      <c r="WW133" s="59"/>
      <c r="WX133" s="59"/>
      <c r="WY133" s="59"/>
      <c r="WZ133" s="59"/>
      <c r="XA133" s="59"/>
      <c r="XB133" s="59"/>
      <c r="XC133" s="59"/>
      <c r="XD133" s="59"/>
      <c r="XE133" s="59"/>
      <c r="XF133" s="59"/>
      <c r="XG133" s="59"/>
      <c r="XH133" s="59"/>
      <c r="XI133" s="59"/>
      <c r="XJ133" s="59"/>
      <c r="XK133" s="59"/>
      <c r="XL133" s="59"/>
      <c r="XM133" s="59"/>
      <c r="XN133" s="59"/>
      <c r="XO133" s="59"/>
      <c r="XP133" s="59"/>
      <c r="XQ133" s="59"/>
      <c r="XR133" s="59"/>
      <c r="XS133" s="59"/>
      <c r="XT133" s="59"/>
      <c r="XU133" s="59"/>
      <c r="XV133" s="59"/>
      <c r="XW133" s="59"/>
      <c r="XX133" s="59"/>
      <c r="XY133" s="59"/>
      <c r="XZ133" s="59"/>
      <c r="YA133" s="59"/>
      <c r="YB133" s="59"/>
      <c r="YC133" s="59"/>
      <c r="YD133" s="59"/>
      <c r="YE133" s="59"/>
      <c r="YF133" s="59"/>
      <c r="YG133" s="59"/>
      <c r="YH133" s="59"/>
      <c r="YI133" s="59"/>
      <c r="YJ133" s="59"/>
      <c r="YK133" s="59"/>
      <c r="YL133" s="59"/>
      <c r="YM133" s="59"/>
      <c r="YN133" s="59"/>
      <c r="YO133" s="59"/>
      <c r="YP133" s="59"/>
      <c r="YQ133" s="59"/>
      <c r="YR133" s="59"/>
      <c r="YS133" s="59"/>
      <c r="YT133" s="59"/>
      <c r="YU133" s="59"/>
      <c r="YV133" s="59"/>
      <c r="YW133" s="59"/>
      <c r="YX133" s="59"/>
      <c r="YY133" s="59"/>
      <c r="YZ133" s="59"/>
      <c r="ZA133" s="59"/>
      <c r="ZB133" s="59"/>
      <c r="ZC133" s="59"/>
      <c r="ZD133" s="59"/>
      <c r="ZE133" s="59"/>
      <c r="ZF133" s="59"/>
      <c r="ZG133" s="59"/>
      <c r="ZH133" s="59"/>
      <c r="ZI133" s="59"/>
      <c r="ZJ133" s="59"/>
      <c r="ZK133" s="59"/>
      <c r="ZL133" s="59"/>
      <c r="ZM133" s="59"/>
      <c r="ZN133" s="59"/>
      <c r="ZO133" s="59"/>
      <c r="ZP133" s="59"/>
      <c r="ZQ133" s="59"/>
      <c r="ZR133" s="59"/>
      <c r="ZS133" s="59"/>
      <c r="ZT133" s="59"/>
      <c r="ZU133" s="59"/>
      <c r="ZV133" s="59"/>
      <c r="ZW133" s="59"/>
      <c r="ZX133" s="59"/>
      <c r="ZY133" s="59"/>
      <c r="ZZ133" s="59"/>
      <c r="AAA133" s="59"/>
      <c r="AAB133" s="59"/>
      <c r="AAC133" s="59"/>
      <c r="AAD133" s="59"/>
      <c r="AAE133" s="59"/>
      <c r="AAF133" s="59"/>
      <c r="AAG133" s="59"/>
      <c r="AAH133" s="59"/>
      <c r="AAI133" s="59"/>
      <c r="AAJ133" s="59"/>
      <c r="AAK133" s="59"/>
      <c r="AAL133" s="59"/>
      <c r="AAM133" s="59"/>
      <c r="AAN133" s="59"/>
      <c r="AAO133" s="59"/>
      <c r="AAP133" s="59"/>
      <c r="AAQ133" s="59"/>
      <c r="AAR133" s="59"/>
      <c r="AAS133" s="59"/>
      <c r="AAT133" s="59"/>
      <c r="AAU133" s="59"/>
      <c r="AAV133" s="59"/>
      <c r="AAW133" s="59"/>
      <c r="AAX133" s="59"/>
      <c r="AAY133" s="59"/>
      <c r="AAZ133" s="59"/>
      <c r="ABA133" s="59"/>
      <c r="ABB133" s="59"/>
      <c r="ABC133" s="59"/>
      <c r="ABD133" s="59"/>
      <c r="ABE133" s="59"/>
      <c r="ABF133" s="59"/>
      <c r="ABG133" s="59"/>
      <c r="ABH133" s="59"/>
      <c r="ABI133" s="59"/>
      <c r="ABJ133" s="59"/>
      <c r="ABK133" s="59"/>
      <c r="ABL133" s="59"/>
      <c r="ABM133" s="59"/>
      <c r="ABN133" s="59"/>
      <c r="ABO133" s="59"/>
      <c r="ABP133" s="59"/>
      <c r="ABQ133" s="59"/>
      <c r="ABR133" s="59"/>
      <c r="ABS133" s="59"/>
      <c r="ABT133" s="59"/>
      <c r="ABU133" s="59"/>
      <c r="ABV133" s="59"/>
      <c r="ABW133" s="59"/>
      <c r="ABX133" s="59"/>
      <c r="ABY133" s="59"/>
      <c r="ABZ133" s="59"/>
      <c r="ACA133" s="59"/>
      <c r="ACB133" s="59"/>
      <c r="ACC133" s="59"/>
      <c r="ACD133" s="59"/>
      <c r="ACE133" s="59"/>
      <c r="ACF133" s="59"/>
      <c r="ACG133" s="59"/>
      <c r="ACH133" s="59"/>
      <c r="ACI133" s="59"/>
      <c r="ACJ133" s="59"/>
      <c r="ACK133" s="59"/>
      <c r="ACL133" s="59"/>
      <c r="ACM133" s="59"/>
      <c r="ACN133" s="59"/>
      <c r="ACO133" s="59"/>
      <c r="ACP133" s="59"/>
      <c r="ACQ133" s="59"/>
      <c r="ACR133" s="59"/>
      <c r="ACS133" s="59"/>
      <c r="ACT133" s="59"/>
      <c r="ACU133" s="59"/>
      <c r="ACV133" s="59"/>
      <c r="ACW133" s="59"/>
      <c r="ACX133" s="59"/>
      <c r="ACY133" s="59"/>
      <c r="ACZ133" s="59"/>
      <c r="ADA133" s="59"/>
      <c r="ADB133" s="59"/>
      <c r="ADC133" s="59"/>
      <c r="ADD133" s="59"/>
      <c r="ADE133" s="59"/>
      <c r="ADF133" s="59"/>
      <c r="ADG133" s="59"/>
      <c r="ADH133" s="59"/>
      <c r="ADI133" s="59"/>
      <c r="ADJ133" s="59"/>
      <c r="ADK133" s="59"/>
      <c r="ADL133" s="59"/>
      <c r="ADM133" s="59"/>
      <c r="ADN133" s="59"/>
      <c r="ADO133" s="59"/>
      <c r="ADP133" s="59"/>
      <c r="ADQ133" s="59"/>
      <c r="ADR133" s="59"/>
      <c r="ADS133" s="59"/>
      <c r="ADT133" s="59"/>
      <c r="ADU133" s="59"/>
      <c r="ADV133" s="59"/>
      <c r="ADW133" s="59"/>
      <c r="ADX133" s="59"/>
      <c r="ADY133" s="59"/>
      <c r="ADZ133" s="59"/>
      <c r="AEA133" s="59"/>
      <c r="AEB133" s="59"/>
      <c r="AEC133" s="59"/>
      <c r="AED133" s="59"/>
      <c r="AEE133" s="59"/>
      <c r="AEF133" s="59"/>
      <c r="AEG133" s="59"/>
      <c r="AEH133" s="59"/>
      <c r="AEI133" s="59"/>
      <c r="AEJ133" s="59"/>
      <c r="AEK133" s="59"/>
      <c r="AEL133" s="59"/>
      <c r="AEM133" s="59"/>
      <c r="AEN133" s="59"/>
      <c r="AEO133" s="59"/>
      <c r="AEP133" s="59"/>
      <c r="AEQ133" s="59"/>
      <c r="AER133" s="59"/>
      <c r="AES133" s="59"/>
      <c r="AET133" s="59"/>
      <c r="AEU133" s="59"/>
      <c r="AEV133" s="59"/>
      <c r="AEW133" s="59"/>
      <c r="AEX133" s="59"/>
      <c r="AEY133" s="59"/>
      <c r="AEZ133" s="59"/>
      <c r="AFA133" s="59"/>
      <c r="AFB133" s="59"/>
      <c r="AFC133" s="59"/>
      <c r="AFD133" s="59"/>
      <c r="AFE133" s="59"/>
      <c r="AFF133" s="59"/>
      <c r="AFG133" s="59"/>
      <c r="AFH133" s="59"/>
      <c r="AFI133" s="59"/>
      <c r="AFJ133" s="59"/>
      <c r="AFK133" s="59"/>
      <c r="AFL133" s="59"/>
      <c r="AFM133" s="59"/>
      <c r="AFN133" s="59"/>
      <c r="AFO133" s="59"/>
      <c r="AFP133" s="59"/>
      <c r="AFQ133" s="59"/>
      <c r="AFR133" s="59"/>
      <c r="AFS133" s="59"/>
      <c r="AFT133" s="59"/>
      <c r="AFU133" s="59"/>
      <c r="AFV133" s="59"/>
      <c r="AFW133" s="59"/>
      <c r="AFX133" s="59"/>
      <c r="AFY133" s="59"/>
      <c r="AFZ133" s="59"/>
      <c r="AGA133" s="59"/>
      <c r="AGB133" s="59"/>
      <c r="AGC133" s="59"/>
      <c r="AGD133" s="59"/>
      <c r="AGE133" s="59"/>
      <c r="AGF133" s="59"/>
      <c r="AGG133" s="59"/>
      <c r="AGH133" s="59"/>
      <c r="AGI133" s="59"/>
      <c r="AGJ133" s="59"/>
      <c r="AGK133" s="59"/>
      <c r="AGL133" s="59"/>
      <c r="AGM133" s="59"/>
      <c r="AGN133" s="59"/>
      <c r="AGO133" s="59"/>
      <c r="AGP133" s="59"/>
      <c r="AGQ133" s="59"/>
      <c r="AGR133" s="59"/>
      <c r="AGS133" s="59"/>
      <c r="AGT133" s="59"/>
      <c r="AGU133" s="59"/>
      <c r="AGV133" s="59"/>
      <c r="AGW133" s="59"/>
      <c r="AGX133" s="59"/>
      <c r="AGY133" s="59"/>
      <c r="AGZ133" s="59"/>
      <c r="AHA133" s="59"/>
      <c r="AHB133" s="59"/>
      <c r="AHC133" s="59"/>
      <c r="AHD133" s="59"/>
      <c r="AHE133" s="59"/>
      <c r="AHF133" s="59"/>
      <c r="AHG133" s="59"/>
      <c r="AHH133" s="59"/>
      <c r="AHI133" s="59"/>
      <c r="AHJ133" s="59"/>
      <c r="AHK133" s="59"/>
      <c r="AHL133" s="59"/>
      <c r="AHM133" s="59"/>
      <c r="AHN133" s="59"/>
      <c r="AHO133" s="59"/>
      <c r="AHP133" s="59"/>
      <c r="AHQ133" s="59"/>
      <c r="AHR133" s="59"/>
      <c r="AHS133" s="59"/>
      <c r="AHT133" s="59"/>
      <c r="AHU133" s="59"/>
      <c r="AHV133" s="59"/>
      <c r="AHW133" s="59"/>
      <c r="AHX133" s="59"/>
      <c r="AHY133" s="59"/>
      <c r="AHZ133" s="59"/>
      <c r="AIA133" s="59"/>
      <c r="AIB133" s="59"/>
      <c r="AIC133" s="59"/>
      <c r="AID133" s="59"/>
      <c r="AIE133" s="59"/>
      <c r="AIF133" s="59"/>
      <c r="AIG133" s="59"/>
      <c r="AIH133" s="59"/>
      <c r="AII133" s="59"/>
      <c r="AIJ133" s="59"/>
      <c r="AIK133" s="59"/>
      <c r="AIL133" s="59"/>
      <c r="AIM133" s="59"/>
      <c r="AIN133" s="59"/>
      <c r="AIO133" s="59"/>
      <c r="AIP133" s="59"/>
      <c r="AIQ133" s="59"/>
      <c r="AIR133" s="59"/>
      <c r="AIS133" s="59"/>
      <c r="AIT133" s="59"/>
      <c r="AIU133" s="59"/>
      <c r="AIV133" s="59"/>
      <c r="AIW133" s="59"/>
      <c r="AIX133" s="59"/>
      <c r="AIY133" s="59"/>
      <c r="AIZ133" s="59"/>
      <c r="AJA133" s="59"/>
      <c r="AJB133" s="59"/>
      <c r="AJC133" s="59"/>
      <c r="AJD133" s="59"/>
      <c r="AJE133" s="59"/>
      <c r="AJF133" s="59"/>
      <c r="AJG133" s="59"/>
      <c r="AJH133" s="59"/>
      <c r="AJI133" s="59"/>
      <c r="AJJ133" s="59"/>
      <c r="AJK133" s="59"/>
      <c r="AJL133" s="59"/>
      <c r="AJM133" s="59"/>
      <c r="AJN133" s="59"/>
      <c r="AJO133" s="59"/>
      <c r="AJP133" s="59"/>
      <c r="AJQ133" s="59"/>
      <c r="AJR133" s="59"/>
      <c r="AJS133" s="59"/>
      <c r="AJT133" s="59"/>
      <c r="AJU133" s="59"/>
      <c r="AJV133" s="59"/>
      <c r="AJW133" s="59"/>
      <c r="AJX133" s="59"/>
      <c r="AJY133" s="59"/>
      <c r="AJZ133" s="59"/>
      <c r="AKA133" s="59"/>
      <c r="AKB133" s="59"/>
      <c r="AKC133" s="59"/>
      <c r="AKD133" s="59"/>
      <c r="AKE133" s="59"/>
      <c r="AKF133" s="59"/>
      <c r="AKG133" s="59"/>
      <c r="AKH133" s="59"/>
      <c r="AKI133" s="59"/>
      <c r="AKJ133" s="59"/>
      <c r="AKK133" s="59"/>
      <c r="AKL133" s="59"/>
      <c r="AKM133" s="59"/>
      <c r="AKN133" s="59"/>
      <c r="AKO133" s="59"/>
      <c r="AKP133" s="59"/>
      <c r="AKQ133" s="59"/>
      <c r="AKR133" s="59"/>
      <c r="AKS133" s="59"/>
      <c r="AKT133" s="59"/>
      <c r="AKU133" s="59"/>
      <c r="AKV133" s="59"/>
      <c r="AKW133" s="59"/>
      <c r="AKX133" s="59"/>
      <c r="AKY133" s="59"/>
      <c r="AKZ133" s="59"/>
      <c r="ALA133" s="59"/>
      <c r="ALB133" s="59"/>
      <c r="ALC133" s="59"/>
      <c r="ALD133" s="59"/>
      <c r="ALE133" s="59"/>
      <c r="ALF133" s="59"/>
      <c r="ALG133" s="59"/>
      <c r="ALH133" s="59"/>
      <c r="ALI133" s="59"/>
      <c r="ALJ133" s="59"/>
      <c r="ALK133" s="59"/>
      <c r="ALL133" s="59"/>
      <c r="ALM133" s="59"/>
      <c r="ALN133" s="59"/>
      <c r="ALO133" s="59"/>
      <c r="ALP133" s="59"/>
      <c r="ALQ133" s="59"/>
      <c r="ALR133" s="59"/>
      <c r="ALS133" s="59"/>
      <c r="ALT133" s="59"/>
      <c r="ALU133" s="59"/>
      <c r="ALV133" s="59"/>
      <c r="ALW133" s="59"/>
      <c r="ALX133" s="59"/>
      <c r="ALY133" s="59"/>
      <c r="ALZ133" s="59"/>
      <c r="AMA133" s="59"/>
      <c r="AMB133" s="59"/>
      <c r="AMC133" s="59"/>
      <c r="AMD133" s="59"/>
      <c r="AME133" s="59"/>
      <c r="AMF133" s="59"/>
      <c r="AMG133" s="59"/>
      <c r="AMH133" s="59"/>
      <c r="AMI133" s="59"/>
      <c r="AMJ133" s="59"/>
      <c r="AMK133" s="59"/>
      <c r="AML133" s="59"/>
    </row>
    <row r="134" spans="1:1026" x14ac:dyDescent="0.25">
      <c r="A134" s="60">
        <v>134</v>
      </c>
      <c r="B134" s="61">
        <v>6</v>
      </c>
      <c r="C134" s="62">
        <v>43557</v>
      </c>
      <c r="D134" s="62">
        <v>43567</v>
      </c>
      <c r="E134" s="40" t="s">
        <v>248</v>
      </c>
      <c r="F134" s="41" t="s">
        <v>390</v>
      </c>
      <c r="G134" s="63"/>
      <c r="H134" s="65">
        <v>1106</v>
      </c>
      <c r="I134" s="64">
        <v>43571</v>
      </c>
      <c r="J134" s="67">
        <v>1106</v>
      </c>
      <c r="K134" s="60" t="s">
        <v>208</v>
      </c>
      <c r="L134" s="65">
        <f t="shared" si="4"/>
        <v>0</v>
      </c>
      <c r="M134" s="59"/>
      <c r="N134" s="22" t="str">
        <f t="shared" ca="1" si="6"/>
        <v/>
      </c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  <c r="AA134" s="59"/>
      <c r="AB134" s="59"/>
      <c r="AC134" s="59"/>
      <c r="AD134" s="59"/>
      <c r="AE134" s="59"/>
      <c r="AF134" s="59"/>
      <c r="AG134" s="59"/>
      <c r="AH134" s="59"/>
      <c r="AI134" s="59"/>
      <c r="AJ134" s="59"/>
      <c r="AK134" s="59"/>
      <c r="AL134" s="59"/>
      <c r="AM134" s="59"/>
      <c r="AN134" s="59"/>
      <c r="AO134" s="59"/>
      <c r="AP134" s="59"/>
      <c r="AQ134" s="59"/>
      <c r="AR134" s="59"/>
      <c r="AS134" s="59"/>
      <c r="AT134" s="59"/>
      <c r="AU134" s="59"/>
      <c r="AV134" s="59"/>
      <c r="AW134" s="59"/>
      <c r="AX134" s="59"/>
      <c r="AY134" s="59"/>
      <c r="AZ134" s="59"/>
      <c r="BA134" s="59"/>
      <c r="BB134" s="59"/>
      <c r="BC134" s="59"/>
      <c r="BD134" s="59"/>
      <c r="BE134" s="59"/>
      <c r="BF134" s="59"/>
      <c r="BG134" s="59"/>
      <c r="BH134" s="59"/>
      <c r="BI134" s="59"/>
      <c r="BJ134" s="59"/>
      <c r="BK134" s="59"/>
      <c r="BL134" s="59"/>
      <c r="BM134" s="59"/>
      <c r="BN134" s="59"/>
      <c r="BO134" s="59"/>
      <c r="BP134" s="59"/>
      <c r="BQ134" s="59"/>
      <c r="BR134" s="59"/>
      <c r="BS134" s="59"/>
      <c r="BT134" s="59"/>
      <c r="BU134" s="59"/>
      <c r="BV134" s="59"/>
      <c r="BW134" s="59"/>
      <c r="BX134" s="59"/>
      <c r="BY134" s="59"/>
      <c r="BZ134" s="59"/>
      <c r="CA134" s="59"/>
      <c r="CB134" s="59"/>
      <c r="CC134" s="59"/>
      <c r="CD134" s="59"/>
      <c r="CE134" s="59"/>
      <c r="CF134" s="59"/>
      <c r="CG134" s="59"/>
      <c r="CH134" s="59"/>
      <c r="CI134" s="59"/>
      <c r="CJ134" s="59"/>
      <c r="CK134" s="59"/>
      <c r="CL134" s="59"/>
      <c r="CM134" s="59"/>
      <c r="CN134" s="59"/>
      <c r="CO134" s="59"/>
      <c r="CP134" s="59"/>
      <c r="CQ134" s="59"/>
      <c r="CR134" s="59"/>
      <c r="CS134" s="59"/>
      <c r="CT134" s="59"/>
      <c r="CU134" s="59"/>
      <c r="CV134" s="59"/>
      <c r="CW134" s="59"/>
      <c r="CX134" s="59"/>
      <c r="CY134" s="59"/>
      <c r="CZ134" s="59"/>
      <c r="DA134" s="59"/>
      <c r="DB134" s="59"/>
      <c r="DC134" s="59"/>
      <c r="DD134" s="59"/>
      <c r="DE134" s="59"/>
      <c r="DF134" s="59"/>
      <c r="DG134" s="59"/>
      <c r="DH134" s="59"/>
      <c r="DI134" s="59"/>
      <c r="DJ134" s="59"/>
      <c r="DK134" s="59"/>
      <c r="DL134" s="59"/>
      <c r="DM134" s="59"/>
      <c r="DN134" s="59"/>
      <c r="DO134" s="59"/>
      <c r="DP134" s="59"/>
      <c r="DQ134" s="59"/>
      <c r="DR134" s="59"/>
      <c r="DS134" s="59"/>
      <c r="DT134" s="59"/>
      <c r="DU134" s="59"/>
      <c r="DV134" s="59"/>
      <c r="DW134" s="59"/>
      <c r="DX134" s="59"/>
      <c r="DY134" s="59"/>
      <c r="DZ134" s="59"/>
      <c r="EA134" s="59"/>
      <c r="EB134" s="59"/>
      <c r="EC134" s="59"/>
      <c r="ED134" s="59"/>
      <c r="EE134" s="59"/>
      <c r="EF134" s="59"/>
      <c r="EG134" s="59"/>
      <c r="EH134" s="59"/>
      <c r="EI134" s="59"/>
      <c r="EJ134" s="59"/>
      <c r="EK134" s="59"/>
      <c r="EL134" s="59"/>
      <c r="EM134" s="59"/>
      <c r="EN134" s="59"/>
      <c r="EO134" s="59"/>
      <c r="EP134" s="59"/>
      <c r="EQ134" s="59"/>
      <c r="ER134" s="59"/>
      <c r="ES134" s="59"/>
      <c r="ET134" s="59"/>
      <c r="EU134" s="59"/>
      <c r="EV134" s="59"/>
      <c r="EW134" s="59"/>
      <c r="EX134" s="59"/>
      <c r="EY134" s="59"/>
      <c r="EZ134" s="59"/>
      <c r="FA134" s="59"/>
      <c r="FB134" s="59"/>
      <c r="FC134" s="59"/>
      <c r="FD134" s="59"/>
      <c r="FE134" s="59"/>
      <c r="FF134" s="59"/>
      <c r="FG134" s="59"/>
      <c r="FH134" s="59"/>
      <c r="FI134" s="59"/>
      <c r="FJ134" s="59"/>
      <c r="FK134" s="59"/>
      <c r="FL134" s="59"/>
      <c r="FM134" s="59"/>
      <c r="FN134" s="59"/>
      <c r="FO134" s="59"/>
      <c r="FP134" s="59"/>
      <c r="FQ134" s="59"/>
      <c r="FR134" s="59"/>
      <c r="FS134" s="59"/>
      <c r="FT134" s="59"/>
      <c r="FU134" s="59"/>
      <c r="FV134" s="59"/>
      <c r="FW134" s="59"/>
      <c r="FX134" s="59"/>
      <c r="FY134" s="59"/>
      <c r="FZ134" s="59"/>
      <c r="GA134" s="59"/>
      <c r="GB134" s="59"/>
      <c r="GC134" s="59"/>
      <c r="GD134" s="59"/>
      <c r="GE134" s="59"/>
      <c r="GF134" s="59"/>
      <c r="GG134" s="59"/>
      <c r="GH134" s="59"/>
      <c r="GI134" s="59"/>
      <c r="GJ134" s="59"/>
      <c r="GK134" s="59"/>
      <c r="GL134" s="59"/>
      <c r="GM134" s="59"/>
      <c r="GN134" s="59"/>
      <c r="GO134" s="59"/>
      <c r="GP134" s="59"/>
      <c r="GQ134" s="59"/>
      <c r="GR134" s="59"/>
      <c r="GS134" s="59"/>
      <c r="GT134" s="59"/>
      <c r="GU134" s="59"/>
      <c r="GV134" s="59"/>
      <c r="GW134" s="59"/>
      <c r="GX134" s="59"/>
      <c r="GY134" s="59"/>
      <c r="GZ134" s="59"/>
      <c r="HA134" s="59"/>
      <c r="HB134" s="59"/>
      <c r="HC134" s="59"/>
      <c r="HD134" s="59"/>
      <c r="HE134" s="59"/>
      <c r="HF134" s="59"/>
      <c r="HG134" s="59"/>
      <c r="HH134" s="59"/>
      <c r="HI134" s="59"/>
      <c r="HJ134" s="59"/>
      <c r="HK134" s="59"/>
      <c r="HL134" s="59"/>
      <c r="HM134" s="59"/>
      <c r="HN134" s="59"/>
      <c r="HO134" s="59"/>
      <c r="HP134" s="59"/>
      <c r="HQ134" s="59"/>
      <c r="HR134" s="59"/>
      <c r="HS134" s="59"/>
      <c r="HT134" s="59"/>
      <c r="HU134" s="59"/>
      <c r="HV134" s="59"/>
      <c r="HW134" s="59"/>
      <c r="HX134" s="59"/>
      <c r="HY134" s="59"/>
      <c r="HZ134" s="59"/>
      <c r="IA134" s="59"/>
      <c r="IB134" s="59"/>
      <c r="IC134" s="59"/>
      <c r="ID134" s="59"/>
      <c r="IE134" s="59"/>
      <c r="IF134" s="59"/>
      <c r="IG134" s="59"/>
      <c r="IH134" s="59"/>
      <c r="II134" s="59"/>
      <c r="IJ134" s="59"/>
      <c r="IK134" s="59"/>
      <c r="IL134" s="59"/>
      <c r="IM134" s="59"/>
      <c r="IN134" s="59"/>
      <c r="IO134" s="59"/>
      <c r="IP134" s="59"/>
      <c r="IQ134" s="59"/>
      <c r="IR134" s="59"/>
      <c r="IS134" s="59"/>
      <c r="IT134" s="59"/>
      <c r="IU134" s="59"/>
      <c r="IV134" s="59"/>
      <c r="IW134" s="59"/>
      <c r="IX134" s="59"/>
      <c r="IY134" s="59"/>
      <c r="IZ134" s="59"/>
      <c r="JA134" s="59"/>
      <c r="JB134" s="59"/>
      <c r="JC134" s="59"/>
      <c r="JD134" s="59"/>
      <c r="JE134" s="59"/>
      <c r="JF134" s="59"/>
      <c r="JG134" s="59"/>
      <c r="JH134" s="59"/>
      <c r="JI134" s="59"/>
      <c r="JJ134" s="59"/>
      <c r="JK134" s="59"/>
      <c r="JL134" s="59"/>
      <c r="JM134" s="59"/>
      <c r="JN134" s="59"/>
      <c r="JO134" s="59"/>
      <c r="JP134" s="59"/>
      <c r="JQ134" s="59"/>
      <c r="JR134" s="59"/>
      <c r="JS134" s="59"/>
      <c r="JT134" s="59"/>
      <c r="JU134" s="59"/>
      <c r="JV134" s="59"/>
      <c r="JW134" s="59"/>
      <c r="JX134" s="59"/>
      <c r="JY134" s="59"/>
      <c r="JZ134" s="59"/>
      <c r="KA134" s="59"/>
      <c r="KB134" s="59"/>
      <c r="KC134" s="59"/>
      <c r="KD134" s="59"/>
      <c r="KE134" s="59"/>
      <c r="KF134" s="59"/>
      <c r="KG134" s="59"/>
      <c r="KH134" s="59"/>
      <c r="KI134" s="59"/>
      <c r="KJ134" s="59"/>
      <c r="KK134" s="59"/>
      <c r="KL134" s="59"/>
      <c r="KM134" s="59"/>
      <c r="KN134" s="59"/>
      <c r="KO134" s="59"/>
      <c r="KP134" s="59"/>
      <c r="KQ134" s="59"/>
      <c r="KR134" s="59"/>
      <c r="KS134" s="59"/>
      <c r="KT134" s="59"/>
      <c r="KU134" s="59"/>
      <c r="KV134" s="59"/>
      <c r="KW134" s="59"/>
      <c r="KX134" s="59"/>
      <c r="KY134" s="59"/>
      <c r="KZ134" s="59"/>
      <c r="LA134" s="59"/>
      <c r="LB134" s="59"/>
      <c r="LC134" s="59"/>
      <c r="LD134" s="59"/>
      <c r="LE134" s="59"/>
      <c r="LF134" s="59"/>
      <c r="LG134" s="59"/>
      <c r="LH134" s="59"/>
      <c r="LI134" s="59"/>
      <c r="LJ134" s="59"/>
      <c r="LK134" s="59"/>
      <c r="LL134" s="59"/>
      <c r="LM134" s="59"/>
      <c r="LN134" s="59"/>
      <c r="LO134" s="59"/>
      <c r="LP134" s="59"/>
      <c r="LQ134" s="59"/>
      <c r="LR134" s="59"/>
      <c r="LS134" s="59"/>
      <c r="LT134" s="59"/>
      <c r="LU134" s="59"/>
      <c r="LV134" s="59"/>
      <c r="LW134" s="59"/>
      <c r="LX134" s="59"/>
      <c r="LY134" s="59"/>
      <c r="LZ134" s="59"/>
      <c r="MA134" s="59"/>
      <c r="MB134" s="59"/>
      <c r="MC134" s="59"/>
      <c r="MD134" s="59"/>
      <c r="ME134" s="59"/>
      <c r="MF134" s="59"/>
      <c r="MG134" s="59"/>
      <c r="MH134" s="59"/>
      <c r="MI134" s="59"/>
      <c r="MJ134" s="59"/>
      <c r="MK134" s="59"/>
      <c r="ML134" s="59"/>
      <c r="MM134" s="59"/>
      <c r="MN134" s="59"/>
      <c r="MO134" s="59"/>
      <c r="MP134" s="59"/>
      <c r="MQ134" s="59"/>
      <c r="MR134" s="59"/>
      <c r="MS134" s="59"/>
      <c r="MT134" s="59"/>
      <c r="MU134" s="59"/>
      <c r="MV134" s="59"/>
      <c r="MW134" s="59"/>
      <c r="MX134" s="59"/>
      <c r="MY134" s="59"/>
      <c r="MZ134" s="59"/>
      <c r="NA134" s="59"/>
      <c r="NB134" s="59"/>
      <c r="NC134" s="59"/>
      <c r="ND134" s="59"/>
      <c r="NE134" s="59"/>
      <c r="NF134" s="59"/>
      <c r="NG134" s="59"/>
      <c r="NH134" s="59"/>
      <c r="NI134" s="59"/>
      <c r="NJ134" s="59"/>
      <c r="NK134" s="59"/>
      <c r="NL134" s="59"/>
      <c r="NM134" s="59"/>
      <c r="NN134" s="59"/>
      <c r="NO134" s="59"/>
      <c r="NP134" s="59"/>
      <c r="NQ134" s="59"/>
      <c r="NR134" s="59"/>
      <c r="NS134" s="59"/>
      <c r="NT134" s="59"/>
      <c r="NU134" s="59"/>
      <c r="NV134" s="59"/>
      <c r="NW134" s="59"/>
      <c r="NX134" s="59"/>
      <c r="NY134" s="59"/>
      <c r="NZ134" s="59"/>
      <c r="OA134" s="59"/>
      <c r="OB134" s="59"/>
      <c r="OC134" s="59"/>
      <c r="OD134" s="59"/>
      <c r="OE134" s="59"/>
      <c r="OF134" s="59"/>
      <c r="OG134" s="59"/>
      <c r="OH134" s="59"/>
      <c r="OI134" s="59"/>
      <c r="OJ134" s="59"/>
      <c r="OK134" s="59"/>
      <c r="OL134" s="59"/>
      <c r="OM134" s="59"/>
      <c r="ON134" s="59"/>
      <c r="OO134" s="59"/>
      <c r="OP134" s="59"/>
      <c r="OQ134" s="59"/>
      <c r="OR134" s="59"/>
      <c r="OS134" s="59"/>
      <c r="OT134" s="59"/>
      <c r="OU134" s="59"/>
      <c r="OV134" s="59"/>
      <c r="OW134" s="59"/>
      <c r="OX134" s="59"/>
      <c r="OY134" s="59"/>
      <c r="OZ134" s="59"/>
      <c r="PA134" s="59"/>
      <c r="PB134" s="59"/>
      <c r="PC134" s="59"/>
      <c r="PD134" s="59"/>
      <c r="PE134" s="59"/>
      <c r="PF134" s="59"/>
      <c r="PG134" s="59"/>
      <c r="PH134" s="59"/>
      <c r="PI134" s="59"/>
      <c r="PJ134" s="59"/>
      <c r="PK134" s="59"/>
      <c r="PL134" s="59"/>
      <c r="PM134" s="59"/>
      <c r="PN134" s="59"/>
      <c r="PO134" s="59"/>
      <c r="PP134" s="59"/>
      <c r="PQ134" s="59"/>
      <c r="PR134" s="59"/>
      <c r="PS134" s="59"/>
      <c r="PT134" s="59"/>
      <c r="PU134" s="59"/>
      <c r="PV134" s="59"/>
      <c r="PW134" s="59"/>
      <c r="PX134" s="59"/>
      <c r="PY134" s="59"/>
      <c r="PZ134" s="59"/>
      <c r="QA134" s="59"/>
      <c r="QB134" s="59"/>
      <c r="QC134" s="59"/>
      <c r="QD134" s="59"/>
      <c r="QE134" s="59"/>
      <c r="QF134" s="59"/>
      <c r="QG134" s="59"/>
      <c r="QH134" s="59"/>
      <c r="QI134" s="59"/>
      <c r="QJ134" s="59"/>
      <c r="QK134" s="59"/>
      <c r="QL134" s="59"/>
      <c r="QM134" s="59"/>
      <c r="QN134" s="59"/>
      <c r="QO134" s="59"/>
      <c r="QP134" s="59"/>
      <c r="QQ134" s="59"/>
      <c r="QR134" s="59"/>
      <c r="QS134" s="59"/>
      <c r="QT134" s="59"/>
      <c r="QU134" s="59"/>
      <c r="QV134" s="59"/>
      <c r="QW134" s="59"/>
      <c r="QX134" s="59"/>
      <c r="QY134" s="59"/>
      <c r="QZ134" s="59"/>
      <c r="RA134" s="59"/>
      <c r="RB134" s="59"/>
      <c r="RC134" s="59"/>
      <c r="RD134" s="59"/>
      <c r="RE134" s="59"/>
      <c r="RF134" s="59"/>
      <c r="RG134" s="59"/>
      <c r="RH134" s="59"/>
      <c r="RI134" s="59"/>
      <c r="RJ134" s="59"/>
      <c r="RK134" s="59"/>
      <c r="RL134" s="59"/>
      <c r="RM134" s="59"/>
      <c r="RN134" s="59"/>
      <c r="RO134" s="59"/>
      <c r="RP134" s="59"/>
      <c r="RQ134" s="59"/>
      <c r="RR134" s="59"/>
      <c r="RS134" s="59"/>
      <c r="RT134" s="59"/>
      <c r="RU134" s="59"/>
      <c r="RV134" s="59"/>
      <c r="RW134" s="59"/>
      <c r="RX134" s="59"/>
      <c r="RY134" s="59"/>
      <c r="RZ134" s="59"/>
      <c r="SA134" s="59"/>
      <c r="SB134" s="59"/>
      <c r="SC134" s="59"/>
      <c r="SD134" s="59"/>
      <c r="SE134" s="59"/>
      <c r="SF134" s="59"/>
      <c r="SG134" s="59"/>
      <c r="SH134" s="59"/>
      <c r="SI134" s="59"/>
      <c r="SJ134" s="59"/>
      <c r="SK134" s="59"/>
      <c r="SL134" s="59"/>
      <c r="SM134" s="59"/>
      <c r="SN134" s="59"/>
      <c r="SO134" s="59"/>
      <c r="SP134" s="59"/>
      <c r="SQ134" s="59"/>
      <c r="SR134" s="59"/>
      <c r="SS134" s="59"/>
      <c r="ST134" s="59"/>
      <c r="SU134" s="59"/>
      <c r="SV134" s="59"/>
      <c r="SW134" s="59"/>
      <c r="SX134" s="59"/>
      <c r="SY134" s="59"/>
      <c r="SZ134" s="59"/>
      <c r="TA134" s="59"/>
      <c r="TB134" s="59"/>
      <c r="TC134" s="59"/>
      <c r="TD134" s="59"/>
      <c r="TE134" s="59"/>
      <c r="TF134" s="59"/>
      <c r="TG134" s="59"/>
      <c r="TH134" s="59"/>
      <c r="TI134" s="59"/>
      <c r="TJ134" s="59"/>
      <c r="TK134" s="59"/>
      <c r="TL134" s="59"/>
      <c r="TM134" s="59"/>
      <c r="TN134" s="59"/>
      <c r="TO134" s="59"/>
      <c r="TP134" s="59"/>
      <c r="TQ134" s="59"/>
      <c r="TR134" s="59"/>
      <c r="TS134" s="59"/>
      <c r="TT134" s="59"/>
      <c r="TU134" s="59"/>
      <c r="TV134" s="59"/>
      <c r="TW134" s="59"/>
      <c r="TX134" s="59"/>
      <c r="TY134" s="59"/>
      <c r="TZ134" s="59"/>
      <c r="UA134" s="59"/>
      <c r="UB134" s="59"/>
      <c r="UC134" s="59"/>
      <c r="UD134" s="59"/>
      <c r="UE134" s="59"/>
      <c r="UF134" s="59"/>
      <c r="UG134" s="59"/>
      <c r="UH134" s="59"/>
      <c r="UI134" s="59"/>
      <c r="UJ134" s="59"/>
      <c r="UK134" s="59"/>
      <c r="UL134" s="59"/>
      <c r="UM134" s="59"/>
      <c r="UN134" s="59"/>
      <c r="UO134" s="59"/>
      <c r="UP134" s="59"/>
      <c r="UQ134" s="59"/>
      <c r="UR134" s="59"/>
      <c r="US134" s="59"/>
      <c r="UT134" s="59"/>
      <c r="UU134" s="59"/>
      <c r="UV134" s="59"/>
      <c r="UW134" s="59"/>
      <c r="UX134" s="59"/>
      <c r="UY134" s="59"/>
      <c r="UZ134" s="59"/>
      <c r="VA134" s="59"/>
      <c r="VB134" s="59"/>
      <c r="VC134" s="59"/>
      <c r="VD134" s="59"/>
      <c r="VE134" s="59"/>
      <c r="VF134" s="59"/>
      <c r="VG134" s="59"/>
      <c r="VH134" s="59"/>
      <c r="VI134" s="59"/>
      <c r="VJ134" s="59"/>
      <c r="VK134" s="59"/>
      <c r="VL134" s="59"/>
      <c r="VM134" s="59"/>
      <c r="VN134" s="59"/>
      <c r="VO134" s="59"/>
      <c r="VP134" s="59"/>
      <c r="VQ134" s="59"/>
      <c r="VR134" s="59"/>
      <c r="VS134" s="59"/>
      <c r="VT134" s="59"/>
      <c r="VU134" s="59"/>
      <c r="VV134" s="59"/>
      <c r="VW134" s="59"/>
      <c r="VX134" s="59"/>
      <c r="VY134" s="59"/>
      <c r="VZ134" s="59"/>
      <c r="WA134" s="59"/>
      <c r="WB134" s="59"/>
      <c r="WC134" s="59"/>
      <c r="WD134" s="59"/>
      <c r="WE134" s="59"/>
      <c r="WF134" s="59"/>
      <c r="WG134" s="59"/>
      <c r="WH134" s="59"/>
      <c r="WI134" s="59"/>
      <c r="WJ134" s="59"/>
      <c r="WK134" s="59"/>
      <c r="WL134" s="59"/>
      <c r="WM134" s="59"/>
      <c r="WN134" s="59"/>
      <c r="WO134" s="59"/>
      <c r="WP134" s="59"/>
      <c r="WQ134" s="59"/>
      <c r="WR134" s="59"/>
      <c r="WS134" s="59"/>
      <c r="WT134" s="59"/>
      <c r="WU134" s="59"/>
      <c r="WV134" s="59"/>
      <c r="WW134" s="59"/>
      <c r="WX134" s="59"/>
      <c r="WY134" s="59"/>
      <c r="WZ134" s="59"/>
      <c r="XA134" s="59"/>
      <c r="XB134" s="59"/>
      <c r="XC134" s="59"/>
      <c r="XD134" s="59"/>
      <c r="XE134" s="59"/>
      <c r="XF134" s="59"/>
      <c r="XG134" s="59"/>
      <c r="XH134" s="59"/>
      <c r="XI134" s="59"/>
      <c r="XJ134" s="59"/>
      <c r="XK134" s="59"/>
      <c r="XL134" s="59"/>
      <c r="XM134" s="59"/>
      <c r="XN134" s="59"/>
      <c r="XO134" s="59"/>
      <c r="XP134" s="59"/>
      <c r="XQ134" s="59"/>
      <c r="XR134" s="59"/>
      <c r="XS134" s="59"/>
      <c r="XT134" s="59"/>
      <c r="XU134" s="59"/>
      <c r="XV134" s="59"/>
      <c r="XW134" s="59"/>
      <c r="XX134" s="59"/>
      <c r="XY134" s="59"/>
      <c r="XZ134" s="59"/>
      <c r="YA134" s="59"/>
      <c r="YB134" s="59"/>
      <c r="YC134" s="59"/>
      <c r="YD134" s="59"/>
      <c r="YE134" s="59"/>
      <c r="YF134" s="59"/>
      <c r="YG134" s="59"/>
      <c r="YH134" s="59"/>
      <c r="YI134" s="59"/>
      <c r="YJ134" s="59"/>
      <c r="YK134" s="59"/>
      <c r="YL134" s="59"/>
      <c r="YM134" s="59"/>
      <c r="YN134" s="59"/>
      <c r="YO134" s="59"/>
      <c r="YP134" s="59"/>
      <c r="YQ134" s="59"/>
      <c r="YR134" s="59"/>
      <c r="YS134" s="59"/>
      <c r="YT134" s="59"/>
      <c r="YU134" s="59"/>
      <c r="YV134" s="59"/>
      <c r="YW134" s="59"/>
      <c r="YX134" s="59"/>
      <c r="YY134" s="59"/>
      <c r="YZ134" s="59"/>
      <c r="ZA134" s="59"/>
      <c r="ZB134" s="59"/>
      <c r="ZC134" s="59"/>
      <c r="ZD134" s="59"/>
      <c r="ZE134" s="59"/>
      <c r="ZF134" s="59"/>
      <c r="ZG134" s="59"/>
      <c r="ZH134" s="59"/>
      <c r="ZI134" s="59"/>
      <c r="ZJ134" s="59"/>
      <c r="ZK134" s="59"/>
      <c r="ZL134" s="59"/>
      <c r="ZM134" s="59"/>
      <c r="ZN134" s="59"/>
      <c r="ZO134" s="59"/>
      <c r="ZP134" s="59"/>
      <c r="ZQ134" s="59"/>
      <c r="ZR134" s="59"/>
      <c r="ZS134" s="59"/>
      <c r="ZT134" s="59"/>
      <c r="ZU134" s="59"/>
      <c r="ZV134" s="59"/>
      <c r="ZW134" s="59"/>
      <c r="ZX134" s="59"/>
      <c r="ZY134" s="59"/>
      <c r="ZZ134" s="59"/>
      <c r="AAA134" s="59"/>
      <c r="AAB134" s="59"/>
      <c r="AAC134" s="59"/>
      <c r="AAD134" s="59"/>
      <c r="AAE134" s="59"/>
      <c r="AAF134" s="59"/>
      <c r="AAG134" s="59"/>
      <c r="AAH134" s="59"/>
      <c r="AAI134" s="59"/>
      <c r="AAJ134" s="59"/>
      <c r="AAK134" s="59"/>
      <c r="AAL134" s="59"/>
      <c r="AAM134" s="59"/>
      <c r="AAN134" s="59"/>
      <c r="AAO134" s="59"/>
      <c r="AAP134" s="59"/>
      <c r="AAQ134" s="59"/>
      <c r="AAR134" s="59"/>
      <c r="AAS134" s="59"/>
      <c r="AAT134" s="59"/>
      <c r="AAU134" s="59"/>
      <c r="AAV134" s="59"/>
      <c r="AAW134" s="59"/>
      <c r="AAX134" s="59"/>
      <c r="AAY134" s="59"/>
      <c r="AAZ134" s="59"/>
      <c r="ABA134" s="59"/>
      <c r="ABB134" s="59"/>
      <c r="ABC134" s="59"/>
      <c r="ABD134" s="59"/>
      <c r="ABE134" s="59"/>
      <c r="ABF134" s="59"/>
      <c r="ABG134" s="59"/>
      <c r="ABH134" s="59"/>
      <c r="ABI134" s="59"/>
      <c r="ABJ134" s="59"/>
      <c r="ABK134" s="59"/>
      <c r="ABL134" s="59"/>
      <c r="ABM134" s="59"/>
      <c r="ABN134" s="59"/>
      <c r="ABO134" s="59"/>
      <c r="ABP134" s="59"/>
      <c r="ABQ134" s="59"/>
      <c r="ABR134" s="59"/>
      <c r="ABS134" s="59"/>
      <c r="ABT134" s="59"/>
      <c r="ABU134" s="59"/>
      <c r="ABV134" s="59"/>
      <c r="ABW134" s="59"/>
      <c r="ABX134" s="59"/>
      <c r="ABY134" s="59"/>
      <c r="ABZ134" s="59"/>
      <c r="ACA134" s="59"/>
      <c r="ACB134" s="59"/>
      <c r="ACC134" s="59"/>
      <c r="ACD134" s="59"/>
      <c r="ACE134" s="59"/>
      <c r="ACF134" s="59"/>
      <c r="ACG134" s="59"/>
      <c r="ACH134" s="59"/>
      <c r="ACI134" s="59"/>
      <c r="ACJ134" s="59"/>
      <c r="ACK134" s="59"/>
      <c r="ACL134" s="59"/>
      <c r="ACM134" s="59"/>
      <c r="ACN134" s="59"/>
      <c r="ACO134" s="59"/>
      <c r="ACP134" s="59"/>
      <c r="ACQ134" s="59"/>
      <c r="ACR134" s="59"/>
      <c r="ACS134" s="59"/>
      <c r="ACT134" s="59"/>
      <c r="ACU134" s="59"/>
      <c r="ACV134" s="59"/>
      <c r="ACW134" s="59"/>
      <c r="ACX134" s="59"/>
      <c r="ACY134" s="59"/>
      <c r="ACZ134" s="59"/>
      <c r="ADA134" s="59"/>
      <c r="ADB134" s="59"/>
      <c r="ADC134" s="59"/>
      <c r="ADD134" s="59"/>
      <c r="ADE134" s="59"/>
      <c r="ADF134" s="59"/>
      <c r="ADG134" s="59"/>
      <c r="ADH134" s="59"/>
      <c r="ADI134" s="59"/>
      <c r="ADJ134" s="59"/>
      <c r="ADK134" s="59"/>
      <c r="ADL134" s="59"/>
      <c r="ADM134" s="59"/>
      <c r="ADN134" s="59"/>
      <c r="ADO134" s="59"/>
      <c r="ADP134" s="59"/>
      <c r="ADQ134" s="59"/>
      <c r="ADR134" s="59"/>
      <c r="ADS134" s="59"/>
      <c r="ADT134" s="59"/>
      <c r="ADU134" s="59"/>
      <c r="ADV134" s="59"/>
      <c r="ADW134" s="59"/>
      <c r="ADX134" s="59"/>
      <c r="ADY134" s="59"/>
      <c r="ADZ134" s="59"/>
      <c r="AEA134" s="59"/>
      <c r="AEB134" s="59"/>
      <c r="AEC134" s="59"/>
      <c r="AED134" s="59"/>
      <c r="AEE134" s="59"/>
      <c r="AEF134" s="59"/>
      <c r="AEG134" s="59"/>
      <c r="AEH134" s="59"/>
      <c r="AEI134" s="59"/>
      <c r="AEJ134" s="59"/>
      <c r="AEK134" s="59"/>
      <c r="AEL134" s="59"/>
      <c r="AEM134" s="59"/>
      <c r="AEN134" s="59"/>
      <c r="AEO134" s="59"/>
      <c r="AEP134" s="59"/>
      <c r="AEQ134" s="59"/>
      <c r="AER134" s="59"/>
      <c r="AES134" s="59"/>
      <c r="AET134" s="59"/>
      <c r="AEU134" s="59"/>
      <c r="AEV134" s="59"/>
      <c r="AEW134" s="59"/>
      <c r="AEX134" s="59"/>
      <c r="AEY134" s="59"/>
      <c r="AEZ134" s="59"/>
      <c r="AFA134" s="59"/>
      <c r="AFB134" s="59"/>
      <c r="AFC134" s="59"/>
      <c r="AFD134" s="59"/>
      <c r="AFE134" s="59"/>
      <c r="AFF134" s="59"/>
      <c r="AFG134" s="59"/>
      <c r="AFH134" s="59"/>
      <c r="AFI134" s="59"/>
      <c r="AFJ134" s="59"/>
      <c r="AFK134" s="59"/>
      <c r="AFL134" s="59"/>
      <c r="AFM134" s="59"/>
      <c r="AFN134" s="59"/>
      <c r="AFO134" s="59"/>
      <c r="AFP134" s="59"/>
      <c r="AFQ134" s="59"/>
      <c r="AFR134" s="59"/>
      <c r="AFS134" s="59"/>
      <c r="AFT134" s="59"/>
      <c r="AFU134" s="59"/>
      <c r="AFV134" s="59"/>
      <c r="AFW134" s="59"/>
      <c r="AFX134" s="59"/>
      <c r="AFY134" s="59"/>
      <c r="AFZ134" s="59"/>
      <c r="AGA134" s="59"/>
      <c r="AGB134" s="59"/>
      <c r="AGC134" s="59"/>
      <c r="AGD134" s="59"/>
      <c r="AGE134" s="59"/>
      <c r="AGF134" s="59"/>
      <c r="AGG134" s="59"/>
      <c r="AGH134" s="59"/>
      <c r="AGI134" s="59"/>
      <c r="AGJ134" s="59"/>
      <c r="AGK134" s="59"/>
      <c r="AGL134" s="59"/>
      <c r="AGM134" s="59"/>
      <c r="AGN134" s="59"/>
      <c r="AGO134" s="59"/>
      <c r="AGP134" s="59"/>
      <c r="AGQ134" s="59"/>
      <c r="AGR134" s="59"/>
      <c r="AGS134" s="59"/>
      <c r="AGT134" s="59"/>
      <c r="AGU134" s="59"/>
      <c r="AGV134" s="59"/>
      <c r="AGW134" s="59"/>
      <c r="AGX134" s="59"/>
      <c r="AGY134" s="59"/>
      <c r="AGZ134" s="59"/>
      <c r="AHA134" s="59"/>
      <c r="AHB134" s="59"/>
      <c r="AHC134" s="59"/>
      <c r="AHD134" s="59"/>
      <c r="AHE134" s="59"/>
      <c r="AHF134" s="59"/>
      <c r="AHG134" s="59"/>
      <c r="AHH134" s="59"/>
      <c r="AHI134" s="59"/>
      <c r="AHJ134" s="59"/>
      <c r="AHK134" s="59"/>
      <c r="AHL134" s="59"/>
      <c r="AHM134" s="59"/>
      <c r="AHN134" s="59"/>
      <c r="AHO134" s="59"/>
      <c r="AHP134" s="59"/>
      <c r="AHQ134" s="59"/>
      <c r="AHR134" s="59"/>
      <c r="AHS134" s="59"/>
      <c r="AHT134" s="59"/>
      <c r="AHU134" s="59"/>
      <c r="AHV134" s="59"/>
      <c r="AHW134" s="59"/>
      <c r="AHX134" s="59"/>
      <c r="AHY134" s="59"/>
      <c r="AHZ134" s="59"/>
      <c r="AIA134" s="59"/>
      <c r="AIB134" s="59"/>
      <c r="AIC134" s="59"/>
      <c r="AID134" s="59"/>
      <c r="AIE134" s="59"/>
      <c r="AIF134" s="59"/>
      <c r="AIG134" s="59"/>
      <c r="AIH134" s="59"/>
      <c r="AII134" s="59"/>
      <c r="AIJ134" s="59"/>
      <c r="AIK134" s="59"/>
      <c r="AIL134" s="59"/>
      <c r="AIM134" s="59"/>
      <c r="AIN134" s="59"/>
      <c r="AIO134" s="59"/>
      <c r="AIP134" s="59"/>
      <c r="AIQ134" s="59"/>
      <c r="AIR134" s="59"/>
      <c r="AIS134" s="59"/>
      <c r="AIT134" s="59"/>
      <c r="AIU134" s="59"/>
      <c r="AIV134" s="59"/>
      <c r="AIW134" s="59"/>
      <c r="AIX134" s="59"/>
      <c r="AIY134" s="59"/>
      <c r="AIZ134" s="59"/>
      <c r="AJA134" s="59"/>
      <c r="AJB134" s="59"/>
      <c r="AJC134" s="59"/>
      <c r="AJD134" s="59"/>
      <c r="AJE134" s="59"/>
      <c r="AJF134" s="59"/>
      <c r="AJG134" s="59"/>
      <c r="AJH134" s="59"/>
      <c r="AJI134" s="59"/>
      <c r="AJJ134" s="59"/>
      <c r="AJK134" s="59"/>
      <c r="AJL134" s="59"/>
      <c r="AJM134" s="59"/>
      <c r="AJN134" s="59"/>
      <c r="AJO134" s="59"/>
      <c r="AJP134" s="59"/>
      <c r="AJQ134" s="59"/>
      <c r="AJR134" s="59"/>
      <c r="AJS134" s="59"/>
      <c r="AJT134" s="59"/>
      <c r="AJU134" s="59"/>
      <c r="AJV134" s="59"/>
      <c r="AJW134" s="59"/>
      <c r="AJX134" s="59"/>
      <c r="AJY134" s="59"/>
      <c r="AJZ134" s="59"/>
      <c r="AKA134" s="59"/>
      <c r="AKB134" s="59"/>
      <c r="AKC134" s="59"/>
      <c r="AKD134" s="59"/>
      <c r="AKE134" s="59"/>
      <c r="AKF134" s="59"/>
      <c r="AKG134" s="59"/>
      <c r="AKH134" s="59"/>
      <c r="AKI134" s="59"/>
      <c r="AKJ134" s="59"/>
      <c r="AKK134" s="59"/>
      <c r="AKL134" s="59"/>
      <c r="AKM134" s="59"/>
      <c r="AKN134" s="59"/>
      <c r="AKO134" s="59"/>
      <c r="AKP134" s="59"/>
      <c r="AKQ134" s="59"/>
      <c r="AKR134" s="59"/>
      <c r="AKS134" s="59"/>
      <c r="AKT134" s="59"/>
      <c r="AKU134" s="59"/>
      <c r="AKV134" s="59"/>
      <c r="AKW134" s="59"/>
      <c r="AKX134" s="59"/>
      <c r="AKY134" s="59"/>
      <c r="AKZ134" s="59"/>
      <c r="ALA134" s="59"/>
      <c r="ALB134" s="59"/>
      <c r="ALC134" s="59"/>
      <c r="ALD134" s="59"/>
      <c r="ALE134" s="59"/>
      <c r="ALF134" s="59"/>
      <c r="ALG134" s="59"/>
      <c r="ALH134" s="59"/>
      <c r="ALI134" s="59"/>
      <c r="ALJ134" s="59"/>
      <c r="ALK134" s="59"/>
      <c r="ALL134" s="59"/>
      <c r="ALM134" s="59"/>
      <c r="ALN134" s="59"/>
      <c r="ALO134" s="59"/>
      <c r="ALP134" s="59"/>
      <c r="ALQ134" s="59"/>
      <c r="ALR134" s="59"/>
      <c r="ALS134" s="59"/>
      <c r="ALT134" s="59"/>
      <c r="ALU134" s="59"/>
      <c r="ALV134" s="59"/>
      <c r="ALW134" s="59"/>
      <c r="ALX134" s="59"/>
      <c r="ALY134" s="59"/>
      <c r="ALZ134" s="59"/>
      <c r="AMA134" s="59"/>
      <c r="AMB134" s="59"/>
      <c r="AMC134" s="59"/>
      <c r="AMD134" s="59"/>
      <c r="AME134" s="59"/>
      <c r="AMF134" s="59"/>
      <c r="AMG134" s="59"/>
      <c r="AMH134" s="59"/>
      <c r="AMI134" s="59"/>
      <c r="AMJ134" s="59"/>
      <c r="AMK134" s="59"/>
      <c r="AML134" s="59"/>
    </row>
    <row r="135" spans="1:1026" x14ac:dyDescent="0.25">
      <c r="A135" s="60">
        <v>135</v>
      </c>
      <c r="B135" s="61">
        <v>6</v>
      </c>
      <c r="C135" s="62">
        <v>43557</v>
      </c>
      <c r="D135" s="62">
        <v>43567</v>
      </c>
      <c r="E135" s="40" t="s">
        <v>250</v>
      </c>
      <c r="F135" s="41" t="s">
        <v>390</v>
      </c>
      <c r="G135" s="63"/>
      <c r="H135" s="65">
        <v>2247</v>
      </c>
      <c r="I135" s="64">
        <v>43571</v>
      </c>
      <c r="J135" s="65">
        <v>2247</v>
      </c>
      <c r="K135" s="60" t="s">
        <v>208</v>
      </c>
      <c r="L135" s="65">
        <f t="shared" si="4"/>
        <v>0</v>
      </c>
      <c r="M135" s="59"/>
      <c r="N135" s="22" t="str">
        <f t="shared" ca="1" si="6"/>
        <v/>
      </c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  <c r="BA135" s="59"/>
      <c r="BB135" s="59"/>
      <c r="BC135" s="59"/>
      <c r="BD135" s="59"/>
      <c r="BE135" s="59"/>
      <c r="BF135" s="59"/>
      <c r="BG135" s="59"/>
      <c r="BH135" s="59"/>
      <c r="BI135" s="59"/>
      <c r="BJ135" s="59"/>
      <c r="BK135" s="59"/>
      <c r="BL135" s="59"/>
      <c r="BM135" s="59"/>
      <c r="BN135" s="59"/>
      <c r="BO135" s="59"/>
      <c r="BP135" s="59"/>
      <c r="BQ135" s="59"/>
      <c r="BR135" s="59"/>
      <c r="BS135" s="59"/>
      <c r="BT135" s="59"/>
      <c r="BU135" s="59"/>
      <c r="BV135" s="59"/>
      <c r="BW135" s="59"/>
      <c r="BX135" s="59"/>
      <c r="BY135" s="59"/>
      <c r="BZ135" s="59"/>
      <c r="CA135" s="59"/>
      <c r="CB135" s="59"/>
      <c r="CC135" s="59"/>
      <c r="CD135" s="59"/>
      <c r="CE135" s="59"/>
      <c r="CF135" s="59"/>
      <c r="CG135" s="59"/>
      <c r="CH135" s="59"/>
      <c r="CI135" s="59"/>
      <c r="CJ135" s="59"/>
      <c r="CK135" s="59"/>
      <c r="CL135" s="59"/>
      <c r="CM135" s="59"/>
      <c r="CN135" s="59"/>
      <c r="CO135" s="59"/>
      <c r="CP135" s="59"/>
      <c r="CQ135" s="59"/>
      <c r="CR135" s="59"/>
      <c r="CS135" s="59"/>
      <c r="CT135" s="59"/>
      <c r="CU135" s="59"/>
      <c r="CV135" s="59"/>
      <c r="CW135" s="59"/>
      <c r="CX135" s="59"/>
      <c r="CY135" s="59"/>
      <c r="CZ135" s="59"/>
      <c r="DA135" s="59"/>
      <c r="DB135" s="59"/>
      <c r="DC135" s="59"/>
      <c r="DD135" s="59"/>
      <c r="DE135" s="59"/>
      <c r="DF135" s="59"/>
      <c r="DG135" s="59"/>
      <c r="DH135" s="59"/>
      <c r="DI135" s="59"/>
      <c r="DJ135" s="59"/>
      <c r="DK135" s="59"/>
      <c r="DL135" s="59"/>
      <c r="DM135" s="59"/>
      <c r="DN135" s="59"/>
      <c r="DO135" s="59"/>
      <c r="DP135" s="59"/>
      <c r="DQ135" s="59"/>
      <c r="DR135" s="59"/>
      <c r="DS135" s="59"/>
      <c r="DT135" s="59"/>
      <c r="DU135" s="59"/>
      <c r="DV135" s="59"/>
      <c r="DW135" s="59"/>
      <c r="DX135" s="59"/>
      <c r="DY135" s="59"/>
      <c r="DZ135" s="59"/>
      <c r="EA135" s="59"/>
      <c r="EB135" s="59"/>
      <c r="EC135" s="59"/>
      <c r="ED135" s="59"/>
      <c r="EE135" s="59"/>
      <c r="EF135" s="59"/>
      <c r="EG135" s="59"/>
      <c r="EH135" s="59"/>
      <c r="EI135" s="59"/>
      <c r="EJ135" s="59"/>
      <c r="EK135" s="59"/>
      <c r="EL135" s="59"/>
      <c r="EM135" s="59"/>
      <c r="EN135" s="59"/>
      <c r="EO135" s="59"/>
      <c r="EP135" s="59"/>
      <c r="EQ135" s="59"/>
      <c r="ER135" s="59"/>
      <c r="ES135" s="59"/>
      <c r="ET135" s="59"/>
      <c r="EU135" s="59"/>
      <c r="EV135" s="59"/>
      <c r="EW135" s="59"/>
      <c r="EX135" s="59"/>
      <c r="EY135" s="59"/>
      <c r="EZ135" s="59"/>
      <c r="FA135" s="59"/>
      <c r="FB135" s="59"/>
      <c r="FC135" s="59"/>
      <c r="FD135" s="59"/>
      <c r="FE135" s="59"/>
      <c r="FF135" s="59"/>
      <c r="FG135" s="59"/>
      <c r="FH135" s="59"/>
      <c r="FI135" s="59"/>
      <c r="FJ135" s="59"/>
      <c r="FK135" s="59"/>
      <c r="FL135" s="59"/>
      <c r="FM135" s="59"/>
      <c r="FN135" s="59"/>
      <c r="FO135" s="59"/>
      <c r="FP135" s="59"/>
      <c r="FQ135" s="59"/>
      <c r="FR135" s="59"/>
      <c r="FS135" s="59"/>
      <c r="FT135" s="59"/>
      <c r="FU135" s="59"/>
      <c r="FV135" s="59"/>
      <c r="FW135" s="59"/>
      <c r="FX135" s="59"/>
      <c r="FY135" s="59"/>
      <c r="FZ135" s="59"/>
      <c r="GA135" s="59"/>
      <c r="GB135" s="59"/>
      <c r="GC135" s="59"/>
      <c r="GD135" s="59"/>
      <c r="GE135" s="59"/>
      <c r="GF135" s="59"/>
      <c r="GG135" s="59"/>
      <c r="GH135" s="59"/>
      <c r="GI135" s="59"/>
      <c r="GJ135" s="59"/>
      <c r="GK135" s="59"/>
      <c r="GL135" s="59"/>
      <c r="GM135" s="59"/>
      <c r="GN135" s="59"/>
      <c r="GO135" s="59"/>
      <c r="GP135" s="59"/>
      <c r="GQ135" s="59"/>
      <c r="GR135" s="59"/>
      <c r="GS135" s="59"/>
      <c r="GT135" s="59"/>
      <c r="GU135" s="59"/>
      <c r="GV135" s="59"/>
      <c r="GW135" s="59"/>
      <c r="GX135" s="59"/>
      <c r="GY135" s="59"/>
      <c r="GZ135" s="59"/>
      <c r="HA135" s="59"/>
      <c r="HB135" s="59"/>
      <c r="HC135" s="59"/>
      <c r="HD135" s="59"/>
      <c r="HE135" s="59"/>
      <c r="HF135" s="59"/>
      <c r="HG135" s="59"/>
      <c r="HH135" s="59"/>
      <c r="HI135" s="59"/>
      <c r="HJ135" s="59"/>
      <c r="HK135" s="59"/>
      <c r="HL135" s="59"/>
      <c r="HM135" s="59"/>
      <c r="HN135" s="59"/>
      <c r="HO135" s="59"/>
      <c r="HP135" s="59"/>
      <c r="HQ135" s="59"/>
      <c r="HR135" s="59"/>
      <c r="HS135" s="59"/>
      <c r="HT135" s="59"/>
      <c r="HU135" s="59"/>
      <c r="HV135" s="59"/>
      <c r="HW135" s="59"/>
      <c r="HX135" s="59"/>
      <c r="HY135" s="59"/>
      <c r="HZ135" s="59"/>
      <c r="IA135" s="59"/>
      <c r="IB135" s="59"/>
      <c r="IC135" s="59"/>
      <c r="ID135" s="59"/>
      <c r="IE135" s="59"/>
      <c r="IF135" s="59"/>
      <c r="IG135" s="59"/>
      <c r="IH135" s="59"/>
      <c r="II135" s="59"/>
      <c r="IJ135" s="59"/>
      <c r="IK135" s="59"/>
      <c r="IL135" s="59"/>
      <c r="IM135" s="59"/>
      <c r="IN135" s="59"/>
      <c r="IO135" s="59"/>
      <c r="IP135" s="59"/>
      <c r="IQ135" s="59"/>
      <c r="IR135" s="59"/>
      <c r="IS135" s="59"/>
      <c r="IT135" s="59"/>
      <c r="IU135" s="59"/>
      <c r="IV135" s="59"/>
      <c r="IW135" s="59"/>
      <c r="IX135" s="59"/>
      <c r="IY135" s="59"/>
      <c r="IZ135" s="59"/>
      <c r="JA135" s="59"/>
      <c r="JB135" s="59"/>
      <c r="JC135" s="59"/>
      <c r="JD135" s="59"/>
      <c r="JE135" s="59"/>
      <c r="JF135" s="59"/>
      <c r="JG135" s="59"/>
      <c r="JH135" s="59"/>
      <c r="JI135" s="59"/>
      <c r="JJ135" s="59"/>
      <c r="JK135" s="59"/>
      <c r="JL135" s="59"/>
      <c r="JM135" s="59"/>
      <c r="JN135" s="59"/>
      <c r="JO135" s="59"/>
      <c r="JP135" s="59"/>
      <c r="JQ135" s="59"/>
      <c r="JR135" s="59"/>
      <c r="JS135" s="59"/>
      <c r="JT135" s="59"/>
      <c r="JU135" s="59"/>
      <c r="JV135" s="59"/>
      <c r="JW135" s="59"/>
      <c r="JX135" s="59"/>
      <c r="JY135" s="59"/>
      <c r="JZ135" s="59"/>
      <c r="KA135" s="59"/>
      <c r="KB135" s="59"/>
      <c r="KC135" s="59"/>
      <c r="KD135" s="59"/>
      <c r="KE135" s="59"/>
      <c r="KF135" s="59"/>
      <c r="KG135" s="59"/>
      <c r="KH135" s="59"/>
      <c r="KI135" s="59"/>
      <c r="KJ135" s="59"/>
      <c r="KK135" s="59"/>
      <c r="KL135" s="59"/>
      <c r="KM135" s="59"/>
      <c r="KN135" s="59"/>
      <c r="KO135" s="59"/>
      <c r="KP135" s="59"/>
      <c r="KQ135" s="59"/>
      <c r="KR135" s="59"/>
      <c r="KS135" s="59"/>
      <c r="KT135" s="59"/>
      <c r="KU135" s="59"/>
      <c r="KV135" s="59"/>
      <c r="KW135" s="59"/>
      <c r="KX135" s="59"/>
      <c r="KY135" s="59"/>
      <c r="KZ135" s="59"/>
      <c r="LA135" s="59"/>
      <c r="LB135" s="59"/>
      <c r="LC135" s="59"/>
      <c r="LD135" s="59"/>
      <c r="LE135" s="59"/>
      <c r="LF135" s="59"/>
      <c r="LG135" s="59"/>
      <c r="LH135" s="59"/>
      <c r="LI135" s="59"/>
      <c r="LJ135" s="59"/>
      <c r="LK135" s="59"/>
      <c r="LL135" s="59"/>
      <c r="LM135" s="59"/>
      <c r="LN135" s="59"/>
      <c r="LO135" s="59"/>
      <c r="LP135" s="59"/>
      <c r="LQ135" s="59"/>
      <c r="LR135" s="59"/>
      <c r="LS135" s="59"/>
      <c r="LT135" s="59"/>
      <c r="LU135" s="59"/>
      <c r="LV135" s="59"/>
      <c r="LW135" s="59"/>
      <c r="LX135" s="59"/>
      <c r="LY135" s="59"/>
      <c r="LZ135" s="59"/>
      <c r="MA135" s="59"/>
      <c r="MB135" s="59"/>
      <c r="MC135" s="59"/>
      <c r="MD135" s="59"/>
      <c r="ME135" s="59"/>
      <c r="MF135" s="59"/>
      <c r="MG135" s="59"/>
      <c r="MH135" s="59"/>
      <c r="MI135" s="59"/>
      <c r="MJ135" s="59"/>
      <c r="MK135" s="59"/>
      <c r="ML135" s="59"/>
      <c r="MM135" s="59"/>
      <c r="MN135" s="59"/>
      <c r="MO135" s="59"/>
      <c r="MP135" s="59"/>
      <c r="MQ135" s="59"/>
      <c r="MR135" s="59"/>
      <c r="MS135" s="59"/>
      <c r="MT135" s="59"/>
      <c r="MU135" s="59"/>
      <c r="MV135" s="59"/>
      <c r="MW135" s="59"/>
      <c r="MX135" s="59"/>
      <c r="MY135" s="59"/>
      <c r="MZ135" s="59"/>
      <c r="NA135" s="59"/>
      <c r="NB135" s="59"/>
      <c r="NC135" s="59"/>
      <c r="ND135" s="59"/>
      <c r="NE135" s="59"/>
      <c r="NF135" s="59"/>
      <c r="NG135" s="59"/>
      <c r="NH135" s="59"/>
      <c r="NI135" s="59"/>
      <c r="NJ135" s="59"/>
      <c r="NK135" s="59"/>
      <c r="NL135" s="59"/>
      <c r="NM135" s="59"/>
      <c r="NN135" s="59"/>
      <c r="NO135" s="59"/>
      <c r="NP135" s="59"/>
      <c r="NQ135" s="59"/>
      <c r="NR135" s="59"/>
      <c r="NS135" s="59"/>
      <c r="NT135" s="59"/>
      <c r="NU135" s="59"/>
      <c r="NV135" s="59"/>
      <c r="NW135" s="59"/>
      <c r="NX135" s="59"/>
      <c r="NY135" s="59"/>
      <c r="NZ135" s="59"/>
      <c r="OA135" s="59"/>
      <c r="OB135" s="59"/>
      <c r="OC135" s="59"/>
      <c r="OD135" s="59"/>
      <c r="OE135" s="59"/>
      <c r="OF135" s="59"/>
      <c r="OG135" s="59"/>
      <c r="OH135" s="59"/>
      <c r="OI135" s="59"/>
      <c r="OJ135" s="59"/>
      <c r="OK135" s="59"/>
      <c r="OL135" s="59"/>
      <c r="OM135" s="59"/>
      <c r="ON135" s="59"/>
      <c r="OO135" s="59"/>
      <c r="OP135" s="59"/>
      <c r="OQ135" s="59"/>
      <c r="OR135" s="59"/>
      <c r="OS135" s="59"/>
      <c r="OT135" s="59"/>
      <c r="OU135" s="59"/>
      <c r="OV135" s="59"/>
      <c r="OW135" s="59"/>
      <c r="OX135" s="59"/>
      <c r="OY135" s="59"/>
      <c r="OZ135" s="59"/>
      <c r="PA135" s="59"/>
      <c r="PB135" s="59"/>
      <c r="PC135" s="59"/>
      <c r="PD135" s="59"/>
      <c r="PE135" s="59"/>
      <c r="PF135" s="59"/>
      <c r="PG135" s="59"/>
      <c r="PH135" s="59"/>
      <c r="PI135" s="59"/>
      <c r="PJ135" s="59"/>
      <c r="PK135" s="59"/>
      <c r="PL135" s="59"/>
      <c r="PM135" s="59"/>
      <c r="PN135" s="59"/>
      <c r="PO135" s="59"/>
      <c r="PP135" s="59"/>
      <c r="PQ135" s="59"/>
      <c r="PR135" s="59"/>
      <c r="PS135" s="59"/>
      <c r="PT135" s="59"/>
      <c r="PU135" s="59"/>
      <c r="PV135" s="59"/>
      <c r="PW135" s="59"/>
      <c r="PX135" s="59"/>
      <c r="PY135" s="59"/>
      <c r="PZ135" s="59"/>
      <c r="QA135" s="59"/>
      <c r="QB135" s="59"/>
      <c r="QC135" s="59"/>
      <c r="QD135" s="59"/>
      <c r="QE135" s="59"/>
      <c r="QF135" s="59"/>
      <c r="QG135" s="59"/>
      <c r="QH135" s="59"/>
      <c r="QI135" s="59"/>
      <c r="QJ135" s="59"/>
      <c r="QK135" s="59"/>
      <c r="QL135" s="59"/>
      <c r="QM135" s="59"/>
      <c r="QN135" s="59"/>
      <c r="QO135" s="59"/>
      <c r="QP135" s="59"/>
      <c r="QQ135" s="59"/>
      <c r="QR135" s="59"/>
      <c r="QS135" s="59"/>
      <c r="QT135" s="59"/>
      <c r="QU135" s="59"/>
      <c r="QV135" s="59"/>
      <c r="QW135" s="59"/>
      <c r="QX135" s="59"/>
      <c r="QY135" s="59"/>
      <c r="QZ135" s="59"/>
      <c r="RA135" s="59"/>
      <c r="RB135" s="59"/>
      <c r="RC135" s="59"/>
      <c r="RD135" s="59"/>
      <c r="RE135" s="59"/>
      <c r="RF135" s="59"/>
      <c r="RG135" s="59"/>
      <c r="RH135" s="59"/>
      <c r="RI135" s="59"/>
      <c r="RJ135" s="59"/>
      <c r="RK135" s="59"/>
      <c r="RL135" s="59"/>
      <c r="RM135" s="59"/>
      <c r="RN135" s="59"/>
      <c r="RO135" s="59"/>
      <c r="RP135" s="59"/>
      <c r="RQ135" s="59"/>
      <c r="RR135" s="59"/>
      <c r="RS135" s="59"/>
      <c r="RT135" s="59"/>
      <c r="RU135" s="59"/>
      <c r="RV135" s="59"/>
      <c r="RW135" s="59"/>
      <c r="RX135" s="59"/>
      <c r="RY135" s="59"/>
      <c r="RZ135" s="59"/>
      <c r="SA135" s="59"/>
      <c r="SB135" s="59"/>
      <c r="SC135" s="59"/>
      <c r="SD135" s="59"/>
      <c r="SE135" s="59"/>
      <c r="SF135" s="59"/>
      <c r="SG135" s="59"/>
      <c r="SH135" s="59"/>
      <c r="SI135" s="59"/>
      <c r="SJ135" s="59"/>
      <c r="SK135" s="59"/>
      <c r="SL135" s="59"/>
      <c r="SM135" s="59"/>
      <c r="SN135" s="59"/>
      <c r="SO135" s="59"/>
      <c r="SP135" s="59"/>
      <c r="SQ135" s="59"/>
      <c r="SR135" s="59"/>
      <c r="SS135" s="59"/>
      <c r="ST135" s="59"/>
      <c r="SU135" s="59"/>
      <c r="SV135" s="59"/>
      <c r="SW135" s="59"/>
      <c r="SX135" s="59"/>
      <c r="SY135" s="59"/>
      <c r="SZ135" s="59"/>
      <c r="TA135" s="59"/>
      <c r="TB135" s="59"/>
      <c r="TC135" s="59"/>
      <c r="TD135" s="59"/>
      <c r="TE135" s="59"/>
      <c r="TF135" s="59"/>
      <c r="TG135" s="59"/>
      <c r="TH135" s="59"/>
      <c r="TI135" s="59"/>
      <c r="TJ135" s="59"/>
      <c r="TK135" s="59"/>
      <c r="TL135" s="59"/>
      <c r="TM135" s="59"/>
      <c r="TN135" s="59"/>
      <c r="TO135" s="59"/>
      <c r="TP135" s="59"/>
      <c r="TQ135" s="59"/>
      <c r="TR135" s="59"/>
      <c r="TS135" s="59"/>
      <c r="TT135" s="59"/>
      <c r="TU135" s="59"/>
      <c r="TV135" s="59"/>
      <c r="TW135" s="59"/>
      <c r="TX135" s="59"/>
      <c r="TY135" s="59"/>
      <c r="TZ135" s="59"/>
      <c r="UA135" s="59"/>
      <c r="UB135" s="59"/>
      <c r="UC135" s="59"/>
      <c r="UD135" s="59"/>
      <c r="UE135" s="59"/>
      <c r="UF135" s="59"/>
      <c r="UG135" s="59"/>
      <c r="UH135" s="59"/>
      <c r="UI135" s="59"/>
      <c r="UJ135" s="59"/>
      <c r="UK135" s="59"/>
      <c r="UL135" s="59"/>
      <c r="UM135" s="59"/>
      <c r="UN135" s="59"/>
      <c r="UO135" s="59"/>
      <c r="UP135" s="59"/>
      <c r="UQ135" s="59"/>
      <c r="UR135" s="59"/>
      <c r="US135" s="59"/>
      <c r="UT135" s="59"/>
      <c r="UU135" s="59"/>
      <c r="UV135" s="59"/>
      <c r="UW135" s="59"/>
      <c r="UX135" s="59"/>
      <c r="UY135" s="59"/>
      <c r="UZ135" s="59"/>
      <c r="VA135" s="59"/>
      <c r="VB135" s="59"/>
      <c r="VC135" s="59"/>
      <c r="VD135" s="59"/>
      <c r="VE135" s="59"/>
      <c r="VF135" s="59"/>
      <c r="VG135" s="59"/>
      <c r="VH135" s="59"/>
      <c r="VI135" s="59"/>
      <c r="VJ135" s="59"/>
      <c r="VK135" s="59"/>
      <c r="VL135" s="59"/>
      <c r="VM135" s="59"/>
      <c r="VN135" s="59"/>
      <c r="VO135" s="59"/>
      <c r="VP135" s="59"/>
      <c r="VQ135" s="59"/>
      <c r="VR135" s="59"/>
      <c r="VS135" s="59"/>
      <c r="VT135" s="59"/>
      <c r="VU135" s="59"/>
      <c r="VV135" s="59"/>
      <c r="VW135" s="59"/>
      <c r="VX135" s="59"/>
      <c r="VY135" s="59"/>
      <c r="VZ135" s="59"/>
      <c r="WA135" s="59"/>
      <c r="WB135" s="59"/>
      <c r="WC135" s="59"/>
      <c r="WD135" s="59"/>
      <c r="WE135" s="59"/>
      <c r="WF135" s="59"/>
      <c r="WG135" s="59"/>
      <c r="WH135" s="59"/>
      <c r="WI135" s="59"/>
      <c r="WJ135" s="59"/>
      <c r="WK135" s="59"/>
      <c r="WL135" s="59"/>
      <c r="WM135" s="59"/>
      <c r="WN135" s="59"/>
      <c r="WO135" s="59"/>
      <c r="WP135" s="59"/>
      <c r="WQ135" s="59"/>
      <c r="WR135" s="59"/>
      <c r="WS135" s="59"/>
      <c r="WT135" s="59"/>
      <c r="WU135" s="59"/>
      <c r="WV135" s="59"/>
      <c r="WW135" s="59"/>
      <c r="WX135" s="59"/>
      <c r="WY135" s="59"/>
      <c r="WZ135" s="59"/>
      <c r="XA135" s="59"/>
      <c r="XB135" s="59"/>
      <c r="XC135" s="59"/>
      <c r="XD135" s="59"/>
      <c r="XE135" s="59"/>
      <c r="XF135" s="59"/>
      <c r="XG135" s="59"/>
      <c r="XH135" s="59"/>
      <c r="XI135" s="59"/>
      <c r="XJ135" s="59"/>
      <c r="XK135" s="59"/>
      <c r="XL135" s="59"/>
      <c r="XM135" s="59"/>
      <c r="XN135" s="59"/>
      <c r="XO135" s="59"/>
      <c r="XP135" s="59"/>
      <c r="XQ135" s="59"/>
      <c r="XR135" s="59"/>
      <c r="XS135" s="59"/>
      <c r="XT135" s="59"/>
      <c r="XU135" s="59"/>
      <c r="XV135" s="59"/>
      <c r="XW135" s="59"/>
      <c r="XX135" s="59"/>
      <c r="XY135" s="59"/>
      <c r="XZ135" s="59"/>
      <c r="YA135" s="59"/>
      <c r="YB135" s="59"/>
      <c r="YC135" s="59"/>
      <c r="YD135" s="59"/>
      <c r="YE135" s="59"/>
      <c r="YF135" s="59"/>
      <c r="YG135" s="59"/>
      <c r="YH135" s="59"/>
      <c r="YI135" s="59"/>
      <c r="YJ135" s="59"/>
      <c r="YK135" s="59"/>
      <c r="YL135" s="59"/>
      <c r="YM135" s="59"/>
      <c r="YN135" s="59"/>
      <c r="YO135" s="59"/>
      <c r="YP135" s="59"/>
      <c r="YQ135" s="59"/>
      <c r="YR135" s="59"/>
      <c r="YS135" s="59"/>
      <c r="YT135" s="59"/>
      <c r="YU135" s="59"/>
      <c r="YV135" s="59"/>
      <c r="YW135" s="59"/>
      <c r="YX135" s="59"/>
      <c r="YY135" s="59"/>
      <c r="YZ135" s="59"/>
      <c r="ZA135" s="59"/>
      <c r="ZB135" s="59"/>
      <c r="ZC135" s="59"/>
      <c r="ZD135" s="59"/>
      <c r="ZE135" s="59"/>
      <c r="ZF135" s="59"/>
      <c r="ZG135" s="59"/>
      <c r="ZH135" s="59"/>
      <c r="ZI135" s="59"/>
      <c r="ZJ135" s="59"/>
      <c r="ZK135" s="59"/>
      <c r="ZL135" s="59"/>
      <c r="ZM135" s="59"/>
      <c r="ZN135" s="59"/>
      <c r="ZO135" s="59"/>
      <c r="ZP135" s="59"/>
      <c r="ZQ135" s="59"/>
      <c r="ZR135" s="59"/>
      <c r="ZS135" s="59"/>
      <c r="ZT135" s="59"/>
      <c r="ZU135" s="59"/>
      <c r="ZV135" s="59"/>
      <c r="ZW135" s="59"/>
      <c r="ZX135" s="59"/>
      <c r="ZY135" s="59"/>
      <c r="ZZ135" s="59"/>
      <c r="AAA135" s="59"/>
      <c r="AAB135" s="59"/>
      <c r="AAC135" s="59"/>
      <c r="AAD135" s="59"/>
      <c r="AAE135" s="59"/>
      <c r="AAF135" s="59"/>
      <c r="AAG135" s="59"/>
      <c r="AAH135" s="59"/>
      <c r="AAI135" s="59"/>
      <c r="AAJ135" s="59"/>
      <c r="AAK135" s="59"/>
      <c r="AAL135" s="59"/>
      <c r="AAM135" s="59"/>
      <c r="AAN135" s="59"/>
      <c r="AAO135" s="59"/>
      <c r="AAP135" s="59"/>
      <c r="AAQ135" s="59"/>
      <c r="AAR135" s="59"/>
      <c r="AAS135" s="59"/>
      <c r="AAT135" s="59"/>
      <c r="AAU135" s="59"/>
      <c r="AAV135" s="59"/>
      <c r="AAW135" s="59"/>
      <c r="AAX135" s="59"/>
      <c r="AAY135" s="59"/>
      <c r="AAZ135" s="59"/>
      <c r="ABA135" s="59"/>
      <c r="ABB135" s="59"/>
      <c r="ABC135" s="59"/>
      <c r="ABD135" s="59"/>
      <c r="ABE135" s="59"/>
      <c r="ABF135" s="59"/>
      <c r="ABG135" s="59"/>
      <c r="ABH135" s="59"/>
      <c r="ABI135" s="59"/>
      <c r="ABJ135" s="59"/>
      <c r="ABK135" s="59"/>
      <c r="ABL135" s="59"/>
      <c r="ABM135" s="59"/>
      <c r="ABN135" s="59"/>
      <c r="ABO135" s="59"/>
      <c r="ABP135" s="59"/>
      <c r="ABQ135" s="59"/>
      <c r="ABR135" s="59"/>
      <c r="ABS135" s="59"/>
      <c r="ABT135" s="59"/>
      <c r="ABU135" s="59"/>
      <c r="ABV135" s="59"/>
      <c r="ABW135" s="59"/>
      <c r="ABX135" s="59"/>
      <c r="ABY135" s="59"/>
      <c r="ABZ135" s="59"/>
      <c r="ACA135" s="59"/>
      <c r="ACB135" s="59"/>
      <c r="ACC135" s="59"/>
      <c r="ACD135" s="59"/>
      <c r="ACE135" s="59"/>
      <c r="ACF135" s="59"/>
      <c r="ACG135" s="59"/>
      <c r="ACH135" s="59"/>
      <c r="ACI135" s="59"/>
      <c r="ACJ135" s="59"/>
      <c r="ACK135" s="59"/>
      <c r="ACL135" s="59"/>
      <c r="ACM135" s="59"/>
      <c r="ACN135" s="59"/>
      <c r="ACO135" s="59"/>
      <c r="ACP135" s="59"/>
      <c r="ACQ135" s="59"/>
      <c r="ACR135" s="59"/>
      <c r="ACS135" s="59"/>
      <c r="ACT135" s="59"/>
      <c r="ACU135" s="59"/>
      <c r="ACV135" s="59"/>
      <c r="ACW135" s="59"/>
      <c r="ACX135" s="59"/>
      <c r="ACY135" s="59"/>
      <c r="ACZ135" s="59"/>
      <c r="ADA135" s="59"/>
      <c r="ADB135" s="59"/>
      <c r="ADC135" s="59"/>
      <c r="ADD135" s="59"/>
      <c r="ADE135" s="59"/>
      <c r="ADF135" s="59"/>
      <c r="ADG135" s="59"/>
      <c r="ADH135" s="59"/>
      <c r="ADI135" s="59"/>
      <c r="ADJ135" s="59"/>
      <c r="ADK135" s="59"/>
      <c r="ADL135" s="59"/>
      <c r="ADM135" s="59"/>
      <c r="ADN135" s="59"/>
      <c r="ADO135" s="59"/>
      <c r="ADP135" s="59"/>
      <c r="ADQ135" s="59"/>
      <c r="ADR135" s="59"/>
      <c r="ADS135" s="59"/>
      <c r="ADT135" s="59"/>
      <c r="ADU135" s="59"/>
      <c r="ADV135" s="59"/>
      <c r="ADW135" s="59"/>
      <c r="ADX135" s="59"/>
      <c r="ADY135" s="59"/>
      <c r="ADZ135" s="59"/>
      <c r="AEA135" s="59"/>
      <c r="AEB135" s="59"/>
      <c r="AEC135" s="59"/>
      <c r="AED135" s="59"/>
      <c r="AEE135" s="59"/>
      <c r="AEF135" s="59"/>
      <c r="AEG135" s="59"/>
      <c r="AEH135" s="59"/>
      <c r="AEI135" s="59"/>
      <c r="AEJ135" s="59"/>
      <c r="AEK135" s="59"/>
      <c r="AEL135" s="59"/>
      <c r="AEM135" s="59"/>
      <c r="AEN135" s="59"/>
      <c r="AEO135" s="59"/>
      <c r="AEP135" s="59"/>
      <c r="AEQ135" s="59"/>
      <c r="AER135" s="59"/>
      <c r="AES135" s="59"/>
      <c r="AET135" s="59"/>
      <c r="AEU135" s="59"/>
      <c r="AEV135" s="59"/>
      <c r="AEW135" s="59"/>
      <c r="AEX135" s="59"/>
      <c r="AEY135" s="59"/>
      <c r="AEZ135" s="59"/>
      <c r="AFA135" s="59"/>
      <c r="AFB135" s="59"/>
      <c r="AFC135" s="59"/>
      <c r="AFD135" s="59"/>
      <c r="AFE135" s="59"/>
      <c r="AFF135" s="59"/>
      <c r="AFG135" s="59"/>
      <c r="AFH135" s="59"/>
      <c r="AFI135" s="59"/>
      <c r="AFJ135" s="59"/>
      <c r="AFK135" s="59"/>
      <c r="AFL135" s="59"/>
      <c r="AFM135" s="59"/>
      <c r="AFN135" s="59"/>
      <c r="AFO135" s="59"/>
      <c r="AFP135" s="59"/>
      <c r="AFQ135" s="59"/>
      <c r="AFR135" s="59"/>
      <c r="AFS135" s="59"/>
      <c r="AFT135" s="59"/>
      <c r="AFU135" s="59"/>
      <c r="AFV135" s="59"/>
      <c r="AFW135" s="59"/>
      <c r="AFX135" s="59"/>
      <c r="AFY135" s="59"/>
      <c r="AFZ135" s="59"/>
      <c r="AGA135" s="59"/>
      <c r="AGB135" s="59"/>
      <c r="AGC135" s="59"/>
      <c r="AGD135" s="59"/>
      <c r="AGE135" s="59"/>
      <c r="AGF135" s="59"/>
      <c r="AGG135" s="59"/>
      <c r="AGH135" s="59"/>
      <c r="AGI135" s="59"/>
      <c r="AGJ135" s="59"/>
      <c r="AGK135" s="59"/>
      <c r="AGL135" s="59"/>
      <c r="AGM135" s="59"/>
      <c r="AGN135" s="59"/>
      <c r="AGO135" s="59"/>
      <c r="AGP135" s="59"/>
      <c r="AGQ135" s="59"/>
      <c r="AGR135" s="59"/>
      <c r="AGS135" s="59"/>
      <c r="AGT135" s="59"/>
      <c r="AGU135" s="59"/>
      <c r="AGV135" s="59"/>
      <c r="AGW135" s="59"/>
      <c r="AGX135" s="59"/>
      <c r="AGY135" s="59"/>
      <c r="AGZ135" s="59"/>
      <c r="AHA135" s="59"/>
      <c r="AHB135" s="59"/>
      <c r="AHC135" s="59"/>
      <c r="AHD135" s="59"/>
      <c r="AHE135" s="59"/>
      <c r="AHF135" s="59"/>
      <c r="AHG135" s="59"/>
      <c r="AHH135" s="59"/>
      <c r="AHI135" s="59"/>
      <c r="AHJ135" s="59"/>
      <c r="AHK135" s="59"/>
      <c r="AHL135" s="59"/>
      <c r="AHM135" s="59"/>
      <c r="AHN135" s="59"/>
      <c r="AHO135" s="59"/>
      <c r="AHP135" s="59"/>
      <c r="AHQ135" s="59"/>
      <c r="AHR135" s="59"/>
      <c r="AHS135" s="59"/>
      <c r="AHT135" s="59"/>
      <c r="AHU135" s="59"/>
      <c r="AHV135" s="59"/>
      <c r="AHW135" s="59"/>
      <c r="AHX135" s="59"/>
      <c r="AHY135" s="59"/>
      <c r="AHZ135" s="59"/>
      <c r="AIA135" s="59"/>
      <c r="AIB135" s="59"/>
      <c r="AIC135" s="59"/>
      <c r="AID135" s="59"/>
      <c r="AIE135" s="59"/>
      <c r="AIF135" s="59"/>
      <c r="AIG135" s="59"/>
      <c r="AIH135" s="59"/>
      <c r="AII135" s="59"/>
      <c r="AIJ135" s="59"/>
      <c r="AIK135" s="59"/>
      <c r="AIL135" s="59"/>
      <c r="AIM135" s="59"/>
      <c r="AIN135" s="59"/>
      <c r="AIO135" s="59"/>
      <c r="AIP135" s="59"/>
      <c r="AIQ135" s="59"/>
      <c r="AIR135" s="59"/>
      <c r="AIS135" s="59"/>
      <c r="AIT135" s="59"/>
      <c r="AIU135" s="59"/>
      <c r="AIV135" s="59"/>
      <c r="AIW135" s="59"/>
      <c r="AIX135" s="59"/>
      <c r="AIY135" s="59"/>
      <c r="AIZ135" s="59"/>
      <c r="AJA135" s="59"/>
      <c r="AJB135" s="59"/>
      <c r="AJC135" s="59"/>
      <c r="AJD135" s="59"/>
      <c r="AJE135" s="59"/>
      <c r="AJF135" s="59"/>
      <c r="AJG135" s="59"/>
      <c r="AJH135" s="59"/>
      <c r="AJI135" s="59"/>
      <c r="AJJ135" s="59"/>
      <c r="AJK135" s="59"/>
      <c r="AJL135" s="59"/>
      <c r="AJM135" s="59"/>
      <c r="AJN135" s="59"/>
      <c r="AJO135" s="59"/>
      <c r="AJP135" s="59"/>
      <c r="AJQ135" s="59"/>
      <c r="AJR135" s="59"/>
      <c r="AJS135" s="59"/>
      <c r="AJT135" s="59"/>
      <c r="AJU135" s="59"/>
      <c r="AJV135" s="59"/>
      <c r="AJW135" s="59"/>
      <c r="AJX135" s="59"/>
      <c r="AJY135" s="59"/>
      <c r="AJZ135" s="59"/>
      <c r="AKA135" s="59"/>
      <c r="AKB135" s="59"/>
      <c r="AKC135" s="59"/>
      <c r="AKD135" s="59"/>
      <c r="AKE135" s="59"/>
      <c r="AKF135" s="59"/>
      <c r="AKG135" s="59"/>
      <c r="AKH135" s="59"/>
      <c r="AKI135" s="59"/>
      <c r="AKJ135" s="59"/>
      <c r="AKK135" s="59"/>
      <c r="AKL135" s="59"/>
      <c r="AKM135" s="59"/>
      <c r="AKN135" s="59"/>
      <c r="AKO135" s="59"/>
      <c r="AKP135" s="59"/>
      <c r="AKQ135" s="59"/>
      <c r="AKR135" s="59"/>
      <c r="AKS135" s="59"/>
      <c r="AKT135" s="59"/>
      <c r="AKU135" s="59"/>
      <c r="AKV135" s="59"/>
      <c r="AKW135" s="59"/>
      <c r="AKX135" s="59"/>
      <c r="AKY135" s="59"/>
      <c r="AKZ135" s="59"/>
      <c r="ALA135" s="59"/>
      <c r="ALB135" s="59"/>
      <c r="ALC135" s="59"/>
      <c r="ALD135" s="59"/>
      <c r="ALE135" s="59"/>
      <c r="ALF135" s="59"/>
      <c r="ALG135" s="59"/>
      <c r="ALH135" s="59"/>
      <c r="ALI135" s="59"/>
      <c r="ALJ135" s="59"/>
      <c r="ALK135" s="59"/>
      <c r="ALL135" s="59"/>
      <c r="ALM135" s="59"/>
      <c r="ALN135" s="59"/>
      <c r="ALO135" s="59"/>
      <c r="ALP135" s="59"/>
      <c r="ALQ135" s="59"/>
      <c r="ALR135" s="59"/>
      <c r="ALS135" s="59"/>
      <c r="ALT135" s="59"/>
      <c r="ALU135" s="59"/>
      <c r="ALV135" s="59"/>
      <c r="ALW135" s="59"/>
      <c r="ALX135" s="59"/>
      <c r="ALY135" s="59"/>
      <c r="ALZ135" s="59"/>
      <c r="AMA135" s="59"/>
      <c r="AMB135" s="59"/>
      <c r="AMC135" s="59"/>
      <c r="AMD135" s="59"/>
      <c r="AME135" s="59"/>
      <c r="AMF135" s="59"/>
      <c r="AMG135" s="59"/>
      <c r="AMH135" s="59"/>
      <c r="AMI135" s="59"/>
      <c r="AMJ135" s="59"/>
      <c r="AMK135" s="59"/>
      <c r="AML135" s="59"/>
    </row>
    <row r="136" spans="1:1026" x14ac:dyDescent="0.25">
      <c r="A136" s="60">
        <v>136</v>
      </c>
      <c r="B136" s="61">
        <v>6</v>
      </c>
      <c r="C136" s="62">
        <v>43557</v>
      </c>
      <c r="D136" s="62">
        <v>43567</v>
      </c>
      <c r="E136" s="40" t="s">
        <v>246</v>
      </c>
      <c r="F136" s="41" t="s">
        <v>390</v>
      </c>
      <c r="G136" s="63"/>
      <c r="H136" s="65">
        <v>1080</v>
      </c>
      <c r="I136" s="64">
        <v>43571</v>
      </c>
      <c r="J136" s="67">
        <v>1080</v>
      </c>
      <c r="K136" s="60" t="s">
        <v>208</v>
      </c>
      <c r="L136" s="65">
        <f t="shared" si="4"/>
        <v>0</v>
      </c>
      <c r="M136" s="59"/>
      <c r="N136" s="22" t="str">
        <f t="shared" ca="1" si="6"/>
        <v/>
      </c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  <c r="AR136" s="59"/>
      <c r="AS136" s="59"/>
      <c r="AT136" s="59"/>
      <c r="AU136" s="59"/>
      <c r="AV136" s="59"/>
      <c r="AW136" s="59"/>
      <c r="AX136" s="59"/>
      <c r="AY136" s="59"/>
      <c r="AZ136" s="59"/>
      <c r="BA136" s="59"/>
      <c r="BB136" s="59"/>
      <c r="BC136" s="59"/>
      <c r="BD136" s="59"/>
      <c r="BE136" s="59"/>
      <c r="BF136" s="59"/>
      <c r="BG136" s="59"/>
      <c r="BH136" s="59"/>
      <c r="BI136" s="59"/>
      <c r="BJ136" s="59"/>
      <c r="BK136" s="59"/>
      <c r="BL136" s="59"/>
      <c r="BM136" s="59"/>
      <c r="BN136" s="59"/>
      <c r="BO136" s="59"/>
      <c r="BP136" s="59"/>
      <c r="BQ136" s="59"/>
      <c r="BR136" s="59"/>
      <c r="BS136" s="59"/>
      <c r="BT136" s="59"/>
      <c r="BU136" s="59"/>
      <c r="BV136" s="59"/>
      <c r="BW136" s="59"/>
      <c r="BX136" s="59"/>
      <c r="BY136" s="59"/>
      <c r="BZ136" s="59"/>
      <c r="CA136" s="59"/>
      <c r="CB136" s="59"/>
      <c r="CC136" s="59"/>
      <c r="CD136" s="59"/>
      <c r="CE136" s="59"/>
      <c r="CF136" s="59"/>
      <c r="CG136" s="59"/>
      <c r="CH136" s="59"/>
      <c r="CI136" s="59"/>
      <c r="CJ136" s="59"/>
      <c r="CK136" s="59"/>
      <c r="CL136" s="59"/>
      <c r="CM136" s="59"/>
      <c r="CN136" s="59"/>
      <c r="CO136" s="59"/>
      <c r="CP136" s="59"/>
      <c r="CQ136" s="59"/>
      <c r="CR136" s="59"/>
      <c r="CS136" s="59"/>
      <c r="CT136" s="59"/>
      <c r="CU136" s="59"/>
      <c r="CV136" s="59"/>
      <c r="CW136" s="59"/>
      <c r="CX136" s="59"/>
      <c r="CY136" s="59"/>
      <c r="CZ136" s="59"/>
      <c r="DA136" s="59"/>
      <c r="DB136" s="59"/>
      <c r="DC136" s="59"/>
      <c r="DD136" s="59"/>
      <c r="DE136" s="59"/>
      <c r="DF136" s="59"/>
      <c r="DG136" s="59"/>
      <c r="DH136" s="59"/>
      <c r="DI136" s="59"/>
      <c r="DJ136" s="59"/>
      <c r="DK136" s="59"/>
      <c r="DL136" s="59"/>
      <c r="DM136" s="59"/>
      <c r="DN136" s="59"/>
      <c r="DO136" s="59"/>
      <c r="DP136" s="59"/>
      <c r="DQ136" s="59"/>
      <c r="DR136" s="59"/>
      <c r="DS136" s="59"/>
      <c r="DT136" s="59"/>
      <c r="DU136" s="59"/>
      <c r="DV136" s="59"/>
      <c r="DW136" s="59"/>
      <c r="DX136" s="59"/>
      <c r="DY136" s="59"/>
      <c r="DZ136" s="59"/>
      <c r="EA136" s="59"/>
      <c r="EB136" s="59"/>
      <c r="EC136" s="59"/>
      <c r="ED136" s="59"/>
      <c r="EE136" s="59"/>
      <c r="EF136" s="59"/>
      <c r="EG136" s="59"/>
      <c r="EH136" s="59"/>
      <c r="EI136" s="59"/>
      <c r="EJ136" s="59"/>
      <c r="EK136" s="59"/>
      <c r="EL136" s="59"/>
      <c r="EM136" s="59"/>
      <c r="EN136" s="59"/>
      <c r="EO136" s="59"/>
      <c r="EP136" s="59"/>
      <c r="EQ136" s="59"/>
      <c r="ER136" s="59"/>
      <c r="ES136" s="59"/>
      <c r="ET136" s="59"/>
      <c r="EU136" s="59"/>
      <c r="EV136" s="59"/>
      <c r="EW136" s="59"/>
      <c r="EX136" s="59"/>
      <c r="EY136" s="59"/>
      <c r="EZ136" s="59"/>
      <c r="FA136" s="59"/>
      <c r="FB136" s="59"/>
      <c r="FC136" s="59"/>
      <c r="FD136" s="59"/>
      <c r="FE136" s="59"/>
      <c r="FF136" s="59"/>
      <c r="FG136" s="59"/>
      <c r="FH136" s="59"/>
      <c r="FI136" s="59"/>
      <c r="FJ136" s="59"/>
      <c r="FK136" s="59"/>
      <c r="FL136" s="59"/>
      <c r="FM136" s="59"/>
      <c r="FN136" s="59"/>
      <c r="FO136" s="59"/>
      <c r="FP136" s="59"/>
      <c r="FQ136" s="59"/>
      <c r="FR136" s="59"/>
      <c r="FS136" s="59"/>
      <c r="FT136" s="59"/>
      <c r="FU136" s="59"/>
      <c r="FV136" s="59"/>
      <c r="FW136" s="59"/>
      <c r="FX136" s="59"/>
      <c r="FY136" s="59"/>
      <c r="FZ136" s="59"/>
      <c r="GA136" s="59"/>
      <c r="GB136" s="59"/>
      <c r="GC136" s="59"/>
      <c r="GD136" s="59"/>
      <c r="GE136" s="59"/>
      <c r="GF136" s="59"/>
      <c r="GG136" s="59"/>
      <c r="GH136" s="59"/>
      <c r="GI136" s="59"/>
      <c r="GJ136" s="59"/>
      <c r="GK136" s="59"/>
      <c r="GL136" s="59"/>
      <c r="GM136" s="59"/>
      <c r="GN136" s="59"/>
      <c r="GO136" s="59"/>
      <c r="GP136" s="59"/>
      <c r="GQ136" s="59"/>
      <c r="GR136" s="59"/>
      <c r="GS136" s="59"/>
      <c r="GT136" s="59"/>
      <c r="GU136" s="59"/>
      <c r="GV136" s="59"/>
      <c r="GW136" s="59"/>
      <c r="GX136" s="59"/>
      <c r="GY136" s="59"/>
      <c r="GZ136" s="59"/>
      <c r="HA136" s="59"/>
      <c r="HB136" s="59"/>
      <c r="HC136" s="59"/>
      <c r="HD136" s="59"/>
      <c r="HE136" s="59"/>
      <c r="HF136" s="59"/>
      <c r="HG136" s="59"/>
      <c r="HH136" s="59"/>
      <c r="HI136" s="59"/>
      <c r="HJ136" s="59"/>
      <c r="HK136" s="59"/>
      <c r="HL136" s="59"/>
      <c r="HM136" s="59"/>
      <c r="HN136" s="59"/>
      <c r="HO136" s="59"/>
      <c r="HP136" s="59"/>
      <c r="HQ136" s="59"/>
      <c r="HR136" s="59"/>
      <c r="HS136" s="59"/>
      <c r="HT136" s="59"/>
      <c r="HU136" s="59"/>
      <c r="HV136" s="59"/>
      <c r="HW136" s="59"/>
      <c r="HX136" s="59"/>
      <c r="HY136" s="59"/>
      <c r="HZ136" s="59"/>
      <c r="IA136" s="59"/>
      <c r="IB136" s="59"/>
      <c r="IC136" s="59"/>
      <c r="ID136" s="59"/>
      <c r="IE136" s="59"/>
      <c r="IF136" s="59"/>
      <c r="IG136" s="59"/>
      <c r="IH136" s="59"/>
      <c r="II136" s="59"/>
      <c r="IJ136" s="59"/>
      <c r="IK136" s="59"/>
      <c r="IL136" s="59"/>
      <c r="IM136" s="59"/>
      <c r="IN136" s="59"/>
      <c r="IO136" s="59"/>
      <c r="IP136" s="59"/>
      <c r="IQ136" s="59"/>
      <c r="IR136" s="59"/>
      <c r="IS136" s="59"/>
      <c r="IT136" s="59"/>
      <c r="IU136" s="59"/>
      <c r="IV136" s="59"/>
      <c r="IW136" s="59"/>
      <c r="IX136" s="59"/>
      <c r="IY136" s="59"/>
      <c r="IZ136" s="59"/>
      <c r="JA136" s="59"/>
      <c r="JB136" s="59"/>
      <c r="JC136" s="59"/>
      <c r="JD136" s="59"/>
      <c r="JE136" s="59"/>
      <c r="JF136" s="59"/>
      <c r="JG136" s="59"/>
      <c r="JH136" s="59"/>
      <c r="JI136" s="59"/>
      <c r="JJ136" s="59"/>
      <c r="JK136" s="59"/>
      <c r="JL136" s="59"/>
      <c r="JM136" s="59"/>
      <c r="JN136" s="59"/>
      <c r="JO136" s="59"/>
      <c r="JP136" s="59"/>
      <c r="JQ136" s="59"/>
      <c r="JR136" s="59"/>
      <c r="JS136" s="59"/>
      <c r="JT136" s="59"/>
      <c r="JU136" s="59"/>
      <c r="JV136" s="59"/>
      <c r="JW136" s="59"/>
      <c r="JX136" s="59"/>
      <c r="JY136" s="59"/>
      <c r="JZ136" s="59"/>
      <c r="KA136" s="59"/>
      <c r="KB136" s="59"/>
      <c r="KC136" s="59"/>
      <c r="KD136" s="59"/>
      <c r="KE136" s="59"/>
      <c r="KF136" s="59"/>
      <c r="KG136" s="59"/>
      <c r="KH136" s="59"/>
      <c r="KI136" s="59"/>
      <c r="KJ136" s="59"/>
      <c r="KK136" s="59"/>
      <c r="KL136" s="59"/>
      <c r="KM136" s="59"/>
      <c r="KN136" s="59"/>
      <c r="KO136" s="59"/>
      <c r="KP136" s="59"/>
      <c r="KQ136" s="59"/>
      <c r="KR136" s="59"/>
      <c r="KS136" s="59"/>
      <c r="KT136" s="59"/>
      <c r="KU136" s="59"/>
      <c r="KV136" s="59"/>
      <c r="KW136" s="59"/>
      <c r="KX136" s="59"/>
      <c r="KY136" s="59"/>
      <c r="KZ136" s="59"/>
      <c r="LA136" s="59"/>
      <c r="LB136" s="59"/>
      <c r="LC136" s="59"/>
      <c r="LD136" s="59"/>
      <c r="LE136" s="59"/>
      <c r="LF136" s="59"/>
      <c r="LG136" s="59"/>
      <c r="LH136" s="59"/>
      <c r="LI136" s="59"/>
      <c r="LJ136" s="59"/>
      <c r="LK136" s="59"/>
      <c r="LL136" s="59"/>
      <c r="LM136" s="59"/>
      <c r="LN136" s="59"/>
      <c r="LO136" s="59"/>
      <c r="LP136" s="59"/>
      <c r="LQ136" s="59"/>
      <c r="LR136" s="59"/>
      <c r="LS136" s="59"/>
      <c r="LT136" s="59"/>
      <c r="LU136" s="59"/>
      <c r="LV136" s="59"/>
      <c r="LW136" s="59"/>
      <c r="LX136" s="59"/>
      <c r="LY136" s="59"/>
      <c r="LZ136" s="59"/>
      <c r="MA136" s="59"/>
      <c r="MB136" s="59"/>
      <c r="MC136" s="59"/>
      <c r="MD136" s="59"/>
      <c r="ME136" s="59"/>
      <c r="MF136" s="59"/>
      <c r="MG136" s="59"/>
      <c r="MH136" s="59"/>
      <c r="MI136" s="59"/>
      <c r="MJ136" s="59"/>
      <c r="MK136" s="59"/>
      <c r="ML136" s="59"/>
      <c r="MM136" s="59"/>
      <c r="MN136" s="59"/>
      <c r="MO136" s="59"/>
      <c r="MP136" s="59"/>
      <c r="MQ136" s="59"/>
      <c r="MR136" s="59"/>
      <c r="MS136" s="59"/>
      <c r="MT136" s="59"/>
      <c r="MU136" s="59"/>
      <c r="MV136" s="59"/>
      <c r="MW136" s="59"/>
      <c r="MX136" s="59"/>
      <c r="MY136" s="59"/>
      <c r="MZ136" s="59"/>
      <c r="NA136" s="59"/>
      <c r="NB136" s="59"/>
      <c r="NC136" s="59"/>
      <c r="ND136" s="59"/>
      <c r="NE136" s="59"/>
      <c r="NF136" s="59"/>
      <c r="NG136" s="59"/>
      <c r="NH136" s="59"/>
      <c r="NI136" s="59"/>
      <c r="NJ136" s="59"/>
      <c r="NK136" s="59"/>
      <c r="NL136" s="59"/>
      <c r="NM136" s="59"/>
      <c r="NN136" s="59"/>
      <c r="NO136" s="59"/>
      <c r="NP136" s="59"/>
      <c r="NQ136" s="59"/>
      <c r="NR136" s="59"/>
      <c r="NS136" s="59"/>
      <c r="NT136" s="59"/>
      <c r="NU136" s="59"/>
      <c r="NV136" s="59"/>
      <c r="NW136" s="59"/>
      <c r="NX136" s="59"/>
      <c r="NY136" s="59"/>
      <c r="NZ136" s="59"/>
      <c r="OA136" s="59"/>
      <c r="OB136" s="59"/>
      <c r="OC136" s="59"/>
      <c r="OD136" s="59"/>
      <c r="OE136" s="59"/>
      <c r="OF136" s="59"/>
      <c r="OG136" s="59"/>
      <c r="OH136" s="59"/>
      <c r="OI136" s="59"/>
      <c r="OJ136" s="59"/>
      <c r="OK136" s="59"/>
      <c r="OL136" s="59"/>
      <c r="OM136" s="59"/>
      <c r="ON136" s="59"/>
      <c r="OO136" s="59"/>
      <c r="OP136" s="59"/>
      <c r="OQ136" s="59"/>
      <c r="OR136" s="59"/>
      <c r="OS136" s="59"/>
      <c r="OT136" s="59"/>
      <c r="OU136" s="59"/>
      <c r="OV136" s="59"/>
      <c r="OW136" s="59"/>
      <c r="OX136" s="59"/>
      <c r="OY136" s="59"/>
      <c r="OZ136" s="59"/>
      <c r="PA136" s="59"/>
      <c r="PB136" s="59"/>
      <c r="PC136" s="59"/>
      <c r="PD136" s="59"/>
      <c r="PE136" s="59"/>
      <c r="PF136" s="59"/>
      <c r="PG136" s="59"/>
      <c r="PH136" s="59"/>
      <c r="PI136" s="59"/>
      <c r="PJ136" s="59"/>
      <c r="PK136" s="59"/>
      <c r="PL136" s="59"/>
      <c r="PM136" s="59"/>
      <c r="PN136" s="59"/>
      <c r="PO136" s="59"/>
      <c r="PP136" s="59"/>
      <c r="PQ136" s="59"/>
      <c r="PR136" s="59"/>
      <c r="PS136" s="59"/>
      <c r="PT136" s="59"/>
      <c r="PU136" s="59"/>
      <c r="PV136" s="59"/>
      <c r="PW136" s="59"/>
      <c r="PX136" s="59"/>
      <c r="PY136" s="59"/>
      <c r="PZ136" s="59"/>
      <c r="QA136" s="59"/>
      <c r="QB136" s="59"/>
      <c r="QC136" s="59"/>
      <c r="QD136" s="59"/>
      <c r="QE136" s="59"/>
      <c r="QF136" s="59"/>
      <c r="QG136" s="59"/>
      <c r="QH136" s="59"/>
      <c r="QI136" s="59"/>
      <c r="QJ136" s="59"/>
      <c r="QK136" s="59"/>
      <c r="QL136" s="59"/>
      <c r="QM136" s="59"/>
      <c r="QN136" s="59"/>
      <c r="QO136" s="59"/>
      <c r="QP136" s="59"/>
      <c r="QQ136" s="59"/>
      <c r="QR136" s="59"/>
      <c r="QS136" s="59"/>
      <c r="QT136" s="59"/>
      <c r="QU136" s="59"/>
      <c r="QV136" s="59"/>
      <c r="QW136" s="59"/>
      <c r="QX136" s="59"/>
      <c r="QY136" s="59"/>
      <c r="QZ136" s="59"/>
      <c r="RA136" s="59"/>
      <c r="RB136" s="59"/>
      <c r="RC136" s="59"/>
      <c r="RD136" s="59"/>
      <c r="RE136" s="59"/>
      <c r="RF136" s="59"/>
      <c r="RG136" s="59"/>
      <c r="RH136" s="59"/>
      <c r="RI136" s="59"/>
      <c r="RJ136" s="59"/>
      <c r="RK136" s="59"/>
      <c r="RL136" s="59"/>
      <c r="RM136" s="59"/>
      <c r="RN136" s="59"/>
      <c r="RO136" s="59"/>
      <c r="RP136" s="59"/>
      <c r="RQ136" s="59"/>
      <c r="RR136" s="59"/>
      <c r="RS136" s="59"/>
      <c r="RT136" s="59"/>
      <c r="RU136" s="59"/>
      <c r="RV136" s="59"/>
      <c r="RW136" s="59"/>
      <c r="RX136" s="59"/>
      <c r="RY136" s="59"/>
      <c r="RZ136" s="59"/>
      <c r="SA136" s="59"/>
      <c r="SB136" s="59"/>
      <c r="SC136" s="59"/>
      <c r="SD136" s="59"/>
      <c r="SE136" s="59"/>
      <c r="SF136" s="59"/>
      <c r="SG136" s="59"/>
      <c r="SH136" s="59"/>
      <c r="SI136" s="59"/>
      <c r="SJ136" s="59"/>
      <c r="SK136" s="59"/>
      <c r="SL136" s="59"/>
      <c r="SM136" s="59"/>
      <c r="SN136" s="59"/>
      <c r="SO136" s="59"/>
      <c r="SP136" s="59"/>
      <c r="SQ136" s="59"/>
      <c r="SR136" s="59"/>
      <c r="SS136" s="59"/>
      <c r="ST136" s="59"/>
      <c r="SU136" s="59"/>
      <c r="SV136" s="59"/>
      <c r="SW136" s="59"/>
      <c r="SX136" s="59"/>
      <c r="SY136" s="59"/>
      <c r="SZ136" s="59"/>
      <c r="TA136" s="59"/>
      <c r="TB136" s="59"/>
      <c r="TC136" s="59"/>
      <c r="TD136" s="59"/>
      <c r="TE136" s="59"/>
      <c r="TF136" s="59"/>
      <c r="TG136" s="59"/>
      <c r="TH136" s="59"/>
      <c r="TI136" s="59"/>
      <c r="TJ136" s="59"/>
      <c r="TK136" s="59"/>
      <c r="TL136" s="59"/>
      <c r="TM136" s="59"/>
      <c r="TN136" s="59"/>
      <c r="TO136" s="59"/>
      <c r="TP136" s="59"/>
      <c r="TQ136" s="59"/>
      <c r="TR136" s="59"/>
      <c r="TS136" s="59"/>
      <c r="TT136" s="59"/>
      <c r="TU136" s="59"/>
      <c r="TV136" s="59"/>
      <c r="TW136" s="59"/>
      <c r="TX136" s="59"/>
      <c r="TY136" s="59"/>
      <c r="TZ136" s="59"/>
      <c r="UA136" s="59"/>
      <c r="UB136" s="59"/>
      <c r="UC136" s="59"/>
      <c r="UD136" s="59"/>
      <c r="UE136" s="59"/>
      <c r="UF136" s="59"/>
      <c r="UG136" s="59"/>
      <c r="UH136" s="59"/>
      <c r="UI136" s="59"/>
      <c r="UJ136" s="59"/>
      <c r="UK136" s="59"/>
      <c r="UL136" s="59"/>
      <c r="UM136" s="59"/>
      <c r="UN136" s="59"/>
      <c r="UO136" s="59"/>
      <c r="UP136" s="59"/>
      <c r="UQ136" s="59"/>
      <c r="UR136" s="59"/>
      <c r="US136" s="59"/>
      <c r="UT136" s="59"/>
      <c r="UU136" s="59"/>
      <c r="UV136" s="59"/>
      <c r="UW136" s="59"/>
      <c r="UX136" s="59"/>
      <c r="UY136" s="59"/>
      <c r="UZ136" s="59"/>
      <c r="VA136" s="59"/>
      <c r="VB136" s="59"/>
      <c r="VC136" s="59"/>
      <c r="VD136" s="59"/>
      <c r="VE136" s="59"/>
      <c r="VF136" s="59"/>
      <c r="VG136" s="59"/>
      <c r="VH136" s="59"/>
      <c r="VI136" s="59"/>
      <c r="VJ136" s="59"/>
      <c r="VK136" s="59"/>
      <c r="VL136" s="59"/>
      <c r="VM136" s="59"/>
      <c r="VN136" s="59"/>
      <c r="VO136" s="59"/>
      <c r="VP136" s="59"/>
      <c r="VQ136" s="59"/>
      <c r="VR136" s="59"/>
      <c r="VS136" s="59"/>
      <c r="VT136" s="59"/>
      <c r="VU136" s="59"/>
      <c r="VV136" s="59"/>
      <c r="VW136" s="59"/>
      <c r="VX136" s="59"/>
      <c r="VY136" s="59"/>
      <c r="VZ136" s="59"/>
      <c r="WA136" s="59"/>
      <c r="WB136" s="59"/>
      <c r="WC136" s="59"/>
      <c r="WD136" s="59"/>
      <c r="WE136" s="59"/>
      <c r="WF136" s="59"/>
      <c r="WG136" s="59"/>
      <c r="WH136" s="59"/>
      <c r="WI136" s="59"/>
      <c r="WJ136" s="59"/>
      <c r="WK136" s="59"/>
      <c r="WL136" s="59"/>
      <c r="WM136" s="59"/>
      <c r="WN136" s="59"/>
      <c r="WO136" s="59"/>
      <c r="WP136" s="59"/>
      <c r="WQ136" s="59"/>
      <c r="WR136" s="59"/>
      <c r="WS136" s="59"/>
      <c r="WT136" s="59"/>
      <c r="WU136" s="59"/>
      <c r="WV136" s="59"/>
      <c r="WW136" s="59"/>
      <c r="WX136" s="59"/>
      <c r="WY136" s="59"/>
      <c r="WZ136" s="59"/>
      <c r="XA136" s="59"/>
      <c r="XB136" s="59"/>
      <c r="XC136" s="59"/>
      <c r="XD136" s="59"/>
      <c r="XE136" s="59"/>
      <c r="XF136" s="59"/>
      <c r="XG136" s="59"/>
      <c r="XH136" s="59"/>
      <c r="XI136" s="59"/>
      <c r="XJ136" s="59"/>
      <c r="XK136" s="59"/>
      <c r="XL136" s="59"/>
      <c r="XM136" s="59"/>
      <c r="XN136" s="59"/>
      <c r="XO136" s="59"/>
      <c r="XP136" s="59"/>
      <c r="XQ136" s="59"/>
      <c r="XR136" s="59"/>
      <c r="XS136" s="59"/>
      <c r="XT136" s="59"/>
      <c r="XU136" s="59"/>
      <c r="XV136" s="59"/>
      <c r="XW136" s="59"/>
      <c r="XX136" s="59"/>
      <c r="XY136" s="59"/>
      <c r="XZ136" s="59"/>
      <c r="YA136" s="59"/>
      <c r="YB136" s="59"/>
      <c r="YC136" s="59"/>
      <c r="YD136" s="59"/>
      <c r="YE136" s="59"/>
      <c r="YF136" s="59"/>
      <c r="YG136" s="59"/>
      <c r="YH136" s="59"/>
      <c r="YI136" s="59"/>
      <c r="YJ136" s="59"/>
      <c r="YK136" s="59"/>
      <c r="YL136" s="59"/>
      <c r="YM136" s="59"/>
      <c r="YN136" s="59"/>
      <c r="YO136" s="59"/>
      <c r="YP136" s="59"/>
      <c r="YQ136" s="59"/>
      <c r="YR136" s="59"/>
      <c r="YS136" s="59"/>
      <c r="YT136" s="59"/>
      <c r="YU136" s="59"/>
      <c r="YV136" s="59"/>
      <c r="YW136" s="59"/>
      <c r="YX136" s="59"/>
      <c r="YY136" s="59"/>
      <c r="YZ136" s="59"/>
      <c r="ZA136" s="59"/>
      <c r="ZB136" s="59"/>
      <c r="ZC136" s="59"/>
      <c r="ZD136" s="59"/>
      <c r="ZE136" s="59"/>
      <c r="ZF136" s="59"/>
      <c r="ZG136" s="59"/>
      <c r="ZH136" s="59"/>
      <c r="ZI136" s="59"/>
      <c r="ZJ136" s="59"/>
      <c r="ZK136" s="59"/>
      <c r="ZL136" s="59"/>
      <c r="ZM136" s="59"/>
      <c r="ZN136" s="59"/>
      <c r="ZO136" s="59"/>
      <c r="ZP136" s="59"/>
      <c r="ZQ136" s="59"/>
      <c r="ZR136" s="59"/>
      <c r="ZS136" s="59"/>
      <c r="ZT136" s="59"/>
      <c r="ZU136" s="59"/>
      <c r="ZV136" s="59"/>
      <c r="ZW136" s="59"/>
      <c r="ZX136" s="59"/>
      <c r="ZY136" s="59"/>
      <c r="ZZ136" s="59"/>
      <c r="AAA136" s="59"/>
      <c r="AAB136" s="59"/>
      <c r="AAC136" s="59"/>
      <c r="AAD136" s="59"/>
      <c r="AAE136" s="59"/>
      <c r="AAF136" s="59"/>
      <c r="AAG136" s="59"/>
      <c r="AAH136" s="59"/>
      <c r="AAI136" s="59"/>
      <c r="AAJ136" s="59"/>
      <c r="AAK136" s="59"/>
      <c r="AAL136" s="59"/>
      <c r="AAM136" s="59"/>
      <c r="AAN136" s="59"/>
      <c r="AAO136" s="59"/>
      <c r="AAP136" s="59"/>
      <c r="AAQ136" s="59"/>
      <c r="AAR136" s="59"/>
      <c r="AAS136" s="59"/>
      <c r="AAT136" s="59"/>
      <c r="AAU136" s="59"/>
      <c r="AAV136" s="59"/>
      <c r="AAW136" s="59"/>
      <c r="AAX136" s="59"/>
      <c r="AAY136" s="59"/>
      <c r="AAZ136" s="59"/>
      <c r="ABA136" s="59"/>
      <c r="ABB136" s="59"/>
      <c r="ABC136" s="59"/>
      <c r="ABD136" s="59"/>
      <c r="ABE136" s="59"/>
      <c r="ABF136" s="59"/>
      <c r="ABG136" s="59"/>
      <c r="ABH136" s="59"/>
      <c r="ABI136" s="59"/>
      <c r="ABJ136" s="59"/>
      <c r="ABK136" s="59"/>
      <c r="ABL136" s="59"/>
      <c r="ABM136" s="59"/>
      <c r="ABN136" s="59"/>
      <c r="ABO136" s="59"/>
      <c r="ABP136" s="59"/>
      <c r="ABQ136" s="59"/>
      <c r="ABR136" s="59"/>
      <c r="ABS136" s="59"/>
      <c r="ABT136" s="59"/>
      <c r="ABU136" s="59"/>
      <c r="ABV136" s="59"/>
      <c r="ABW136" s="59"/>
      <c r="ABX136" s="59"/>
      <c r="ABY136" s="59"/>
      <c r="ABZ136" s="59"/>
      <c r="ACA136" s="59"/>
      <c r="ACB136" s="59"/>
      <c r="ACC136" s="59"/>
      <c r="ACD136" s="59"/>
      <c r="ACE136" s="59"/>
      <c r="ACF136" s="59"/>
      <c r="ACG136" s="59"/>
      <c r="ACH136" s="59"/>
      <c r="ACI136" s="59"/>
      <c r="ACJ136" s="59"/>
      <c r="ACK136" s="59"/>
      <c r="ACL136" s="59"/>
      <c r="ACM136" s="59"/>
      <c r="ACN136" s="59"/>
      <c r="ACO136" s="59"/>
      <c r="ACP136" s="59"/>
      <c r="ACQ136" s="59"/>
      <c r="ACR136" s="59"/>
      <c r="ACS136" s="59"/>
      <c r="ACT136" s="59"/>
      <c r="ACU136" s="59"/>
      <c r="ACV136" s="59"/>
      <c r="ACW136" s="59"/>
      <c r="ACX136" s="59"/>
      <c r="ACY136" s="59"/>
      <c r="ACZ136" s="59"/>
      <c r="ADA136" s="59"/>
      <c r="ADB136" s="59"/>
      <c r="ADC136" s="59"/>
      <c r="ADD136" s="59"/>
      <c r="ADE136" s="59"/>
      <c r="ADF136" s="59"/>
      <c r="ADG136" s="59"/>
      <c r="ADH136" s="59"/>
      <c r="ADI136" s="59"/>
      <c r="ADJ136" s="59"/>
      <c r="ADK136" s="59"/>
      <c r="ADL136" s="59"/>
      <c r="ADM136" s="59"/>
      <c r="ADN136" s="59"/>
      <c r="ADO136" s="59"/>
      <c r="ADP136" s="59"/>
      <c r="ADQ136" s="59"/>
      <c r="ADR136" s="59"/>
      <c r="ADS136" s="59"/>
      <c r="ADT136" s="59"/>
      <c r="ADU136" s="59"/>
      <c r="ADV136" s="59"/>
      <c r="ADW136" s="59"/>
      <c r="ADX136" s="59"/>
      <c r="ADY136" s="59"/>
      <c r="ADZ136" s="59"/>
      <c r="AEA136" s="59"/>
      <c r="AEB136" s="59"/>
      <c r="AEC136" s="59"/>
      <c r="AED136" s="59"/>
      <c r="AEE136" s="59"/>
      <c r="AEF136" s="59"/>
      <c r="AEG136" s="59"/>
      <c r="AEH136" s="59"/>
      <c r="AEI136" s="59"/>
      <c r="AEJ136" s="59"/>
      <c r="AEK136" s="59"/>
      <c r="AEL136" s="59"/>
      <c r="AEM136" s="59"/>
      <c r="AEN136" s="59"/>
      <c r="AEO136" s="59"/>
      <c r="AEP136" s="59"/>
      <c r="AEQ136" s="59"/>
      <c r="AER136" s="59"/>
      <c r="AES136" s="59"/>
      <c r="AET136" s="59"/>
      <c r="AEU136" s="59"/>
      <c r="AEV136" s="59"/>
      <c r="AEW136" s="59"/>
      <c r="AEX136" s="59"/>
      <c r="AEY136" s="59"/>
      <c r="AEZ136" s="59"/>
      <c r="AFA136" s="59"/>
      <c r="AFB136" s="59"/>
      <c r="AFC136" s="59"/>
      <c r="AFD136" s="59"/>
      <c r="AFE136" s="59"/>
      <c r="AFF136" s="59"/>
      <c r="AFG136" s="59"/>
      <c r="AFH136" s="59"/>
      <c r="AFI136" s="59"/>
      <c r="AFJ136" s="59"/>
      <c r="AFK136" s="59"/>
      <c r="AFL136" s="59"/>
      <c r="AFM136" s="59"/>
      <c r="AFN136" s="59"/>
      <c r="AFO136" s="59"/>
      <c r="AFP136" s="59"/>
      <c r="AFQ136" s="59"/>
      <c r="AFR136" s="59"/>
      <c r="AFS136" s="59"/>
      <c r="AFT136" s="59"/>
      <c r="AFU136" s="59"/>
      <c r="AFV136" s="59"/>
      <c r="AFW136" s="59"/>
      <c r="AFX136" s="59"/>
      <c r="AFY136" s="59"/>
      <c r="AFZ136" s="59"/>
      <c r="AGA136" s="59"/>
      <c r="AGB136" s="59"/>
      <c r="AGC136" s="59"/>
      <c r="AGD136" s="59"/>
      <c r="AGE136" s="59"/>
      <c r="AGF136" s="59"/>
      <c r="AGG136" s="59"/>
      <c r="AGH136" s="59"/>
      <c r="AGI136" s="59"/>
      <c r="AGJ136" s="59"/>
      <c r="AGK136" s="59"/>
      <c r="AGL136" s="59"/>
      <c r="AGM136" s="59"/>
      <c r="AGN136" s="59"/>
      <c r="AGO136" s="59"/>
      <c r="AGP136" s="59"/>
      <c r="AGQ136" s="59"/>
      <c r="AGR136" s="59"/>
      <c r="AGS136" s="59"/>
      <c r="AGT136" s="59"/>
      <c r="AGU136" s="59"/>
      <c r="AGV136" s="59"/>
      <c r="AGW136" s="59"/>
      <c r="AGX136" s="59"/>
      <c r="AGY136" s="59"/>
      <c r="AGZ136" s="59"/>
      <c r="AHA136" s="59"/>
      <c r="AHB136" s="59"/>
      <c r="AHC136" s="59"/>
      <c r="AHD136" s="59"/>
      <c r="AHE136" s="59"/>
      <c r="AHF136" s="59"/>
      <c r="AHG136" s="59"/>
      <c r="AHH136" s="59"/>
      <c r="AHI136" s="59"/>
      <c r="AHJ136" s="59"/>
      <c r="AHK136" s="59"/>
      <c r="AHL136" s="59"/>
      <c r="AHM136" s="59"/>
      <c r="AHN136" s="59"/>
      <c r="AHO136" s="59"/>
      <c r="AHP136" s="59"/>
      <c r="AHQ136" s="59"/>
      <c r="AHR136" s="59"/>
      <c r="AHS136" s="59"/>
      <c r="AHT136" s="59"/>
      <c r="AHU136" s="59"/>
      <c r="AHV136" s="59"/>
      <c r="AHW136" s="59"/>
      <c r="AHX136" s="59"/>
      <c r="AHY136" s="59"/>
      <c r="AHZ136" s="59"/>
      <c r="AIA136" s="59"/>
      <c r="AIB136" s="59"/>
      <c r="AIC136" s="59"/>
      <c r="AID136" s="59"/>
      <c r="AIE136" s="59"/>
      <c r="AIF136" s="59"/>
      <c r="AIG136" s="59"/>
      <c r="AIH136" s="59"/>
      <c r="AII136" s="59"/>
      <c r="AIJ136" s="59"/>
      <c r="AIK136" s="59"/>
      <c r="AIL136" s="59"/>
      <c r="AIM136" s="59"/>
      <c r="AIN136" s="59"/>
      <c r="AIO136" s="59"/>
      <c r="AIP136" s="59"/>
      <c r="AIQ136" s="59"/>
      <c r="AIR136" s="59"/>
      <c r="AIS136" s="59"/>
      <c r="AIT136" s="59"/>
      <c r="AIU136" s="59"/>
      <c r="AIV136" s="59"/>
      <c r="AIW136" s="59"/>
      <c r="AIX136" s="59"/>
      <c r="AIY136" s="59"/>
      <c r="AIZ136" s="59"/>
      <c r="AJA136" s="59"/>
      <c r="AJB136" s="59"/>
      <c r="AJC136" s="59"/>
      <c r="AJD136" s="59"/>
      <c r="AJE136" s="59"/>
      <c r="AJF136" s="59"/>
      <c r="AJG136" s="59"/>
      <c r="AJH136" s="59"/>
      <c r="AJI136" s="59"/>
      <c r="AJJ136" s="59"/>
      <c r="AJK136" s="59"/>
      <c r="AJL136" s="59"/>
      <c r="AJM136" s="59"/>
      <c r="AJN136" s="59"/>
      <c r="AJO136" s="59"/>
      <c r="AJP136" s="59"/>
      <c r="AJQ136" s="59"/>
      <c r="AJR136" s="59"/>
      <c r="AJS136" s="59"/>
      <c r="AJT136" s="59"/>
      <c r="AJU136" s="59"/>
      <c r="AJV136" s="59"/>
      <c r="AJW136" s="59"/>
      <c r="AJX136" s="59"/>
      <c r="AJY136" s="59"/>
      <c r="AJZ136" s="59"/>
      <c r="AKA136" s="59"/>
      <c r="AKB136" s="59"/>
      <c r="AKC136" s="59"/>
      <c r="AKD136" s="59"/>
      <c r="AKE136" s="59"/>
      <c r="AKF136" s="59"/>
      <c r="AKG136" s="59"/>
      <c r="AKH136" s="59"/>
      <c r="AKI136" s="59"/>
      <c r="AKJ136" s="59"/>
      <c r="AKK136" s="59"/>
      <c r="AKL136" s="59"/>
      <c r="AKM136" s="59"/>
      <c r="AKN136" s="59"/>
      <c r="AKO136" s="59"/>
      <c r="AKP136" s="59"/>
      <c r="AKQ136" s="59"/>
      <c r="AKR136" s="59"/>
      <c r="AKS136" s="59"/>
      <c r="AKT136" s="59"/>
      <c r="AKU136" s="59"/>
      <c r="AKV136" s="59"/>
      <c r="AKW136" s="59"/>
      <c r="AKX136" s="59"/>
      <c r="AKY136" s="59"/>
      <c r="AKZ136" s="59"/>
      <c r="ALA136" s="59"/>
      <c r="ALB136" s="59"/>
      <c r="ALC136" s="59"/>
      <c r="ALD136" s="59"/>
      <c r="ALE136" s="59"/>
      <c r="ALF136" s="59"/>
      <c r="ALG136" s="59"/>
      <c r="ALH136" s="59"/>
      <c r="ALI136" s="59"/>
      <c r="ALJ136" s="59"/>
      <c r="ALK136" s="59"/>
      <c r="ALL136" s="59"/>
      <c r="ALM136" s="59"/>
      <c r="ALN136" s="59"/>
      <c r="ALO136" s="59"/>
      <c r="ALP136" s="59"/>
      <c r="ALQ136" s="59"/>
      <c r="ALR136" s="59"/>
      <c r="ALS136" s="59"/>
      <c r="ALT136" s="59"/>
      <c r="ALU136" s="59"/>
      <c r="ALV136" s="59"/>
      <c r="ALW136" s="59"/>
      <c r="ALX136" s="59"/>
      <c r="ALY136" s="59"/>
      <c r="ALZ136" s="59"/>
      <c r="AMA136" s="59"/>
      <c r="AMB136" s="59"/>
      <c r="AMC136" s="59"/>
      <c r="AMD136" s="59"/>
      <c r="AME136" s="59"/>
      <c r="AMF136" s="59"/>
      <c r="AMG136" s="59"/>
      <c r="AMH136" s="59"/>
      <c r="AMI136" s="59"/>
      <c r="AMJ136" s="59"/>
      <c r="AMK136" s="59"/>
      <c r="AML136" s="59"/>
    </row>
    <row r="137" spans="1:1026" x14ac:dyDescent="0.25">
      <c r="A137" s="60">
        <v>137</v>
      </c>
      <c r="B137" s="61">
        <v>3</v>
      </c>
      <c r="C137" s="62">
        <v>43558</v>
      </c>
      <c r="D137" s="62">
        <v>43567</v>
      </c>
      <c r="E137" s="40" t="s">
        <v>362</v>
      </c>
      <c r="F137" s="41" t="s">
        <v>390</v>
      </c>
      <c r="G137" s="63"/>
      <c r="H137" s="65">
        <v>1547</v>
      </c>
      <c r="I137" s="64">
        <v>43571</v>
      </c>
      <c r="J137" s="67">
        <v>1547</v>
      </c>
      <c r="K137" s="60" t="s">
        <v>208</v>
      </c>
      <c r="L137" s="65">
        <f t="shared" si="4"/>
        <v>0</v>
      </c>
      <c r="M137" s="59"/>
      <c r="N137" s="22" t="str">
        <f t="shared" ca="1" si="6"/>
        <v/>
      </c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  <c r="AA137" s="59"/>
      <c r="AB137" s="59"/>
      <c r="AC137" s="59"/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9"/>
      <c r="AT137" s="59"/>
      <c r="AU137" s="59"/>
      <c r="AV137" s="59"/>
      <c r="AW137" s="59"/>
      <c r="AX137" s="59"/>
      <c r="AY137" s="59"/>
      <c r="AZ137" s="59"/>
      <c r="BA137" s="59"/>
      <c r="BB137" s="59"/>
      <c r="BC137" s="59"/>
      <c r="BD137" s="59"/>
      <c r="BE137" s="59"/>
      <c r="BF137" s="59"/>
      <c r="BG137" s="59"/>
      <c r="BH137" s="59"/>
      <c r="BI137" s="59"/>
      <c r="BJ137" s="59"/>
      <c r="BK137" s="59"/>
      <c r="BL137" s="59"/>
      <c r="BM137" s="59"/>
      <c r="BN137" s="59"/>
      <c r="BO137" s="59"/>
      <c r="BP137" s="59"/>
      <c r="BQ137" s="59"/>
      <c r="BR137" s="59"/>
      <c r="BS137" s="59"/>
      <c r="BT137" s="59"/>
      <c r="BU137" s="59"/>
      <c r="BV137" s="59"/>
      <c r="BW137" s="59"/>
      <c r="BX137" s="59"/>
      <c r="BY137" s="59"/>
      <c r="BZ137" s="59"/>
      <c r="CA137" s="59"/>
      <c r="CB137" s="59"/>
      <c r="CC137" s="59"/>
      <c r="CD137" s="59"/>
      <c r="CE137" s="59"/>
      <c r="CF137" s="59"/>
      <c r="CG137" s="59"/>
      <c r="CH137" s="59"/>
      <c r="CI137" s="59"/>
      <c r="CJ137" s="59"/>
      <c r="CK137" s="59"/>
      <c r="CL137" s="59"/>
      <c r="CM137" s="59"/>
      <c r="CN137" s="59"/>
      <c r="CO137" s="59"/>
      <c r="CP137" s="59"/>
      <c r="CQ137" s="59"/>
      <c r="CR137" s="59"/>
      <c r="CS137" s="59"/>
      <c r="CT137" s="59"/>
      <c r="CU137" s="59"/>
      <c r="CV137" s="59"/>
      <c r="CW137" s="59"/>
      <c r="CX137" s="59"/>
      <c r="CY137" s="59"/>
      <c r="CZ137" s="59"/>
      <c r="DA137" s="59"/>
      <c r="DB137" s="59"/>
      <c r="DC137" s="59"/>
      <c r="DD137" s="59"/>
      <c r="DE137" s="59"/>
      <c r="DF137" s="59"/>
      <c r="DG137" s="59"/>
      <c r="DH137" s="59"/>
      <c r="DI137" s="59"/>
      <c r="DJ137" s="59"/>
      <c r="DK137" s="59"/>
      <c r="DL137" s="59"/>
      <c r="DM137" s="59"/>
      <c r="DN137" s="59"/>
      <c r="DO137" s="59"/>
      <c r="DP137" s="59"/>
      <c r="DQ137" s="59"/>
      <c r="DR137" s="59"/>
      <c r="DS137" s="59"/>
      <c r="DT137" s="59"/>
      <c r="DU137" s="59"/>
      <c r="DV137" s="59"/>
      <c r="DW137" s="59"/>
      <c r="DX137" s="59"/>
      <c r="DY137" s="59"/>
      <c r="DZ137" s="59"/>
      <c r="EA137" s="59"/>
      <c r="EB137" s="59"/>
      <c r="EC137" s="59"/>
      <c r="ED137" s="59"/>
      <c r="EE137" s="59"/>
      <c r="EF137" s="59"/>
      <c r="EG137" s="59"/>
      <c r="EH137" s="59"/>
      <c r="EI137" s="59"/>
      <c r="EJ137" s="59"/>
      <c r="EK137" s="59"/>
      <c r="EL137" s="59"/>
      <c r="EM137" s="59"/>
      <c r="EN137" s="59"/>
      <c r="EO137" s="59"/>
      <c r="EP137" s="59"/>
      <c r="EQ137" s="59"/>
      <c r="ER137" s="59"/>
      <c r="ES137" s="59"/>
      <c r="ET137" s="59"/>
      <c r="EU137" s="59"/>
      <c r="EV137" s="59"/>
      <c r="EW137" s="59"/>
      <c r="EX137" s="59"/>
      <c r="EY137" s="59"/>
      <c r="EZ137" s="59"/>
      <c r="FA137" s="59"/>
      <c r="FB137" s="59"/>
      <c r="FC137" s="59"/>
      <c r="FD137" s="59"/>
      <c r="FE137" s="59"/>
      <c r="FF137" s="59"/>
      <c r="FG137" s="59"/>
      <c r="FH137" s="59"/>
      <c r="FI137" s="59"/>
      <c r="FJ137" s="59"/>
      <c r="FK137" s="59"/>
      <c r="FL137" s="59"/>
      <c r="FM137" s="59"/>
      <c r="FN137" s="59"/>
      <c r="FO137" s="59"/>
      <c r="FP137" s="59"/>
      <c r="FQ137" s="59"/>
      <c r="FR137" s="59"/>
      <c r="FS137" s="59"/>
      <c r="FT137" s="59"/>
      <c r="FU137" s="59"/>
      <c r="FV137" s="59"/>
      <c r="FW137" s="59"/>
      <c r="FX137" s="59"/>
      <c r="FY137" s="59"/>
      <c r="FZ137" s="59"/>
      <c r="GA137" s="59"/>
      <c r="GB137" s="59"/>
      <c r="GC137" s="59"/>
      <c r="GD137" s="59"/>
      <c r="GE137" s="59"/>
      <c r="GF137" s="59"/>
      <c r="GG137" s="59"/>
      <c r="GH137" s="59"/>
      <c r="GI137" s="59"/>
      <c r="GJ137" s="59"/>
      <c r="GK137" s="59"/>
      <c r="GL137" s="59"/>
      <c r="GM137" s="59"/>
      <c r="GN137" s="59"/>
      <c r="GO137" s="59"/>
      <c r="GP137" s="59"/>
      <c r="GQ137" s="59"/>
      <c r="GR137" s="59"/>
      <c r="GS137" s="59"/>
      <c r="GT137" s="59"/>
      <c r="GU137" s="59"/>
      <c r="GV137" s="59"/>
      <c r="GW137" s="59"/>
      <c r="GX137" s="59"/>
      <c r="GY137" s="59"/>
      <c r="GZ137" s="59"/>
      <c r="HA137" s="59"/>
      <c r="HB137" s="59"/>
      <c r="HC137" s="59"/>
      <c r="HD137" s="59"/>
      <c r="HE137" s="59"/>
      <c r="HF137" s="59"/>
      <c r="HG137" s="59"/>
      <c r="HH137" s="59"/>
      <c r="HI137" s="59"/>
      <c r="HJ137" s="59"/>
      <c r="HK137" s="59"/>
      <c r="HL137" s="59"/>
      <c r="HM137" s="59"/>
      <c r="HN137" s="59"/>
      <c r="HO137" s="59"/>
      <c r="HP137" s="59"/>
      <c r="HQ137" s="59"/>
      <c r="HR137" s="59"/>
      <c r="HS137" s="59"/>
      <c r="HT137" s="59"/>
      <c r="HU137" s="59"/>
      <c r="HV137" s="59"/>
      <c r="HW137" s="59"/>
      <c r="HX137" s="59"/>
      <c r="HY137" s="59"/>
      <c r="HZ137" s="59"/>
      <c r="IA137" s="59"/>
      <c r="IB137" s="59"/>
      <c r="IC137" s="59"/>
      <c r="ID137" s="59"/>
      <c r="IE137" s="59"/>
      <c r="IF137" s="59"/>
      <c r="IG137" s="59"/>
      <c r="IH137" s="59"/>
      <c r="II137" s="59"/>
      <c r="IJ137" s="59"/>
      <c r="IK137" s="59"/>
      <c r="IL137" s="59"/>
      <c r="IM137" s="59"/>
      <c r="IN137" s="59"/>
      <c r="IO137" s="59"/>
      <c r="IP137" s="59"/>
      <c r="IQ137" s="59"/>
      <c r="IR137" s="59"/>
      <c r="IS137" s="59"/>
      <c r="IT137" s="59"/>
      <c r="IU137" s="59"/>
      <c r="IV137" s="59"/>
      <c r="IW137" s="59"/>
      <c r="IX137" s="59"/>
      <c r="IY137" s="59"/>
      <c r="IZ137" s="59"/>
      <c r="JA137" s="59"/>
      <c r="JB137" s="59"/>
      <c r="JC137" s="59"/>
      <c r="JD137" s="59"/>
      <c r="JE137" s="59"/>
      <c r="JF137" s="59"/>
      <c r="JG137" s="59"/>
      <c r="JH137" s="59"/>
      <c r="JI137" s="59"/>
      <c r="JJ137" s="59"/>
      <c r="JK137" s="59"/>
      <c r="JL137" s="59"/>
      <c r="JM137" s="59"/>
      <c r="JN137" s="59"/>
      <c r="JO137" s="59"/>
      <c r="JP137" s="59"/>
      <c r="JQ137" s="59"/>
      <c r="JR137" s="59"/>
      <c r="JS137" s="59"/>
      <c r="JT137" s="59"/>
      <c r="JU137" s="59"/>
      <c r="JV137" s="59"/>
      <c r="JW137" s="59"/>
      <c r="JX137" s="59"/>
      <c r="JY137" s="59"/>
      <c r="JZ137" s="59"/>
      <c r="KA137" s="59"/>
      <c r="KB137" s="59"/>
      <c r="KC137" s="59"/>
      <c r="KD137" s="59"/>
      <c r="KE137" s="59"/>
      <c r="KF137" s="59"/>
      <c r="KG137" s="59"/>
      <c r="KH137" s="59"/>
      <c r="KI137" s="59"/>
      <c r="KJ137" s="59"/>
      <c r="KK137" s="59"/>
      <c r="KL137" s="59"/>
      <c r="KM137" s="59"/>
      <c r="KN137" s="59"/>
      <c r="KO137" s="59"/>
      <c r="KP137" s="59"/>
      <c r="KQ137" s="59"/>
      <c r="KR137" s="59"/>
      <c r="KS137" s="59"/>
      <c r="KT137" s="59"/>
      <c r="KU137" s="59"/>
      <c r="KV137" s="59"/>
      <c r="KW137" s="59"/>
      <c r="KX137" s="59"/>
      <c r="KY137" s="59"/>
      <c r="KZ137" s="59"/>
      <c r="LA137" s="59"/>
      <c r="LB137" s="59"/>
      <c r="LC137" s="59"/>
      <c r="LD137" s="59"/>
      <c r="LE137" s="59"/>
      <c r="LF137" s="59"/>
      <c r="LG137" s="59"/>
      <c r="LH137" s="59"/>
      <c r="LI137" s="59"/>
      <c r="LJ137" s="59"/>
      <c r="LK137" s="59"/>
      <c r="LL137" s="59"/>
      <c r="LM137" s="59"/>
      <c r="LN137" s="59"/>
      <c r="LO137" s="59"/>
      <c r="LP137" s="59"/>
      <c r="LQ137" s="59"/>
      <c r="LR137" s="59"/>
      <c r="LS137" s="59"/>
      <c r="LT137" s="59"/>
      <c r="LU137" s="59"/>
      <c r="LV137" s="59"/>
      <c r="LW137" s="59"/>
      <c r="LX137" s="59"/>
      <c r="LY137" s="59"/>
      <c r="LZ137" s="59"/>
      <c r="MA137" s="59"/>
      <c r="MB137" s="59"/>
      <c r="MC137" s="59"/>
      <c r="MD137" s="59"/>
      <c r="ME137" s="59"/>
      <c r="MF137" s="59"/>
      <c r="MG137" s="59"/>
      <c r="MH137" s="59"/>
      <c r="MI137" s="59"/>
      <c r="MJ137" s="59"/>
      <c r="MK137" s="59"/>
      <c r="ML137" s="59"/>
      <c r="MM137" s="59"/>
      <c r="MN137" s="59"/>
      <c r="MO137" s="59"/>
      <c r="MP137" s="59"/>
      <c r="MQ137" s="59"/>
      <c r="MR137" s="59"/>
      <c r="MS137" s="59"/>
      <c r="MT137" s="59"/>
      <c r="MU137" s="59"/>
      <c r="MV137" s="59"/>
      <c r="MW137" s="59"/>
      <c r="MX137" s="59"/>
      <c r="MY137" s="59"/>
      <c r="MZ137" s="59"/>
      <c r="NA137" s="59"/>
      <c r="NB137" s="59"/>
      <c r="NC137" s="59"/>
      <c r="ND137" s="59"/>
      <c r="NE137" s="59"/>
      <c r="NF137" s="59"/>
      <c r="NG137" s="59"/>
      <c r="NH137" s="59"/>
      <c r="NI137" s="59"/>
      <c r="NJ137" s="59"/>
      <c r="NK137" s="59"/>
      <c r="NL137" s="59"/>
      <c r="NM137" s="59"/>
      <c r="NN137" s="59"/>
      <c r="NO137" s="59"/>
      <c r="NP137" s="59"/>
      <c r="NQ137" s="59"/>
      <c r="NR137" s="59"/>
      <c r="NS137" s="59"/>
      <c r="NT137" s="59"/>
      <c r="NU137" s="59"/>
      <c r="NV137" s="59"/>
      <c r="NW137" s="59"/>
      <c r="NX137" s="59"/>
      <c r="NY137" s="59"/>
      <c r="NZ137" s="59"/>
      <c r="OA137" s="59"/>
      <c r="OB137" s="59"/>
      <c r="OC137" s="59"/>
      <c r="OD137" s="59"/>
      <c r="OE137" s="59"/>
      <c r="OF137" s="59"/>
      <c r="OG137" s="59"/>
      <c r="OH137" s="59"/>
      <c r="OI137" s="59"/>
      <c r="OJ137" s="59"/>
      <c r="OK137" s="59"/>
      <c r="OL137" s="59"/>
      <c r="OM137" s="59"/>
      <c r="ON137" s="59"/>
      <c r="OO137" s="59"/>
      <c r="OP137" s="59"/>
      <c r="OQ137" s="59"/>
      <c r="OR137" s="59"/>
      <c r="OS137" s="59"/>
      <c r="OT137" s="59"/>
      <c r="OU137" s="59"/>
      <c r="OV137" s="59"/>
      <c r="OW137" s="59"/>
      <c r="OX137" s="59"/>
      <c r="OY137" s="59"/>
      <c r="OZ137" s="59"/>
      <c r="PA137" s="59"/>
      <c r="PB137" s="59"/>
      <c r="PC137" s="59"/>
      <c r="PD137" s="59"/>
      <c r="PE137" s="59"/>
      <c r="PF137" s="59"/>
      <c r="PG137" s="59"/>
      <c r="PH137" s="59"/>
      <c r="PI137" s="59"/>
      <c r="PJ137" s="59"/>
      <c r="PK137" s="59"/>
      <c r="PL137" s="59"/>
      <c r="PM137" s="59"/>
      <c r="PN137" s="59"/>
      <c r="PO137" s="59"/>
      <c r="PP137" s="59"/>
      <c r="PQ137" s="59"/>
      <c r="PR137" s="59"/>
      <c r="PS137" s="59"/>
      <c r="PT137" s="59"/>
      <c r="PU137" s="59"/>
      <c r="PV137" s="59"/>
      <c r="PW137" s="59"/>
      <c r="PX137" s="59"/>
      <c r="PY137" s="59"/>
      <c r="PZ137" s="59"/>
      <c r="QA137" s="59"/>
      <c r="QB137" s="59"/>
      <c r="QC137" s="59"/>
      <c r="QD137" s="59"/>
      <c r="QE137" s="59"/>
      <c r="QF137" s="59"/>
      <c r="QG137" s="59"/>
      <c r="QH137" s="59"/>
      <c r="QI137" s="59"/>
      <c r="QJ137" s="59"/>
      <c r="QK137" s="59"/>
      <c r="QL137" s="59"/>
      <c r="QM137" s="59"/>
      <c r="QN137" s="59"/>
      <c r="QO137" s="59"/>
      <c r="QP137" s="59"/>
      <c r="QQ137" s="59"/>
      <c r="QR137" s="59"/>
      <c r="QS137" s="59"/>
      <c r="QT137" s="59"/>
      <c r="QU137" s="59"/>
      <c r="QV137" s="59"/>
      <c r="QW137" s="59"/>
      <c r="QX137" s="59"/>
      <c r="QY137" s="59"/>
      <c r="QZ137" s="59"/>
      <c r="RA137" s="59"/>
      <c r="RB137" s="59"/>
      <c r="RC137" s="59"/>
      <c r="RD137" s="59"/>
      <c r="RE137" s="59"/>
      <c r="RF137" s="59"/>
      <c r="RG137" s="59"/>
      <c r="RH137" s="59"/>
      <c r="RI137" s="59"/>
      <c r="RJ137" s="59"/>
      <c r="RK137" s="59"/>
      <c r="RL137" s="59"/>
      <c r="RM137" s="59"/>
      <c r="RN137" s="59"/>
      <c r="RO137" s="59"/>
      <c r="RP137" s="59"/>
      <c r="RQ137" s="59"/>
      <c r="RR137" s="59"/>
      <c r="RS137" s="59"/>
      <c r="RT137" s="59"/>
      <c r="RU137" s="59"/>
      <c r="RV137" s="59"/>
      <c r="RW137" s="59"/>
      <c r="RX137" s="59"/>
      <c r="RY137" s="59"/>
      <c r="RZ137" s="59"/>
      <c r="SA137" s="59"/>
      <c r="SB137" s="59"/>
      <c r="SC137" s="59"/>
      <c r="SD137" s="59"/>
      <c r="SE137" s="59"/>
      <c r="SF137" s="59"/>
      <c r="SG137" s="59"/>
      <c r="SH137" s="59"/>
      <c r="SI137" s="59"/>
      <c r="SJ137" s="59"/>
      <c r="SK137" s="59"/>
      <c r="SL137" s="59"/>
      <c r="SM137" s="59"/>
      <c r="SN137" s="59"/>
      <c r="SO137" s="59"/>
      <c r="SP137" s="59"/>
      <c r="SQ137" s="59"/>
      <c r="SR137" s="59"/>
      <c r="SS137" s="59"/>
      <c r="ST137" s="59"/>
      <c r="SU137" s="59"/>
      <c r="SV137" s="59"/>
      <c r="SW137" s="59"/>
      <c r="SX137" s="59"/>
      <c r="SY137" s="59"/>
      <c r="SZ137" s="59"/>
      <c r="TA137" s="59"/>
      <c r="TB137" s="59"/>
      <c r="TC137" s="59"/>
      <c r="TD137" s="59"/>
      <c r="TE137" s="59"/>
      <c r="TF137" s="59"/>
      <c r="TG137" s="59"/>
      <c r="TH137" s="59"/>
      <c r="TI137" s="59"/>
      <c r="TJ137" s="59"/>
      <c r="TK137" s="59"/>
      <c r="TL137" s="59"/>
      <c r="TM137" s="59"/>
      <c r="TN137" s="59"/>
      <c r="TO137" s="59"/>
      <c r="TP137" s="59"/>
      <c r="TQ137" s="59"/>
      <c r="TR137" s="59"/>
      <c r="TS137" s="59"/>
      <c r="TT137" s="59"/>
      <c r="TU137" s="59"/>
      <c r="TV137" s="59"/>
      <c r="TW137" s="59"/>
      <c r="TX137" s="59"/>
      <c r="TY137" s="59"/>
      <c r="TZ137" s="59"/>
      <c r="UA137" s="59"/>
      <c r="UB137" s="59"/>
      <c r="UC137" s="59"/>
      <c r="UD137" s="59"/>
      <c r="UE137" s="59"/>
      <c r="UF137" s="59"/>
      <c r="UG137" s="59"/>
      <c r="UH137" s="59"/>
      <c r="UI137" s="59"/>
      <c r="UJ137" s="59"/>
      <c r="UK137" s="59"/>
      <c r="UL137" s="59"/>
      <c r="UM137" s="59"/>
      <c r="UN137" s="59"/>
      <c r="UO137" s="59"/>
      <c r="UP137" s="59"/>
      <c r="UQ137" s="59"/>
      <c r="UR137" s="59"/>
      <c r="US137" s="59"/>
      <c r="UT137" s="59"/>
      <c r="UU137" s="59"/>
      <c r="UV137" s="59"/>
      <c r="UW137" s="59"/>
      <c r="UX137" s="59"/>
      <c r="UY137" s="59"/>
      <c r="UZ137" s="59"/>
      <c r="VA137" s="59"/>
      <c r="VB137" s="59"/>
      <c r="VC137" s="59"/>
      <c r="VD137" s="59"/>
      <c r="VE137" s="59"/>
      <c r="VF137" s="59"/>
      <c r="VG137" s="59"/>
      <c r="VH137" s="59"/>
      <c r="VI137" s="59"/>
      <c r="VJ137" s="59"/>
      <c r="VK137" s="59"/>
      <c r="VL137" s="59"/>
      <c r="VM137" s="59"/>
      <c r="VN137" s="59"/>
      <c r="VO137" s="59"/>
      <c r="VP137" s="59"/>
      <c r="VQ137" s="59"/>
      <c r="VR137" s="59"/>
      <c r="VS137" s="59"/>
      <c r="VT137" s="59"/>
      <c r="VU137" s="59"/>
      <c r="VV137" s="59"/>
      <c r="VW137" s="59"/>
      <c r="VX137" s="59"/>
      <c r="VY137" s="59"/>
      <c r="VZ137" s="59"/>
      <c r="WA137" s="59"/>
      <c r="WB137" s="59"/>
      <c r="WC137" s="59"/>
      <c r="WD137" s="59"/>
      <c r="WE137" s="59"/>
      <c r="WF137" s="59"/>
      <c r="WG137" s="59"/>
      <c r="WH137" s="59"/>
      <c r="WI137" s="59"/>
      <c r="WJ137" s="59"/>
      <c r="WK137" s="59"/>
      <c r="WL137" s="59"/>
      <c r="WM137" s="59"/>
      <c r="WN137" s="59"/>
      <c r="WO137" s="59"/>
      <c r="WP137" s="59"/>
      <c r="WQ137" s="59"/>
      <c r="WR137" s="59"/>
      <c r="WS137" s="59"/>
      <c r="WT137" s="59"/>
      <c r="WU137" s="59"/>
      <c r="WV137" s="59"/>
      <c r="WW137" s="59"/>
      <c r="WX137" s="59"/>
      <c r="WY137" s="59"/>
      <c r="WZ137" s="59"/>
      <c r="XA137" s="59"/>
      <c r="XB137" s="59"/>
      <c r="XC137" s="59"/>
      <c r="XD137" s="59"/>
      <c r="XE137" s="59"/>
      <c r="XF137" s="59"/>
      <c r="XG137" s="59"/>
      <c r="XH137" s="59"/>
      <c r="XI137" s="59"/>
      <c r="XJ137" s="59"/>
      <c r="XK137" s="59"/>
      <c r="XL137" s="59"/>
      <c r="XM137" s="59"/>
      <c r="XN137" s="59"/>
      <c r="XO137" s="59"/>
      <c r="XP137" s="59"/>
      <c r="XQ137" s="59"/>
      <c r="XR137" s="59"/>
      <c r="XS137" s="59"/>
      <c r="XT137" s="59"/>
      <c r="XU137" s="59"/>
      <c r="XV137" s="59"/>
      <c r="XW137" s="59"/>
      <c r="XX137" s="59"/>
      <c r="XY137" s="59"/>
      <c r="XZ137" s="59"/>
      <c r="YA137" s="59"/>
      <c r="YB137" s="59"/>
      <c r="YC137" s="59"/>
      <c r="YD137" s="59"/>
      <c r="YE137" s="59"/>
      <c r="YF137" s="59"/>
      <c r="YG137" s="59"/>
      <c r="YH137" s="59"/>
      <c r="YI137" s="59"/>
      <c r="YJ137" s="59"/>
      <c r="YK137" s="59"/>
      <c r="YL137" s="59"/>
      <c r="YM137" s="59"/>
      <c r="YN137" s="59"/>
      <c r="YO137" s="59"/>
      <c r="YP137" s="59"/>
      <c r="YQ137" s="59"/>
      <c r="YR137" s="59"/>
      <c r="YS137" s="59"/>
      <c r="YT137" s="59"/>
      <c r="YU137" s="59"/>
      <c r="YV137" s="59"/>
      <c r="YW137" s="59"/>
      <c r="YX137" s="59"/>
      <c r="YY137" s="59"/>
      <c r="YZ137" s="59"/>
      <c r="ZA137" s="59"/>
      <c r="ZB137" s="59"/>
      <c r="ZC137" s="59"/>
      <c r="ZD137" s="59"/>
      <c r="ZE137" s="59"/>
      <c r="ZF137" s="59"/>
      <c r="ZG137" s="59"/>
      <c r="ZH137" s="59"/>
      <c r="ZI137" s="59"/>
      <c r="ZJ137" s="59"/>
      <c r="ZK137" s="59"/>
      <c r="ZL137" s="59"/>
      <c r="ZM137" s="59"/>
      <c r="ZN137" s="59"/>
      <c r="ZO137" s="59"/>
      <c r="ZP137" s="59"/>
      <c r="ZQ137" s="59"/>
      <c r="ZR137" s="59"/>
      <c r="ZS137" s="59"/>
      <c r="ZT137" s="59"/>
      <c r="ZU137" s="59"/>
      <c r="ZV137" s="59"/>
      <c r="ZW137" s="59"/>
      <c r="ZX137" s="59"/>
      <c r="ZY137" s="59"/>
      <c r="ZZ137" s="59"/>
      <c r="AAA137" s="59"/>
      <c r="AAB137" s="59"/>
      <c r="AAC137" s="59"/>
      <c r="AAD137" s="59"/>
      <c r="AAE137" s="59"/>
      <c r="AAF137" s="59"/>
      <c r="AAG137" s="59"/>
      <c r="AAH137" s="59"/>
      <c r="AAI137" s="59"/>
      <c r="AAJ137" s="59"/>
      <c r="AAK137" s="59"/>
      <c r="AAL137" s="59"/>
      <c r="AAM137" s="59"/>
      <c r="AAN137" s="59"/>
      <c r="AAO137" s="59"/>
      <c r="AAP137" s="59"/>
      <c r="AAQ137" s="59"/>
      <c r="AAR137" s="59"/>
      <c r="AAS137" s="59"/>
      <c r="AAT137" s="59"/>
      <c r="AAU137" s="59"/>
      <c r="AAV137" s="59"/>
      <c r="AAW137" s="59"/>
      <c r="AAX137" s="59"/>
      <c r="AAY137" s="59"/>
      <c r="AAZ137" s="59"/>
      <c r="ABA137" s="59"/>
      <c r="ABB137" s="59"/>
      <c r="ABC137" s="59"/>
      <c r="ABD137" s="59"/>
      <c r="ABE137" s="59"/>
      <c r="ABF137" s="59"/>
      <c r="ABG137" s="59"/>
      <c r="ABH137" s="59"/>
      <c r="ABI137" s="59"/>
      <c r="ABJ137" s="59"/>
      <c r="ABK137" s="59"/>
      <c r="ABL137" s="59"/>
      <c r="ABM137" s="59"/>
      <c r="ABN137" s="59"/>
      <c r="ABO137" s="59"/>
      <c r="ABP137" s="59"/>
      <c r="ABQ137" s="59"/>
      <c r="ABR137" s="59"/>
      <c r="ABS137" s="59"/>
      <c r="ABT137" s="59"/>
      <c r="ABU137" s="59"/>
      <c r="ABV137" s="59"/>
      <c r="ABW137" s="59"/>
      <c r="ABX137" s="59"/>
      <c r="ABY137" s="59"/>
      <c r="ABZ137" s="59"/>
      <c r="ACA137" s="59"/>
      <c r="ACB137" s="59"/>
      <c r="ACC137" s="59"/>
      <c r="ACD137" s="59"/>
      <c r="ACE137" s="59"/>
      <c r="ACF137" s="59"/>
      <c r="ACG137" s="59"/>
      <c r="ACH137" s="59"/>
      <c r="ACI137" s="59"/>
      <c r="ACJ137" s="59"/>
      <c r="ACK137" s="59"/>
      <c r="ACL137" s="59"/>
      <c r="ACM137" s="59"/>
      <c r="ACN137" s="59"/>
      <c r="ACO137" s="59"/>
      <c r="ACP137" s="59"/>
      <c r="ACQ137" s="59"/>
      <c r="ACR137" s="59"/>
      <c r="ACS137" s="59"/>
      <c r="ACT137" s="59"/>
      <c r="ACU137" s="59"/>
      <c r="ACV137" s="59"/>
      <c r="ACW137" s="59"/>
      <c r="ACX137" s="59"/>
      <c r="ACY137" s="59"/>
      <c r="ACZ137" s="59"/>
      <c r="ADA137" s="59"/>
      <c r="ADB137" s="59"/>
      <c r="ADC137" s="59"/>
      <c r="ADD137" s="59"/>
      <c r="ADE137" s="59"/>
      <c r="ADF137" s="59"/>
      <c r="ADG137" s="59"/>
      <c r="ADH137" s="59"/>
      <c r="ADI137" s="59"/>
      <c r="ADJ137" s="59"/>
      <c r="ADK137" s="59"/>
      <c r="ADL137" s="59"/>
      <c r="ADM137" s="59"/>
      <c r="ADN137" s="59"/>
      <c r="ADO137" s="59"/>
      <c r="ADP137" s="59"/>
      <c r="ADQ137" s="59"/>
      <c r="ADR137" s="59"/>
      <c r="ADS137" s="59"/>
      <c r="ADT137" s="59"/>
      <c r="ADU137" s="59"/>
      <c r="ADV137" s="59"/>
      <c r="ADW137" s="59"/>
      <c r="ADX137" s="59"/>
      <c r="ADY137" s="59"/>
      <c r="ADZ137" s="59"/>
      <c r="AEA137" s="59"/>
      <c r="AEB137" s="59"/>
      <c r="AEC137" s="59"/>
      <c r="AED137" s="59"/>
      <c r="AEE137" s="59"/>
      <c r="AEF137" s="59"/>
      <c r="AEG137" s="59"/>
      <c r="AEH137" s="59"/>
      <c r="AEI137" s="59"/>
      <c r="AEJ137" s="59"/>
      <c r="AEK137" s="59"/>
      <c r="AEL137" s="59"/>
      <c r="AEM137" s="59"/>
      <c r="AEN137" s="59"/>
      <c r="AEO137" s="59"/>
      <c r="AEP137" s="59"/>
      <c r="AEQ137" s="59"/>
      <c r="AER137" s="59"/>
      <c r="AES137" s="59"/>
      <c r="AET137" s="59"/>
      <c r="AEU137" s="59"/>
      <c r="AEV137" s="59"/>
      <c r="AEW137" s="59"/>
      <c r="AEX137" s="59"/>
      <c r="AEY137" s="59"/>
      <c r="AEZ137" s="59"/>
      <c r="AFA137" s="59"/>
      <c r="AFB137" s="59"/>
      <c r="AFC137" s="59"/>
      <c r="AFD137" s="59"/>
      <c r="AFE137" s="59"/>
      <c r="AFF137" s="59"/>
      <c r="AFG137" s="59"/>
      <c r="AFH137" s="59"/>
      <c r="AFI137" s="59"/>
      <c r="AFJ137" s="59"/>
      <c r="AFK137" s="59"/>
      <c r="AFL137" s="59"/>
      <c r="AFM137" s="59"/>
      <c r="AFN137" s="59"/>
      <c r="AFO137" s="59"/>
      <c r="AFP137" s="59"/>
      <c r="AFQ137" s="59"/>
      <c r="AFR137" s="59"/>
      <c r="AFS137" s="59"/>
      <c r="AFT137" s="59"/>
      <c r="AFU137" s="59"/>
      <c r="AFV137" s="59"/>
      <c r="AFW137" s="59"/>
      <c r="AFX137" s="59"/>
      <c r="AFY137" s="59"/>
      <c r="AFZ137" s="59"/>
      <c r="AGA137" s="59"/>
      <c r="AGB137" s="59"/>
      <c r="AGC137" s="59"/>
      <c r="AGD137" s="59"/>
      <c r="AGE137" s="59"/>
      <c r="AGF137" s="59"/>
      <c r="AGG137" s="59"/>
      <c r="AGH137" s="59"/>
      <c r="AGI137" s="59"/>
      <c r="AGJ137" s="59"/>
      <c r="AGK137" s="59"/>
      <c r="AGL137" s="59"/>
      <c r="AGM137" s="59"/>
      <c r="AGN137" s="59"/>
      <c r="AGO137" s="59"/>
      <c r="AGP137" s="59"/>
      <c r="AGQ137" s="59"/>
      <c r="AGR137" s="59"/>
      <c r="AGS137" s="59"/>
      <c r="AGT137" s="59"/>
      <c r="AGU137" s="59"/>
      <c r="AGV137" s="59"/>
      <c r="AGW137" s="59"/>
      <c r="AGX137" s="59"/>
      <c r="AGY137" s="59"/>
      <c r="AGZ137" s="59"/>
      <c r="AHA137" s="59"/>
      <c r="AHB137" s="59"/>
      <c r="AHC137" s="59"/>
      <c r="AHD137" s="59"/>
      <c r="AHE137" s="59"/>
      <c r="AHF137" s="59"/>
      <c r="AHG137" s="59"/>
      <c r="AHH137" s="59"/>
      <c r="AHI137" s="59"/>
      <c r="AHJ137" s="59"/>
      <c r="AHK137" s="59"/>
      <c r="AHL137" s="59"/>
      <c r="AHM137" s="59"/>
      <c r="AHN137" s="59"/>
      <c r="AHO137" s="59"/>
      <c r="AHP137" s="59"/>
      <c r="AHQ137" s="59"/>
      <c r="AHR137" s="59"/>
      <c r="AHS137" s="59"/>
      <c r="AHT137" s="59"/>
      <c r="AHU137" s="59"/>
      <c r="AHV137" s="59"/>
      <c r="AHW137" s="59"/>
      <c r="AHX137" s="59"/>
      <c r="AHY137" s="59"/>
      <c r="AHZ137" s="59"/>
      <c r="AIA137" s="59"/>
      <c r="AIB137" s="59"/>
      <c r="AIC137" s="59"/>
      <c r="AID137" s="59"/>
      <c r="AIE137" s="59"/>
      <c r="AIF137" s="59"/>
      <c r="AIG137" s="59"/>
      <c r="AIH137" s="59"/>
      <c r="AII137" s="59"/>
      <c r="AIJ137" s="59"/>
      <c r="AIK137" s="59"/>
      <c r="AIL137" s="59"/>
      <c r="AIM137" s="59"/>
      <c r="AIN137" s="59"/>
      <c r="AIO137" s="59"/>
      <c r="AIP137" s="59"/>
      <c r="AIQ137" s="59"/>
      <c r="AIR137" s="59"/>
      <c r="AIS137" s="59"/>
      <c r="AIT137" s="59"/>
      <c r="AIU137" s="59"/>
      <c r="AIV137" s="59"/>
      <c r="AIW137" s="59"/>
      <c r="AIX137" s="59"/>
      <c r="AIY137" s="59"/>
      <c r="AIZ137" s="59"/>
      <c r="AJA137" s="59"/>
      <c r="AJB137" s="59"/>
      <c r="AJC137" s="59"/>
      <c r="AJD137" s="59"/>
      <c r="AJE137" s="59"/>
      <c r="AJF137" s="59"/>
      <c r="AJG137" s="59"/>
      <c r="AJH137" s="59"/>
      <c r="AJI137" s="59"/>
      <c r="AJJ137" s="59"/>
      <c r="AJK137" s="59"/>
      <c r="AJL137" s="59"/>
      <c r="AJM137" s="59"/>
      <c r="AJN137" s="59"/>
      <c r="AJO137" s="59"/>
      <c r="AJP137" s="59"/>
      <c r="AJQ137" s="59"/>
      <c r="AJR137" s="59"/>
      <c r="AJS137" s="59"/>
      <c r="AJT137" s="59"/>
      <c r="AJU137" s="59"/>
      <c r="AJV137" s="59"/>
      <c r="AJW137" s="59"/>
      <c r="AJX137" s="59"/>
      <c r="AJY137" s="59"/>
      <c r="AJZ137" s="59"/>
      <c r="AKA137" s="59"/>
      <c r="AKB137" s="59"/>
      <c r="AKC137" s="59"/>
      <c r="AKD137" s="59"/>
      <c r="AKE137" s="59"/>
      <c r="AKF137" s="59"/>
      <c r="AKG137" s="59"/>
      <c r="AKH137" s="59"/>
      <c r="AKI137" s="59"/>
      <c r="AKJ137" s="59"/>
      <c r="AKK137" s="59"/>
      <c r="AKL137" s="59"/>
      <c r="AKM137" s="59"/>
      <c r="AKN137" s="59"/>
      <c r="AKO137" s="59"/>
      <c r="AKP137" s="59"/>
      <c r="AKQ137" s="59"/>
      <c r="AKR137" s="59"/>
      <c r="AKS137" s="59"/>
      <c r="AKT137" s="59"/>
      <c r="AKU137" s="59"/>
      <c r="AKV137" s="59"/>
      <c r="AKW137" s="59"/>
      <c r="AKX137" s="59"/>
      <c r="AKY137" s="59"/>
      <c r="AKZ137" s="59"/>
      <c r="ALA137" s="59"/>
      <c r="ALB137" s="59"/>
      <c r="ALC137" s="59"/>
      <c r="ALD137" s="59"/>
      <c r="ALE137" s="59"/>
      <c r="ALF137" s="59"/>
      <c r="ALG137" s="59"/>
      <c r="ALH137" s="59"/>
      <c r="ALI137" s="59"/>
      <c r="ALJ137" s="59"/>
      <c r="ALK137" s="59"/>
      <c r="ALL137" s="59"/>
      <c r="ALM137" s="59"/>
      <c r="ALN137" s="59"/>
      <c r="ALO137" s="59"/>
      <c r="ALP137" s="59"/>
      <c r="ALQ137" s="59"/>
      <c r="ALR137" s="59"/>
      <c r="ALS137" s="59"/>
      <c r="ALT137" s="59"/>
      <c r="ALU137" s="59"/>
      <c r="ALV137" s="59"/>
      <c r="ALW137" s="59"/>
      <c r="ALX137" s="59"/>
      <c r="ALY137" s="59"/>
      <c r="ALZ137" s="59"/>
      <c r="AMA137" s="59"/>
      <c r="AMB137" s="59"/>
      <c r="AMC137" s="59"/>
      <c r="AMD137" s="59"/>
      <c r="AME137" s="59"/>
      <c r="AMF137" s="59"/>
      <c r="AMG137" s="59"/>
      <c r="AMH137" s="59"/>
      <c r="AMI137" s="59"/>
      <c r="AMJ137" s="59"/>
      <c r="AMK137" s="59"/>
      <c r="AML137" s="59"/>
    </row>
    <row r="138" spans="1:1026" x14ac:dyDescent="0.25">
      <c r="A138" s="60">
        <v>138</v>
      </c>
      <c r="B138" s="61">
        <v>6</v>
      </c>
      <c r="C138" s="62">
        <v>43557</v>
      </c>
      <c r="D138" s="62">
        <v>43567</v>
      </c>
      <c r="E138" s="40" t="s">
        <v>389</v>
      </c>
      <c r="F138" s="41" t="s">
        <v>390</v>
      </c>
      <c r="G138" s="63"/>
      <c r="H138" s="65">
        <v>936</v>
      </c>
      <c r="I138" s="64">
        <v>43571</v>
      </c>
      <c r="J138" s="67">
        <v>936</v>
      </c>
      <c r="K138" s="60" t="s">
        <v>208</v>
      </c>
      <c r="L138" s="65">
        <f t="shared" si="4"/>
        <v>0</v>
      </c>
      <c r="M138" s="59"/>
      <c r="N138" s="22" t="str">
        <f t="shared" ca="1" si="6"/>
        <v/>
      </c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  <c r="AA138" s="59"/>
      <c r="AB138" s="59"/>
      <c r="AC138" s="59"/>
      <c r="AD138" s="59"/>
      <c r="AE138" s="59"/>
      <c r="AF138" s="59"/>
      <c r="AG138" s="59"/>
      <c r="AH138" s="59"/>
      <c r="AI138" s="59"/>
      <c r="AJ138" s="59"/>
      <c r="AK138" s="59"/>
      <c r="AL138" s="59"/>
      <c r="AM138" s="59"/>
      <c r="AN138" s="59"/>
      <c r="AO138" s="59"/>
      <c r="AP138" s="59"/>
      <c r="AQ138" s="59"/>
      <c r="AR138" s="59"/>
      <c r="AS138" s="59"/>
      <c r="AT138" s="59"/>
      <c r="AU138" s="59"/>
      <c r="AV138" s="59"/>
      <c r="AW138" s="59"/>
      <c r="AX138" s="59"/>
      <c r="AY138" s="59"/>
      <c r="AZ138" s="59"/>
      <c r="BA138" s="59"/>
      <c r="BB138" s="59"/>
      <c r="BC138" s="59"/>
      <c r="BD138" s="59"/>
      <c r="BE138" s="59"/>
      <c r="BF138" s="59"/>
      <c r="BG138" s="59"/>
      <c r="BH138" s="59"/>
      <c r="BI138" s="59"/>
      <c r="BJ138" s="59"/>
      <c r="BK138" s="59"/>
      <c r="BL138" s="59"/>
      <c r="BM138" s="59"/>
      <c r="BN138" s="59"/>
      <c r="BO138" s="59"/>
      <c r="BP138" s="59"/>
      <c r="BQ138" s="59"/>
      <c r="BR138" s="59"/>
      <c r="BS138" s="59"/>
      <c r="BT138" s="59"/>
      <c r="BU138" s="59"/>
      <c r="BV138" s="59"/>
      <c r="BW138" s="59"/>
      <c r="BX138" s="59"/>
      <c r="BY138" s="59"/>
      <c r="BZ138" s="59"/>
      <c r="CA138" s="59"/>
      <c r="CB138" s="59"/>
      <c r="CC138" s="59"/>
      <c r="CD138" s="59"/>
      <c r="CE138" s="59"/>
      <c r="CF138" s="59"/>
      <c r="CG138" s="59"/>
      <c r="CH138" s="59"/>
      <c r="CI138" s="59"/>
      <c r="CJ138" s="59"/>
      <c r="CK138" s="59"/>
      <c r="CL138" s="59"/>
      <c r="CM138" s="59"/>
      <c r="CN138" s="59"/>
      <c r="CO138" s="59"/>
      <c r="CP138" s="59"/>
      <c r="CQ138" s="59"/>
      <c r="CR138" s="59"/>
      <c r="CS138" s="59"/>
      <c r="CT138" s="59"/>
      <c r="CU138" s="59"/>
      <c r="CV138" s="59"/>
      <c r="CW138" s="59"/>
      <c r="CX138" s="59"/>
      <c r="CY138" s="59"/>
      <c r="CZ138" s="59"/>
      <c r="DA138" s="59"/>
      <c r="DB138" s="59"/>
      <c r="DC138" s="59"/>
      <c r="DD138" s="59"/>
      <c r="DE138" s="59"/>
      <c r="DF138" s="59"/>
      <c r="DG138" s="59"/>
      <c r="DH138" s="59"/>
      <c r="DI138" s="59"/>
      <c r="DJ138" s="59"/>
      <c r="DK138" s="59"/>
      <c r="DL138" s="59"/>
      <c r="DM138" s="59"/>
      <c r="DN138" s="59"/>
      <c r="DO138" s="59"/>
      <c r="DP138" s="59"/>
      <c r="DQ138" s="59"/>
      <c r="DR138" s="59"/>
      <c r="DS138" s="59"/>
      <c r="DT138" s="59"/>
      <c r="DU138" s="59"/>
      <c r="DV138" s="59"/>
      <c r="DW138" s="59"/>
      <c r="DX138" s="59"/>
      <c r="DY138" s="59"/>
      <c r="DZ138" s="59"/>
      <c r="EA138" s="59"/>
      <c r="EB138" s="59"/>
      <c r="EC138" s="59"/>
      <c r="ED138" s="59"/>
      <c r="EE138" s="59"/>
      <c r="EF138" s="59"/>
      <c r="EG138" s="59"/>
      <c r="EH138" s="59"/>
      <c r="EI138" s="59"/>
      <c r="EJ138" s="59"/>
      <c r="EK138" s="59"/>
      <c r="EL138" s="59"/>
      <c r="EM138" s="59"/>
      <c r="EN138" s="59"/>
      <c r="EO138" s="59"/>
      <c r="EP138" s="59"/>
      <c r="EQ138" s="59"/>
      <c r="ER138" s="59"/>
      <c r="ES138" s="59"/>
      <c r="ET138" s="59"/>
      <c r="EU138" s="59"/>
      <c r="EV138" s="59"/>
      <c r="EW138" s="59"/>
      <c r="EX138" s="59"/>
      <c r="EY138" s="59"/>
      <c r="EZ138" s="59"/>
      <c r="FA138" s="59"/>
      <c r="FB138" s="59"/>
      <c r="FC138" s="59"/>
      <c r="FD138" s="59"/>
      <c r="FE138" s="59"/>
      <c r="FF138" s="59"/>
      <c r="FG138" s="59"/>
      <c r="FH138" s="59"/>
      <c r="FI138" s="59"/>
      <c r="FJ138" s="59"/>
      <c r="FK138" s="59"/>
      <c r="FL138" s="59"/>
      <c r="FM138" s="59"/>
      <c r="FN138" s="59"/>
      <c r="FO138" s="59"/>
      <c r="FP138" s="59"/>
      <c r="FQ138" s="59"/>
      <c r="FR138" s="59"/>
      <c r="FS138" s="59"/>
      <c r="FT138" s="59"/>
      <c r="FU138" s="59"/>
      <c r="FV138" s="59"/>
      <c r="FW138" s="59"/>
      <c r="FX138" s="59"/>
      <c r="FY138" s="59"/>
      <c r="FZ138" s="59"/>
      <c r="GA138" s="59"/>
      <c r="GB138" s="59"/>
      <c r="GC138" s="59"/>
      <c r="GD138" s="59"/>
      <c r="GE138" s="59"/>
      <c r="GF138" s="59"/>
      <c r="GG138" s="59"/>
      <c r="GH138" s="59"/>
      <c r="GI138" s="59"/>
      <c r="GJ138" s="59"/>
      <c r="GK138" s="59"/>
      <c r="GL138" s="59"/>
      <c r="GM138" s="59"/>
      <c r="GN138" s="59"/>
      <c r="GO138" s="59"/>
      <c r="GP138" s="59"/>
      <c r="GQ138" s="59"/>
      <c r="GR138" s="59"/>
      <c r="GS138" s="59"/>
      <c r="GT138" s="59"/>
      <c r="GU138" s="59"/>
      <c r="GV138" s="59"/>
      <c r="GW138" s="59"/>
      <c r="GX138" s="59"/>
      <c r="GY138" s="59"/>
      <c r="GZ138" s="59"/>
      <c r="HA138" s="59"/>
      <c r="HB138" s="59"/>
      <c r="HC138" s="59"/>
      <c r="HD138" s="59"/>
      <c r="HE138" s="59"/>
      <c r="HF138" s="59"/>
      <c r="HG138" s="59"/>
      <c r="HH138" s="59"/>
      <c r="HI138" s="59"/>
      <c r="HJ138" s="59"/>
      <c r="HK138" s="59"/>
      <c r="HL138" s="59"/>
      <c r="HM138" s="59"/>
      <c r="HN138" s="59"/>
      <c r="HO138" s="59"/>
      <c r="HP138" s="59"/>
      <c r="HQ138" s="59"/>
      <c r="HR138" s="59"/>
      <c r="HS138" s="59"/>
      <c r="HT138" s="59"/>
      <c r="HU138" s="59"/>
      <c r="HV138" s="59"/>
      <c r="HW138" s="59"/>
      <c r="HX138" s="59"/>
      <c r="HY138" s="59"/>
      <c r="HZ138" s="59"/>
      <c r="IA138" s="59"/>
      <c r="IB138" s="59"/>
      <c r="IC138" s="59"/>
      <c r="ID138" s="59"/>
      <c r="IE138" s="59"/>
      <c r="IF138" s="59"/>
      <c r="IG138" s="59"/>
      <c r="IH138" s="59"/>
      <c r="II138" s="59"/>
      <c r="IJ138" s="59"/>
      <c r="IK138" s="59"/>
      <c r="IL138" s="59"/>
      <c r="IM138" s="59"/>
      <c r="IN138" s="59"/>
      <c r="IO138" s="59"/>
      <c r="IP138" s="59"/>
      <c r="IQ138" s="59"/>
      <c r="IR138" s="59"/>
      <c r="IS138" s="59"/>
      <c r="IT138" s="59"/>
      <c r="IU138" s="59"/>
      <c r="IV138" s="59"/>
      <c r="IW138" s="59"/>
      <c r="IX138" s="59"/>
      <c r="IY138" s="59"/>
      <c r="IZ138" s="59"/>
      <c r="JA138" s="59"/>
      <c r="JB138" s="59"/>
      <c r="JC138" s="59"/>
      <c r="JD138" s="59"/>
      <c r="JE138" s="59"/>
      <c r="JF138" s="59"/>
      <c r="JG138" s="59"/>
      <c r="JH138" s="59"/>
      <c r="JI138" s="59"/>
      <c r="JJ138" s="59"/>
      <c r="JK138" s="59"/>
      <c r="JL138" s="59"/>
      <c r="JM138" s="59"/>
      <c r="JN138" s="59"/>
      <c r="JO138" s="59"/>
      <c r="JP138" s="59"/>
      <c r="JQ138" s="59"/>
      <c r="JR138" s="59"/>
      <c r="JS138" s="59"/>
      <c r="JT138" s="59"/>
      <c r="JU138" s="59"/>
      <c r="JV138" s="59"/>
      <c r="JW138" s="59"/>
      <c r="JX138" s="59"/>
      <c r="JY138" s="59"/>
      <c r="JZ138" s="59"/>
      <c r="KA138" s="59"/>
      <c r="KB138" s="59"/>
      <c r="KC138" s="59"/>
      <c r="KD138" s="59"/>
      <c r="KE138" s="59"/>
      <c r="KF138" s="59"/>
      <c r="KG138" s="59"/>
      <c r="KH138" s="59"/>
      <c r="KI138" s="59"/>
      <c r="KJ138" s="59"/>
      <c r="KK138" s="59"/>
      <c r="KL138" s="59"/>
      <c r="KM138" s="59"/>
      <c r="KN138" s="59"/>
      <c r="KO138" s="59"/>
      <c r="KP138" s="59"/>
      <c r="KQ138" s="59"/>
      <c r="KR138" s="59"/>
      <c r="KS138" s="59"/>
      <c r="KT138" s="59"/>
      <c r="KU138" s="59"/>
      <c r="KV138" s="59"/>
      <c r="KW138" s="59"/>
      <c r="KX138" s="59"/>
      <c r="KY138" s="59"/>
      <c r="KZ138" s="59"/>
      <c r="LA138" s="59"/>
      <c r="LB138" s="59"/>
      <c r="LC138" s="59"/>
      <c r="LD138" s="59"/>
      <c r="LE138" s="59"/>
      <c r="LF138" s="59"/>
      <c r="LG138" s="59"/>
      <c r="LH138" s="59"/>
      <c r="LI138" s="59"/>
      <c r="LJ138" s="59"/>
      <c r="LK138" s="59"/>
      <c r="LL138" s="59"/>
      <c r="LM138" s="59"/>
      <c r="LN138" s="59"/>
      <c r="LO138" s="59"/>
      <c r="LP138" s="59"/>
      <c r="LQ138" s="59"/>
      <c r="LR138" s="59"/>
      <c r="LS138" s="59"/>
      <c r="LT138" s="59"/>
      <c r="LU138" s="59"/>
      <c r="LV138" s="59"/>
      <c r="LW138" s="59"/>
      <c r="LX138" s="59"/>
      <c r="LY138" s="59"/>
      <c r="LZ138" s="59"/>
      <c r="MA138" s="59"/>
      <c r="MB138" s="59"/>
      <c r="MC138" s="59"/>
      <c r="MD138" s="59"/>
      <c r="ME138" s="59"/>
      <c r="MF138" s="59"/>
      <c r="MG138" s="59"/>
      <c r="MH138" s="59"/>
      <c r="MI138" s="59"/>
      <c r="MJ138" s="59"/>
      <c r="MK138" s="59"/>
      <c r="ML138" s="59"/>
      <c r="MM138" s="59"/>
      <c r="MN138" s="59"/>
      <c r="MO138" s="59"/>
      <c r="MP138" s="59"/>
      <c r="MQ138" s="59"/>
      <c r="MR138" s="59"/>
      <c r="MS138" s="59"/>
      <c r="MT138" s="59"/>
      <c r="MU138" s="59"/>
      <c r="MV138" s="59"/>
      <c r="MW138" s="59"/>
      <c r="MX138" s="59"/>
      <c r="MY138" s="59"/>
      <c r="MZ138" s="59"/>
      <c r="NA138" s="59"/>
      <c r="NB138" s="59"/>
      <c r="NC138" s="59"/>
      <c r="ND138" s="59"/>
      <c r="NE138" s="59"/>
      <c r="NF138" s="59"/>
      <c r="NG138" s="59"/>
      <c r="NH138" s="59"/>
      <c r="NI138" s="59"/>
      <c r="NJ138" s="59"/>
      <c r="NK138" s="59"/>
      <c r="NL138" s="59"/>
      <c r="NM138" s="59"/>
      <c r="NN138" s="59"/>
      <c r="NO138" s="59"/>
      <c r="NP138" s="59"/>
      <c r="NQ138" s="59"/>
      <c r="NR138" s="59"/>
      <c r="NS138" s="59"/>
      <c r="NT138" s="59"/>
      <c r="NU138" s="59"/>
      <c r="NV138" s="59"/>
      <c r="NW138" s="59"/>
      <c r="NX138" s="59"/>
      <c r="NY138" s="59"/>
      <c r="NZ138" s="59"/>
      <c r="OA138" s="59"/>
      <c r="OB138" s="59"/>
      <c r="OC138" s="59"/>
      <c r="OD138" s="59"/>
      <c r="OE138" s="59"/>
      <c r="OF138" s="59"/>
      <c r="OG138" s="59"/>
      <c r="OH138" s="59"/>
      <c r="OI138" s="59"/>
      <c r="OJ138" s="59"/>
      <c r="OK138" s="59"/>
      <c r="OL138" s="59"/>
      <c r="OM138" s="59"/>
      <c r="ON138" s="59"/>
      <c r="OO138" s="59"/>
      <c r="OP138" s="59"/>
      <c r="OQ138" s="59"/>
      <c r="OR138" s="59"/>
      <c r="OS138" s="59"/>
      <c r="OT138" s="59"/>
      <c r="OU138" s="59"/>
      <c r="OV138" s="59"/>
      <c r="OW138" s="59"/>
      <c r="OX138" s="59"/>
      <c r="OY138" s="59"/>
      <c r="OZ138" s="59"/>
      <c r="PA138" s="59"/>
      <c r="PB138" s="59"/>
      <c r="PC138" s="59"/>
      <c r="PD138" s="59"/>
      <c r="PE138" s="59"/>
      <c r="PF138" s="59"/>
      <c r="PG138" s="59"/>
      <c r="PH138" s="59"/>
      <c r="PI138" s="59"/>
      <c r="PJ138" s="59"/>
      <c r="PK138" s="59"/>
      <c r="PL138" s="59"/>
      <c r="PM138" s="59"/>
      <c r="PN138" s="59"/>
      <c r="PO138" s="59"/>
      <c r="PP138" s="59"/>
      <c r="PQ138" s="59"/>
      <c r="PR138" s="59"/>
      <c r="PS138" s="59"/>
      <c r="PT138" s="59"/>
      <c r="PU138" s="59"/>
      <c r="PV138" s="59"/>
      <c r="PW138" s="59"/>
      <c r="PX138" s="59"/>
      <c r="PY138" s="59"/>
      <c r="PZ138" s="59"/>
      <c r="QA138" s="59"/>
      <c r="QB138" s="59"/>
      <c r="QC138" s="59"/>
      <c r="QD138" s="59"/>
      <c r="QE138" s="59"/>
      <c r="QF138" s="59"/>
      <c r="QG138" s="59"/>
      <c r="QH138" s="59"/>
      <c r="QI138" s="59"/>
      <c r="QJ138" s="59"/>
      <c r="QK138" s="59"/>
      <c r="QL138" s="59"/>
      <c r="QM138" s="59"/>
      <c r="QN138" s="59"/>
      <c r="QO138" s="59"/>
      <c r="QP138" s="59"/>
      <c r="QQ138" s="59"/>
      <c r="QR138" s="59"/>
      <c r="QS138" s="59"/>
      <c r="QT138" s="59"/>
      <c r="QU138" s="59"/>
      <c r="QV138" s="59"/>
      <c r="QW138" s="59"/>
      <c r="QX138" s="59"/>
      <c r="QY138" s="59"/>
      <c r="QZ138" s="59"/>
      <c r="RA138" s="59"/>
      <c r="RB138" s="59"/>
      <c r="RC138" s="59"/>
      <c r="RD138" s="59"/>
      <c r="RE138" s="59"/>
      <c r="RF138" s="59"/>
      <c r="RG138" s="59"/>
      <c r="RH138" s="59"/>
      <c r="RI138" s="59"/>
      <c r="RJ138" s="59"/>
      <c r="RK138" s="59"/>
      <c r="RL138" s="59"/>
      <c r="RM138" s="59"/>
      <c r="RN138" s="59"/>
      <c r="RO138" s="59"/>
      <c r="RP138" s="59"/>
      <c r="RQ138" s="59"/>
      <c r="RR138" s="59"/>
      <c r="RS138" s="59"/>
      <c r="RT138" s="59"/>
      <c r="RU138" s="59"/>
      <c r="RV138" s="59"/>
      <c r="RW138" s="59"/>
      <c r="RX138" s="59"/>
      <c r="RY138" s="59"/>
      <c r="RZ138" s="59"/>
      <c r="SA138" s="59"/>
      <c r="SB138" s="59"/>
      <c r="SC138" s="59"/>
      <c r="SD138" s="59"/>
      <c r="SE138" s="59"/>
      <c r="SF138" s="59"/>
      <c r="SG138" s="59"/>
      <c r="SH138" s="59"/>
      <c r="SI138" s="59"/>
      <c r="SJ138" s="59"/>
      <c r="SK138" s="59"/>
      <c r="SL138" s="59"/>
      <c r="SM138" s="59"/>
      <c r="SN138" s="59"/>
      <c r="SO138" s="59"/>
      <c r="SP138" s="59"/>
      <c r="SQ138" s="59"/>
      <c r="SR138" s="59"/>
      <c r="SS138" s="59"/>
      <c r="ST138" s="59"/>
      <c r="SU138" s="59"/>
      <c r="SV138" s="59"/>
      <c r="SW138" s="59"/>
      <c r="SX138" s="59"/>
      <c r="SY138" s="59"/>
      <c r="SZ138" s="59"/>
      <c r="TA138" s="59"/>
      <c r="TB138" s="59"/>
      <c r="TC138" s="59"/>
      <c r="TD138" s="59"/>
      <c r="TE138" s="59"/>
      <c r="TF138" s="59"/>
      <c r="TG138" s="59"/>
      <c r="TH138" s="59"/>
      <c r="TI138" s="59"/>
      <c r="TJ138" s="59"/>
      <c r="TK138" s="59"/>
      <c r="TL138" s="59"/>
      <c r="TM138" s="59"/>
      <c r="TN138" s="59"/>
      <c r="TO138" s="59"/>
      <c r="TP138" s="59"/>
      <c r="TQ138" s="59"/>
      <c r="TR138" s="59"/>
      <c r="TS138" s="59"/>
      <c r="TT138" s="59"/>
      <c r="TU138" s="59"/>
      <c r="TV138" s="59"/>
      <c r="TW138" s="59"/>
      <c r="TX138" s="59"/>
      <c r="TY138" s="59"/>
      <c r="TZ138" s="59"/>
      <c r="UA138" s="59"/>
      <c r="UB138" s="59"/>
      <c r="UC138" s="59"/>
      <c r="UD138" s="59"/>
      <c r="UE138" s="59"/>
      <c r="UF138" s="59"/>
      <c r="UG138" s="59"/>
      <c r="UH138" s="59"/>
      <c r="UI138" s="59"/>
      <c r="UJ138" s="59"/>
      <c r="UK138" s="59"/>
      <c r="UL138" s="59"/>
      <c r="UM138" s="59"/>
      <c r="UN138" s="59"/>
      <c r="UO138" s="59"/>
      <c r="UP138" s="59"/>
      <c r="UQ138" s="59"/>
      <c r="UR138" s="59"/>
      <c r="US138" s="59"/>
      <c r="UT138" s="59"/>
      <c r="UU138" s="59"/>
      <c r="UV138" s="59"/>
      <c r="UW138" s="59"/>
      <c r="UX138" s="59"/>
      <c r="UY138" s="59"/>
      <c r="UZ138" s="59"/>
      <c r="VA138" s="59"/>
      <c r="VB138" s="59"/>
      <c r="VC138" s="59"/>
      <c r="VD138" s="59"/>
      <c r="VE138" s="59"/>
      <c r="VF138" s="59"/>
      <c r="VG138" s="59"/>
      <c r="VH138" s="59"/>
      <c r="VI138" s="59"/>
      <c r="VJ138" s="59"/>
      <c r="VK138" s="59"/>
      <c r="VL138" s="59"/>
      <c r="VM138" s="59"/>
      <c r="VN138" s="59"/>
      <c r="VO138" s="59"/>
      <c r="VP138" s="59"/>
      <c r="VQ138" s="59"/>
      <c r="VR138" s="59"/>
      <c r="VS138" s="59"/>
      <c r="VT138" s="59"/>
      <c r="VU138" s="59"/>
      <c r="VV138" s="59"/>
      <c r="VW138" s="59"/>
      <c r="VX138" s="59"/>
      <c r="VY138" s="59"/>
      <c r="VZ138" s="59"/>
      <c r="WA138" s="59"/>
      <c r="WB138" s="59"/>
      <c r="WC138" s="59"/>
      <c r="WD138" s="59"/>
      <c r="WE138" s="59"/>
      <c r="WF138" s="59"/>
      <c r="WG138" s="59"/>
      <c r="WH138" s="59"/>
      <c r="WI138" s="59"/>
      <c r="WJ138" s="59"/>
      <c r="WK138" s="59"/>
      <c r="WL138" s="59"/>
      <c r="WM138" s="59"/>
      <c r="WN138" s="59"/>
      <c r="WO138" s="59"/>
      <c r="WP138" s="59"/>
      <c r="WQ138" s="59"/>
      <c r="WR138" s="59"/>
      <c r="WS138" s="59"/>
      <c r="WT138" s="59"/>
      <c r="WU138" s="59"/>
      <c r="WV138" s="59"/>
      <c r="WW138" s="59"/>
      <c r="WX138" s="59"/>
      <c r="WY138" s="59"/>
      <c r="WZ138" s="59"/>
      <c r="XA138" s="59"/>
      <c r="XB138" s="59"/>
      <c r="XC138" s="59"/>
      <c r="XD138" s="59"/>
      <c r="XE138" s="59"/>
      <c r="XF138" s="59"/>
      <c r="XG138" s="59"/>
      <c r="XH138" s="59"/>
      <c r="XI138" s="59"/>
      <c r="XJ138" s="59"/>
      <c r="XK138" s="59"/>
      <c r="XL138" s="59"/>
      <c r="XM138" s="59"/>
      <c r="XN138" s="59"/>
      <c r="XO138" s="59"/>
      <c r="XP138" s="59"/>
      <c r="XQ138" s="59"/>
      <c r="XR138" s="59"/>
      <c r="XS138" s="59"/>
      <c r="XT138" s="59"/>
      <c r="XU138" s="59"/>
      <c r="XV138" s="59"/>
      <c r="XW138" s="59"/>
      <c r="XX138" s="59"/>
      <c r="XY138" s="59"/>
      <c r="XZ138" s="59"/>
      <c r="YA138" s="59"/>
      <c r="YB138" s="59"/>
      <c r="YC138" s="59"/>
      <c r="YD138" s="59"/>
      <c r="YE138" s="59"/>
      <c r="YF138" s="59"/>
      <c r="YG138" s="59"/>
      <c r="YH138" s="59"/>
      <c r="YI138" s="59"/>
      <c r="YJ138" s="59"/>
      <c r="YK138" s="59"/>
      <c r="YL138" s="59"/>
      <c r="YM138" s="59"/>
      <c r="YN138" s="59"/>
      <c r="YO138" s="59"/>
      <c r="YP138" s="59"/>
      <c r="YQ138" s="59"/>
      <c r="YR138" s="59"/>
      <c r="YS138" s="59"/>
      <c r="YT138" s="59"/>
      <c r="YU138" s="59"/>
      <c r="YV138" s="59"/>
      <c r="YW138" s="59"/>
      <c r="YX138" s="59"/>
      <c r="YY138" s="59"/>
      <c r="YZ138" s="59"/>
      <c r="ZA138" s="59"/>
      <c r="ZB138" s="59"/>
      <c r="ZC138" s="59"/>
      <c r="ZD138" s="59"/>
      <c r="ZE138" s="59"/>
      <c r="ZF138" s="59"/>
      <c r="ZG138" s="59"/>
      <c r="ZH138" s="59"/>
      <c r="ZI138" s="59"/>
      <c r="ZJ138" s="59"/>
      <c r="ZK138" s="59"/>
      <c r="ZL138" s="59"/>
      <c r="ZM138" s="59"/>
      <c r="ZN138" s="59"/>
      <c r="ZO138" s="59"/>
      <c r="ZP138" s="59"/>
      <c r="ZQ138" s="59"/>
      <c r="ZR138" s="59"/>
      <c r="ZS138" s="59"/>
      <c r="ZT138" s="59"/>
      <c r="ZU138" s="59"/>
      <c r="ZV138" s="59"/>
      <c r="ZW138" s="59"/>
      <c r="ZX138" s="59"/>
      <c r="ZY138" s="59"/>
      <c r="ZZ138" s="59"/>
      <c r="AAA138" s="59"/>
      <c r="AAB138" s="59"/>
      <c r="AAC138" s="59"/>
      <c r="AAD138" s="59"/>
      <c r="AAE138" s="59"/>
      <c r="AAF138" s="59"/>
      <c r="AAG138" s="59"/>
      <c r="AAH138" s="59"/>
      <c r="AAI138" s="59"/>
      <c r="AAJ138" s="59"/>
      <c r="AAK138" s="59"/>
      <c r="AAL138" s="59"/>
      <c r="AAM138" s="59"/>
      <c r="AAN138" s="59"/>
      <c r="AAO138" s="59"/>
      <c r="AAP138" s="59"/>
      <c r="AAQ138" s="59"/>
      <c r="AAR138" s="59"/>
      <c r="AAS138" s="59"/>
      <c r="AAT138" s="59"/>
      <c r="AAU138" s="59"/>
      <c r="AAV138" s="59"/>
      <c r="AAW138" s="59"/>
      <c r="AAX138" s="59"/>
      <c r="AAY138" s="59"/>
      <c r="AAZ138" s="59"/>
      <c r="ABA138" s="59"/>
      <c r="ABB138" s="59"/>
      <c r="ABC138" s="59"/>
      <c r="ABD138" s="59"/>
      <c r="ABE138" s="59"/>
      <c r="ABF138" s="59"/>
      <c r="ABG138" s="59"/>
      <c r="ABH138" s="59"/>
      <c r="ABI138" s="59"/>
      <c r="ABJ138" s="59"/>
      <c r="ABK138" s="59"/>
      <c r="ABL138" s="59"/>
      <c r="ABM138" s="59"/>
      <c r="ABN138" s="59"/>
      <c r="ABO138" s="59"/>
      <c r="ABP138" s="59"/>
      <c r="ABQ138" s="59"/>
      <c r="ABR138" s="59"/>
      <c r="ABS138" s="59"/>
      <c r="ABT138" s="59"/>
      <c r="ABU138" s="59"/>
      <c r="ABV138" s="59"/>
      <c r="ABW138" s="59"/>
      <c r="ABX138" s="59"/>
      <c r="ABY138" s="59"/>
      <c r="ABZ138" s="59"/>
      <c r="ACA138" s="59"/>
      <c r="ACB138" s="59"/>
      <c r="ACC138" s="59"/>
      <c r="ACD138" s="59"/>
      <c r="ACE138" s="59"/>
      <c r="ACF138" s="59"/>
      <c r="ACG138" s="59"/>
      <c r="ACH138" s="59"/>
      <c r="ACI138" s="59"/>
      <c r="ACJ138" s="59"/>
      <c r="ACK138" s="59"/>
      <c r="ACL138" s="59"/>
      <c r="ACM138" s="59"/>
      <c r="ACN138" s="59"/>
      <c r="ACO138" s="59"/>
      <c r="ACP138" s="59"/>
      <c r="ACQ138" s="59"/>
      <c r="ACR138" s="59"/>
      <c r="ACS138" s="59"/>
      <c r="ACT138" s="59"/>
      <c r="ACU138" s="59"/>
      <c r="ACV138" s="59"/>
      <c r="ACW138" s="59"/>
      <c r="ACX138" s="59"/>
      <c r="ACY138" s="59"/>
      <c r="ACZ138" s="59"/>
      <c r="ADA138" s="59"/>
      <c r="ADB138" s="59"/>
      <c r="ADC138" s="59"/>
      <c r="ADD138" s="59"/>
      <c r="ADE138" s="59"/>
      <c r="ADF138" s="59"/>
      <c r="ADG138" s="59"/>
      <c r="ADH138" s="59"/>
      <c r="ADI138" s="59"/>
      <c r="ADJ138" s="59"/>
      <c r="ADK138" s="59"/>
      <c r="ADL138" s="59"/>
      <c r="ADM138" s="59"/>
      <c r="ADN138" s="59"/>
      <c r="ADO138" s="59"/>
      <c r="ADP138" s="59"/>
      <c r="ADQ138" s="59"/>
      <c r="ADR138" s="59"/>
      <c r="ADS138" s="59"/>
      <c r="ADT138" s="59"/>
      <c r="ADU138" s="59"/>
      <c r="ADV138" s="59"/>
      <c r="ADW138" s="59"/>
      <c r="ADX138" s="59"/>
      <c r="ADY138" s="59"/>
      <c r="ADZ138" s="59"/>
      <c r="AEA138" s="59"/>
      <c r="AEB138" s="59"/>
      <c r="AEC138" s="59"/>
      <c r="AED138" s="59"/>
      <c r="AEE138" s="59"/>
      <c r="AEF138" s="59"/>
      <c r="AEG138" s="59"/>
      <c r="AEH138" s="59"/>
      <c r="AEI138" s="59"/>
      <c r="AEJ138" s="59"/>
      <c r="AEK138" s="59"/>
      <c r="AEL138" s="59"/>
      <c r="AEM138" s="59"/>
      <c r="AEN138" s="59"/>
      <c r="AEO138" s="59"/>
      <c r="AEP138" s="59"/>
      <c r="AEQ138" s="59"/>
      <c r="AER138" s="59"/>
      <c r="AES138" s="59"/>
      <c r="AET138" s="59"/>
      <c r="AEU138" s="59"/>
      <c r="AEV138" s="59"/>
      <c r="AEW138" s="59"/>
      <c r="AEX138" s="59"/>
      <c r="AEY138" s="59"/>
      <c r="AEZ138" s="59"/>
      <c r="AFA138" s="59"/>
      <c r="AFB138" s="59"/>
      <c r="AFC138" s="59"/>
      <c r="AFD138" s="59"/>
      <c r="AFE138" s="59"/>
      <c r="AFF138" s="59"/>
      <c r="AFG138" s="59"/>
      <c r="AFH138" s="59"/>
      <c r="AFI138" s="59"/>
      <c r="AFJ138" s="59"/>
      <c r="AFK138" s="59"/>
      <c r="AFL138" s="59"/>
      <c r="AFM138" s="59"/>
      <c r="AFN138" s="59"/>
      <c r="AFO138" s="59"/>
      <c r="AFP138" s="59"/>
      <c r="AFQ138" s="59"/>
      <c r="AFR138" s="59"/>
      <c r="AFS138" s="59"/>
      <c r="AFT138" s="59"/>
      <c r="AFU138" s="59"/>
      <c r="AFV138" s="59"/>
      <c r="AFW138" s="59"/>
      <c r="AFX138" s="59"/>
      <c r="AFY138" s="59"/>
      <c r="AFZ138" s="59"/>
      <c r="AGA138" s="59"/>
      <c r="AGB138" s="59"/>
      <c r="AGC138" s="59"/>
      <c r="AGD138" s="59"/>
      <c r="AGE138" s="59"/>
      <c r="AGF138" s="59"/>
      <c r="AGG138" s="59"/>
      <c r="AGH138" s="59"/>
      <c r="AGI138" s="59"/>
      <c r="AGJ138" s="59"/>
      <c r="AGK138" s="59"/>
      <c r="AGL138" s="59"/>
      <c r="AGM138" s="59"/>
      <c r="AGN138" s="59"/>
      <c r="AGO138" s="59"/>
      <c r="AGP138" s="59"/>
      <c r="AGQ138" s="59"/>
      <c r="AGR138" s="59"/>
      <c r="AGS138" s="59"/>
      <c r="AGT138" s="59"/>
      <c r="AGU138" s="59"/>
      <c r="AGV138" s="59"/>
      <c r="AGW138" s="59"/>
      <c r="AGX138" s="59"/>
      <c r="AGY138" s="59"/>
      <c r="AGZ138" s="59"/>
      <c r="AHA138" s="59"/>
      <c r="AHB138" s="59"/>
      <c r="AHC138" s="59"/>
      <c r="AHD138" s="59"/>
      <c r="AHE138" s="59"/>
      <c r="AHF138" s="59"/>
      <c r="AHG138" s="59"/>
      <c r="AHH138" s="59"/>
      <c r="AHI138" s="59"/>
      <c r="AHJ138" s="59"/>
      <c r="AHK138" s="59"/>
      <c r="AHL138" s="59"/>
      <c r="AHM138" s="59"/>
      <c r="AHN138" s="59"/>
      <c r="AHO138" s="59"/>
      <c r="AHP138" s="59"/>
      <c r="AHQ138" s="59"/>
      <c r="AHR138" s="59"/>
      <c r="AHS138" s="59"/>
      <c r="AHT138" s="59"/>
      <c r="AHU138" s="59"/>
      <c r="AHV138" s="59"/>
      <c r="AHW138" s="59"/>
      <c r="AHX138" s="59"/>
      <c r="AHY138" s="59"/>
      <c r="AHZ138" s="59"/>
      <c r="AIA138" s="59"/>
      <c r="AIB138" s="59"/>
      <c r="AIC138" s="59"/>
      <c r="AID138" s="59"/>
      <c r="AIE138" s="59"/>
      <c r="AIF138" s="59"/>
      <c r="AIG138" s="59"/>
      <c r="AIH138" s="59"/>
      <c r="AII138" s="59"/>
      <c r="AIJ138" s="59"/>
      <c r="AIK138" s="59"/>
      <c r="AIL138" s="59"/>
      <c r="AIM138" s="59"/>
      <c r="AIN138" s="59"/>
      <c r="AIO138" s="59"/>
      <c r="AIP138" s="59"/>
      <c r="AIQ138" s="59"/>
      <c r="AIR138" s="59"/>
      <c r="AIS138" s="59"/>
      <c r="AIT138" s="59"/>
      <c r="AIU138" s="59"/>
      <c r="AIV138" s="59"/>
      <c r="AIW138" s="59"/>
      <c r="AIX138" s="59"/>
      <c r="AIY138" s="59"/>
      <c r="AIZ138" s="59"/>
      <c r="AJA138" s="59"/>
      <c r="AJB138" s="59"/>
      <c r="AJC138" s="59"/>
      <c r="AJD138" s="59"/>
      <c r="AJE138" s="59"/>
      <c r="AJF138" s="59"/>
      <c r="AJG138" s="59"/>
      <c r="AJH138" s="59"/>
      <c r="AJI138" s="59"/>
      <c r="AJJ138" s="59"/>
      <c r="AJK138" s="59"/>
      <c r="AJL138" s="59"/>
      <c r="AJM138" s="59"/>
      <c r="AJN138" s="59"/>
      <c r="AJO138" s="59"/>
      <c r="AJP138" s="59"/>
      <c r="AJQ138" s="59"/>
      <c r="AJR138" s="59"/>
      <c r="AJS138" s="59"/>
      <c r="AJT138" s="59"/>
      <c r="AJU138" s="59"/>
      <c r="AJV138" s="59"/>
      <c r="AJW138" s="59"/>
      <c r="AJX138" s="59"/>
      <c r="AJY138" s="59"/>
      <c r="AJZ138" s="59"/>
      <c r="AKA138" s="59"/>
      <c r="AKB138" s="59"/>
      <c r="AKC138" s="59"/>
      <c r="AKD138" s="59"/>
      <c r="AKE138" s="59"/>
      <c r="AKF138" s="59"/>
      <c r="AKG138" s="59"/>
      <c r="AKH138" s="59"/>
      <c r="AKI138" s="59"/>
      <c r="AKJ138" s="59"/>
      <c r="AKK138" s="59"/>
      <c r="AKL138" s="59"/>
      <c r="AKM138" s="59"/>
      <c r="AKN138" s="59"/>
      <c r="AKO138" s="59"/>
      <c r="AKP138" s="59"/>
      <c r="AKQ138" s="59"/>
      <c r="AKR138" s="59"/>
      <c r="AKS138" s="59"/>
      <c r="AKT138" s="59"/>
      <c r="AKU138" s="59"/>
      <c r="AKV138" s="59"/>
      <c r="AKW138" s="59"/>
      <c r="AKX138" s="59"/>
      <c r="AKY138" s="59"/>
      <c r="AKZ138" s="59"/>
      <c r="ALA138" s="59"/>
      <c r="ALB138" s="59"/>
      <c r="ALC138" s="59"/>
      <c r="ALD138" s="59"/>
      <c r="ALE138" s="59"/>
      <c r="ALF138" s="59"/>
      <c r="ALG138" s="59"/>
      <c r="ALH138" s="59"/>
      <c r="ALI138" s="59"/>
      <c r="ALJ138" s="59"/>
      <c r="ALK138" s="59"/>
      <c r="ALL138" s="59"/>
      <c r="ALM138" s="59"/>
      <c r="ALN138" s="59"/>
      <c r="ALO138" s="59"/>
      <c r="ALP138" s="59"/>
      <c r="ALQ138" s="59"/>
      <c r="ALR138" s="59"/>
      <c r="ALS138" s="59"/>
      <c r="ALT138" s="59"/>
      <c r="ALU138" s="59"/>
      <c r="ALV138" s="59"/>
      <c r="ALW138" s="59"/>
      <c r="ALX138" s="59"/>
      <c r="ALY138" s="59"/>
      <c r="ALZ138" s="59"/>
      <c r="AMA138" s="59"/>
      <c r="AMB138" s="59"/>
      <c r="AMC138" s="59"/>
      <c r="AMD138" s="59"/>
      <c r="AME138" s="59"/>
      <c r="AMF138" s="59"/>
      <c r="AMG138" s="59"/>
      <c r="AMH138" s="59"/>
      <c r="AMI138" s="59"/>
      <c r="AMJ138" s="59"/>
      <c r="AMK138" s="59"/>
      <c r="AML138" s="59"/>
    </row>
    <row r="139" spans="1:1026" x14ac:dyDescent="0.25">
      <c r="A139" s="60">
        <v>139</v>
      </c>
      <c r="B139" s="61">
        <v>8230283053</v>
      </c>
      <c r="C139" s="62">
        <v>43556</v>
      </c>
      <c r="D139" s="62">
        <v>43573</v>
      </c>
      <c r="E139" s="40" t="s">
        <v>276</v>
      </c>
      <c r="F139" s="41" t="s">
        <v>391</v>
      </c>
      <c r="G139" s="63"/>
      <c r="H139" s="65">
        <v>27.94</v>
      </c>
      <c r="I139" s="64">
        <v>43570</v>
      </c>
      <c r="J139" s="67">
        <v>27.94</v>
      </c>
      <c r="K139" s="60" t="s">
        <v>208</v>
      </c>
      <c r="L139" s="65">
        <f t="shared" si="4"/>
        <v>0</v>
      </c>
      <c r="M139" s="59"/>
      <c r="N139" s="22" t="str">
        <f t="shared" ca="1" si="6"/>
        <v/>
      </c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59"/>
      <c r="AU139" s="59"/>
      <c r="AV139" s="59"/>
      <c r="AW139" s="59"/>
      <c r="AX139" s="59"/>
      <c r="AY139" s="59"/>
      <c r="AZ139" s="59"/>
      <c r="BA139" s="59"/>
      <c r="BB139" s="59"/>
      <c r="BC139" s="59"/>
      <c r="BD139" s="59"/>
      <c r="BE139" s="59"/>
      <c r="BF139" s="59"/>
      <c r="BG139" s="59"/>
      <c r="BH139" s="59"/>
      <c r="BI139" s="59"/>
      <c r="BJ139" s="59"/>
      <c r="BK139" s="59"/>
      <c r="BL139" s="59"/>
      <c r="BM139" s="59"/>
      <c r="BN139" s="59"/>
      <c r="BO139" s="59"/>
      <c r="BP139" s="59"/>
      <c r="BQ139" s="59"/>
      <c r="BR139" s="59"/>
      <c r="BS139" s="59"/>
      <c r="BT139" s="59"/>
      <c r="BU139" s="59"/>
      <c r="BV139" s="59"/>
      <c r="BW139" s="59"/>
      <c r="BX139" s="59"/>
      <c r="BY139" s="59"/>
      <c r="BZ139" s="59"/>
      <c r="CA139" s="59"/>
      <c r="CB139" s="59"/>
      <c r="CC139" s="59"/>
      <c r="CD139" s="59"/>
      <c r="CE139" s="59"/>
      <c r="CF139" s="59"/>
      <c r="CG139" s="59"/>
      <c r="CH139" s="59"/>
      <c r="CI139" s="59"/>
      <c r="CJ139" s="59"/>
      <c r="CK139" s="59"/>
      <c r="CL139" s="59"/>
      <c r="CM139" s="59"/>
      <c r="CN139" s="59"/>
      <c r="CO139" s="59"/>
      <c r="CP139" s="59"/>
      <c r="CQ139" s="59"/>
      <c r="CR139" s="59"/>
      <c r="CS139" s="59"/>
      <c r="CT139" s="59"/>
      <c r="CU139" s="59"/>
      <c r="CV139" s="59"/>
      <c r="CW139" s="59"/>
      <c r="CX139" s="59"/>
      <c r="CY139" s="59"/>
      <c r="CZ139" s="59"/>
      <c r="DA139" s="59"/>
      <c r="DB139" s="59"/>
      <c r="DC139" s="59"/>
      <c r="DD139" s="59"/>
      <c r="DE139" s="59"/>
      <c r="DF139" s="59"/>
      <c r="DG139" s="59"/>
      <c r="DH139" s="59"/>
      <c r="DI139" s="59"/>
      <c r="DJ139" s="59"/>
      <c r="DK139" s="59"/>
      <c r="DL139" s="59"/>
      <c r="DM139" s="59"/>
      <c r="DN139" s="59"/>
      <c r="DO139" s="59"/>
      <c r="DP139" s="59"/>
      <c r="DQ139" s="59"/>
      <c r="DR139" s="59"/>
      <c r="DS139" s="59"/>
      <c r="DT139" s="59"/>
      <c r="DU139" s="59"/>
      <c r="DV139" s="59"/>
      <c r="DW139" s="59"/>
      <c r="DX139" s="59"/>
      <c r="DY139" s="59"/>
      <c r="DZ139" s="59"/>
      <c r="EA139" s="59"/>
      <c r="EB139" s="59"/>
      <c r="EC139" s="59"/>
      <c r="ED139" s="59"/>
      <c r="EE139" s="59"/>
      <c r="EF139" s="59"/>
      <c r="EG139" s="59"/>
      <c r="EH139" s="59"/>
      <c r="EI139" s="59"/>
      <c r="EJ139" s="59"/>
      <c r="EK139" s="59"/>
      <c r="EL139" s="59"/>
      <c r="EM139" s="59"/>
      <c r="EN139" s="59"/>
      <c r="EO139" s="59"/>
      <c r="EP139" s="59"/>
      <c r="EQ139" s="59"/>
      <c r="ER139" s="59"/>
      <c r="ES139" s="59"/>
      <c r="ET139" s="59"/>
      <c r="EU139" s="59"/>
      <c r="EV139" s="59"/>
      <c r="EW139" s="59"/>
      <c r="EX139" s="59"/>
      <c r="EY139" s="59"/>
      <c r="EZ139" s="59"/>
      <c r="FA139" s="59"/>
      <c r="FB139" s="59"/>
      <c r="FC139" s="59"/>
      <c r="FD139" s="59"/>
      <c r="FE139" s="59"/>
      <c r="FF139" s="59"/>
      <c r="FG139" s="59"/>
      <c r="FH139" s="59"/>
      <c r="FI139" s="59"/>
      <c r="FJ139" s="59"/>
      <c r="FK139" s="59"/>
      <c r="FL139" s="59"/>
      <c r="FM139" s="59"/>
      <c r="FN139" s="59"/>
      <c r="FO139" s="59"/>
      <c r="FP139" s="59"/>
      <c r="FQ139" s="59"/>
      <c r="FR139" s="59"/>
      <c r="FS139" s="59"/>
      <c r="FT139" s="59"/>
      <c r="FU139" s="59"/>
      <c r="FV139" s="59"/>
      <c r="FW139" s="59"/>
      <c r="FX139" s="59"/>
      <c r="FY139" s="59"/>
      <c r="FZ139" s="59"/>
      <c r="GA139" s="59"/>
      <c r="GB139" s="59"/>
      <c r="GC139" s="59"/>
      <c r="GD139" s="59"/>
      <c r="GE139" s="59"/>
      <c r="GF139" s="59"/>
      <c r="GG139" s="59"/>
      <c r="GH139" s="59"/>
      <c r="GI139" s="59"/>
      <c r="GJ139" s="59"/>
      <c r="GK139" s="59"/>
      <c r="GL139" s="59"/>
      <c r="GM139" s="59"/>
      <c r="GN139" s="59"/>
      <c r="GO139" s="59"/>
      <c r="GP139" s="59"/>
      <c r="GQ139" s="59"/>
      <c r="GR139" s="59"/>
      <c r="GS139" s="59"/>
      <c r="GT139" s="59"/>
      <c r="GU139" s="59"/>
      <c r="GV139" s="59"/>
      <c r="GW139" s="59"/>
      <c r="GX139" s="59"/>
      <c r="GY139" s="59"/>
      <c r="GZ139" s="59"/>
      <c r="HA139" s="59"/>
      <c r="HB139" s="59"/>
      <c r="HC139" s="59"/>
      <c r="HD139" s="59"/>
      <c r="HE139" s="59"/>
      <c r="HF139" s="59"/>
      <c r="HG139" s="59"/>
      <c r="HH139" s="59"/>
      <c r="HI139" s="59"/>
      <c r="HJ139" s="59"/>
      <c r="HK139" s="59"/>
      <c r="HL139" s="59"/>
      <c r="HM139" s="59"/>
      <c r="HN139" s="59"/>
      <c r="HO139" s="59"/>
      <c r="HP139" s="59"/>
      <c r="HQ139" s="59"/>
      <c r="HR139" s="59"/>
      <c r="HS139" s="59"/>
      <c r="HT139" s="59"/>
      <c r="HU139" s="59"/>
      <c r="HV139" s="59"/>
      <c r="HW139" s="59"/>
      <c r="HX139" s="59"/>
      <c r="HY139" s="59"/>
      <c r="HZ139" s="59"/>
      <c r="IA139" s="59"/>
      <c r="IB139" s="59"/>
      <c r="IC139" s="59"/>
      <c r="ID139" s="59"/>
      <c r="IE139" s="59"/>
      <c r="IF139" s="59"/>
      <c r="IG139" s="59"/>
      <c r="IH139" s="59"/>
      <c r="II139" s="59"/>
      <c r="IJ139" s="59"/>
      <c r="IK139" s="59"/>
      <c r="IL139" s="59"/>
      <c r="IM139" s="59"/>
      <c r="IN139" s="59"/>
      <c r="IO139" s="59"/>
      <c r="IP139" s="59"/>
      <c r="IQ139" s="59"/>
      <c r="IR139" s="59"/>
      <c r="IS139" s="59"/>
      <c r="IT139" s="59"/>
      <c r="IU139" s="59"/>
      <c r="IV139" s="59"/>
      <c r="IW139" s="59"/>
      <c r="IX139" s="59"/>
      <c r="IY139" s="59"/>
      <c r="IZ139" s="59"/>
      <c r="JA139" s="59"/>
      <c r="JB139" s="59"/>
      <c r="JC139" s="59"/>
      <c r="JD139" s="59"/>
      <c r="JE139" s="59"/>
      <c r="JF139" s="59"/>
      <c r="JG139" s="59"/>
      <c r="JH139" s="59"/>
      <c r="JI139" s="59"/>
      <c r="JJ139" s="59"/>
      <c r="JK139" s="59"/>
      <c r="JL139" s="59"/>
      <c r="JM139" s="59"/>
      <c r="JN139" s="59"/>
      <c r="JO139" s="59"/>
      <c r="JP139" s="59"/>
      <c r="JQ139" s="59"/>
      <c r="JR139" s="59"/>
      <c r="JS139" s="59"/>
      <c r="JT139" s="59"/>
      <c r="JU139" s="59"/>
      <c r="JV139" s="59"/>
      <c r="JW139" s="59"/>
      <c r="JX139" s="59"/>
      <c r="JY139" s="59"/>
      <c r="JZ139" s="59"/>
      <c r="KA139" s="59"/>
      <c r="KB139" s="59"/>
      <c r="KC139" s="59"/>
      <c r="KD139" s="59"/>
      <c r="KE139" s="59"/>
      <c r="KF139" s="59"/>
      <c r="KG139" s="59"/>
      <c r="KH139" s="59"/>
      <c r="KI139" s="59"/>
      <c r="KJ139" s="59"/>
      <c r="KK139" s="59"/>
      <c r="KL139" s="59"/>
      <c r="KM139" s="59"/>
      <c r="KN139" s="59"/>
      <c r="KO139" s="59"/>
      <c r="KP139" s="59"/>
      <c r="KQ139" s="59"/>
      <c r="KR139" s="59"/>
      <c r="KS139" s="59"/>
      <c r="KT139" s="59"/>
      <c r="KU139" s="59"/>
      <c r="KV139" s="59"/>
      <c r="KW139" s="59"/>
      <c r="KX139" s="59"/>
      <c r="KY139" s="59"/>
      <c r="KZ139" s="59"/>
      <c r="LA139" s="59"/>
      <c r="LB139" s="59"/>
      <c r="LC139" s="59"/>
      <c r="LD139" s="59"/>
      <c r="LE139" s="59"/>
      <c r="LF139" s="59"/>
      <c r="LG139" s="59"/>
      <c r="LH139" s="59"/>
      <c r="LI139" s="59"/>
      <c r="LJ139" s="59"/>
      <c r="LK139" s="59"/>
      <c r="LL139" s="59"/>
      <c r="LM139" s="59"/>
      <c r="LN139" s="59"/>
      <c r="LO139" s="59"/>
      <c r="LP139" s="59"/>
      <c r="LQ139" s="59"/>
      <c r="LR139" s="59"/>
      <c r="LS139" s="59"/>
      <c r="LT139" s="59"/>
      <c r="LU139" s="59"/>
      <c r="LV139" s="59"/>
      <c r="LW139" s="59"/>
      <c r="LX139" s="59"/>
      <c r="LY139" s="59"/>
      <c r="LZ139" s="59"/>
      <c r="MA139" s="59"/>
      <c r="MB139" s="59"/>
      <c r="MC139" s="59"/>
      <c r="MD139" s="59"/>
      <c r="ME139" s="59"/>
      <c r="MF139" s="59"/>
      <c r="MG139" s="59"/>
      <c r="MH139" s="59"/>
      <c r="MI139" s="59"/>
      <c r="MJ139" s="59"/>
      <c r="MK139" s="59"/>
      <c r="ML139" s="59"/>
      <c r="MM139" s="59"/>
      <c r="MN139" s="59"/>
      <c r="MO139" s="59"/>
      <c r="MP139" s="59"/>
      <c r="MQ139" s="59"/>
      <c r="MR139" s="59"/>
      <c r="MS139" s="59"/>
      <c r="MT139" s="59"/>
      <c r="MU139" s="59"/>
      <c r="MV139" s="59"/>
      <c r="MW139" s="59"/>
      <c r="MX139" s="59"/>
      <c r="MY139" s="59"/>
      <c r="MZ139" s="59"/>
      <c r="NA139" s="59"/>
      <c r="NB139" s="59"/>
      <c r="NC139" s="59"/>
      <c r="ND139" s="59"/>
      <c r="NE139" s="59"/>
      <c r="NF139" s="59"/>
      <c r="NG139" s="59"/>
      <c r="NH139" s="59"/>
      <c r="NI139" s="59"/>
      <c r="NJ139" s="59"/>
      <c r="NK139" s="59"/>
      <c r="NL139" s="59"/>
      <c r="NM139" s="59"/>
      <c r="NN139" s="59"/>
      <c r="NO139" s="59"/>
      <c r="NP139" s="59"/>
      <c r="NQ139" s="59"/>
      <c r="NR139" s="59"/>
      <c r="NS139" s="59"/>
      <c r="NT139" s="59"/>
      <c r="NU139" s="59"/>
      <c r="NV139" s="59"/>
      <c r="NW139" s="59"/>
      <c r="NX139" s="59"/>
      <c r="NY139" s="59"/>
      <c r="NZ139" s="59"/>
      <c r="OA139" s="59"/>
      <c r="OB139" s="59"/>
      <c r="OC139" s="59"/>
      <c r="OD139" s="59"/>
      <c r="OE139" s="59"/>
      <c r="OF139" s="59"/>
      <c r="OG139" s="59"/>
      <c r="OH139" s="59"/>
      <c r="OI139" s="59"/>
      <c r="OJ139" s="59"/>
      <c r="OK139" s="59"/>
      <c r="OL139" s="59"/>
      <c r="OM139" s="59"/>
      <c r="ON139" s="59"/>
      <c r="OO139" s="59"/>
      <c r="OP139" s="59"/>
      <c r="OQ139" s="59"/>
      <c r="OR139" s="59"/>
      <c r="OS139" s="59"/>
      <c r="OT139" s="59"/>
      <c r="OU139" s="59"/>
      <c r="OV139" s="59"/>
      <c r="OW139" s="59"/>
      <c r="OX139" s="59"/>
      <c r="OY139" s="59"/>
      <c r="OZ139" s="59"/>
      <c r="PA139" s="59"/>
      <c r="PB139" s="59"/>
      <c r="PC139" s="59"/>
      <c r="PD139" s="59"/>
      <c r="PE139" s="59"/>
      <c r="PF139" s="59"/>
      <c r="PG139" s="59"/>
      <c r="PH139" s="59"/>
      <c r="PI139" s="59"/>
      <c r="PJ139" s="59"/>
      <c r="PK139" s="59"/>
      <c r="PL139" s="59"/>
      <c r="PM139" s="59"/>
      <c r="PN139" s="59"/>
      <c r="PO139" s="59"/>
      <c r="PP139" s="59"/>
      <c r="PQ139" s="59"/>
      <c r="PR139" s="59"/>
      <c r="PS139" s="59"/>
      <c r="PT139" s="59"/>
      <c r="PU139" s="59"/>
      <c r="PV139" s="59"/>
      <c r="PW139" s="59"/>
      <c r="PX139" s="59"/>
      <c r="PY139" s="59"/>
      <c r="PZ139" s="59"/>
      <c r="QA139" s="59"/>
      <c r="QB139" s="59"/>
      <c r="QC139" s="59"/>
      <c r="QD139" s="59"/>
      <c r="QE139" s="59"/>
      <c r="QF139" s="59"/>
      <c r="QG139" s="59"/>
      <c r="QH139" s="59"/>
      <c r="QI139" s="59"/>
      <c r="QJ139" s="59"/>
      <c r="QK139" s="59"/>
      <c r="QL139" s="59"/>
      <c r="QM139" s="59"/>
      <c r="QN139" s="59"/>
      <c r="QO139" s="59"/>
      <c r="QP139" s="59"/>
      <c r="QQ139" s="59"/>
      <c r="QR139" s="59"/>
      <c r="QS139" s="59"/>
      <c r="QT139" s="59"/>
      <c r="QU139" s="59"/>
      <c r="QV139" s="59"/>
      <c r="QW139" s="59"/>
      <c r="QX139" s="59"/>
      <c r="QY139" s="59"/>
      <c r="QZ139" s="59"/>
      <c r="RA139" s="59"/>
      <c r="RB139" s="59"/>
      <c r="RC139" s="59"/>
      <c r="RD139" s="59"/>
      <c r="RE139" s="59"/>
      <c r="RF139" s="59"/>
      <c r="RG139" s="59"/>
      <c r="RH139" s="59"/>
      <c r="RI139" s="59"/>
      <c r="RJ139" s="59"/>
      <c r="RK139" s="59"/>
      <c r="RL139" s="59"/>
      <c r="RM139" s="59"/>
      <c r="RN139" s="59"/>
      <c r="RO139" s="59"/>
      <c r="RP139" s="59"/>
      <c r="RQ139" s="59"/>
      <c r="RR139" s="59"/>
      <c r="RS139" s="59"/>
      <c r="RT139" s="59"/>
      <c r="RU139" s="59"/>
      <c r="RV139" s="59"/>
      <c r="RW139" s="59"/>
      <c r="RX139" s="59"/>
      <c r="RY139" s="59"/>
      <c r="RZ139" s="59"/>
      <c r="SA139" s="59"/>
      <c r="SB139" s="59"/>
      <c r="SC139" s="59"/>
      <c r="SD139" s="59"/>
      <c r="SE139" s="59"/>
      <c r="SF139" s="59"/>
      <c r="SG139" s="59"/>
      <c r="SH139" s="59"/>
      <c r="SI139" s="59"/>
      <c r="SJ139" s="59"/>
      <c r="SK139" s="59"/>
      <c r="SL139" s="59"/>
      <c r="SM139" s="59"/>
      <c r="SN139" s="59"/>
      <c r="SO139" s="59"/>
      <c r="SP139" s="59"/>
      <c r="SQ139" s="59"/>
      <c r="SR139" s="59"/>
      <c r="SS139" s="59"/>
      <c r="ST139" s="59"/>
      <c r="SU139" s="59"/>
      <c r="SV139" s="59"/>
      <c r="SW139" s="59"/>
      <c r="SX139" s="59"/>
      <c r="SY139" s="59"/>
      <c r="SZ139" s="59"/>
      <c r="TA139" s="59"/>
      <c r="TB139" s="59"/>
      <c r="TC139" s="59"/>
      <c r="TD139" s="59"/>
      <c r="TE139" s="59"/>
      <c r="TF139" s="59"/>
      <c r="TG139" s="59"/>
      <c r="TH139" s="59"/>
      <c r="TI139" s="59"/>
      <c r="TJ139" s="59"/>
      <c r="TK139" s="59"/>
      <c r="TL139" s="59"/>
      <c r="TM139" s="59"/>
      <c r="TN139" s="59"/>
      <c r="TO139" s="59"/>
      <c r="TP139" s="59"/>
      <c r="TQ139" s="59"/>
      <c r="TR139" s="59"/>
      <c r="TS139" s="59"/>
      <c r="TT139" s="59"/>
      <c r="TU139" s="59"/>
      <c r="TV139" s="59"/>
      <c r="TW139" s="59"/>
      <c r="TX139" s="59"/>
      <c r="TY139" s="59"/>
      <c r="TZ139" s="59"/>
      <c r="UA139" s="59"/>
      <c r="UB139" s="59"/>
      <c r="UC139" s="59"/>
      <c r="UD139" s="59"/>
      <c r="UE139" s="59"/>
      <c r="UF139" s="59"/>
      <c r="UG139" s="59"/>
      <c r="UH139" s="59"/>
      <c r="UI139" s="59"/>
      <c r="UJ139" s="59"/>
      <c r="UK139" s="59"/>
      <c r="UL139" s="59"/>
      <c r="UM139" s="59"/>
      <c r="UN139" s="59"/>
      <c r="UO139" s="59"/>
      <c r="UP139" s="59"/>
      <c r="UQ139" s="59"/>
      <c r="UR139" s="59"/>
      <c r="US139" s="59"/>
      <c r="UT139" s="59"/>
      <c r="UU139" s="59"/>
      <c r="UV139" s="59"/>
      <c r="UW139" s="59"/>
      <c r="UX139" s="59"/>
      <c r="UY139" s="59"/>
      <c r="UZ139" s="59"/>
      <c r="VA139" s="59"/>
      <c r="VB139" s="59"/>
      <c r="VC139" s="59"/>
      <c r="VD139" s="59"/>
      <c r="VE139" s="59"/>
      <c r="VF139" s="59"/>
      <c r="VG139" s="59"/>
      <c r="VH139" s="59"/>
      <c r="VI139" s="59"/>
      <c r="VJ139" s="59"/>
      <c r="VK139" s="59"/>
      <c r="VL139" s="59"/>
      <c r="VM139" s="59"/>
      <c r="VN139" s="59"/>
      <c r="VO139" s="59"/>
      <c r="VP139" s="59"/>
      <c r="VQ139" s="59"/>
      <c r="VR139" s="59"/>
      <c r="VS139" s="59"/>
      <c r="VT139" s="59"/>
      <c r="VU139" s="59"/>
      <c r="VV139" s="59"/>
      <c r="VW139" s="59"/>
      <c r="VX139" s="59"/>
      <c r="VY139" s="59"/>
      <c r="VZ139" s="59"/>
      <c r="WA139" s="59"/>
      <c r="WB139" s="59"/>
      <c r="WC139" s="59"/>
      <c r="WD139" s="59"/>
      <c r="WE139" s="59"/>
      <c r="WF139" s="59"/>
      <c r="WG139" s="59"/>
      <c r="WH139" s="59"/>
      <c r="WI139" s="59"/>
      <c r="WJ139" s="59"/>
      <c r="WK139" s="59"/>
      <c r="WL139" s="59"/>
      <c r="WM139" s="59"/>
      <c r="WN139" s="59"/>
      <c r="WO139" s="59"/>
      <c r="WP139" s="59"/>
      <c r="WQ139" s="59"/>
      <c r="WR139" s="59"/>
      <c r="WS139" s="59"/>
      <c r="WT139" s="59"/>
      <c r="WU139" s="59"/>
      <c r="WV139" s="59"/>
      <c r="WW139" s="59"/>
      <c r="WX139" s="59"/>
      <c r="WY139" s="59"/>
      <c r="WZ139" s="59"/>
      <c r="XA139" s="59"/>
      <c r="XB139" s="59"/>
      <c r="XC139" s="59"/>
      <c r="XD139" s="59"/>
      <c r="XE139" s="59"/>
      <c r="XF139" s="59"/>
      <c r="XG139" s="59"/>
      <c r="XH139" s="59"/>
      <c r="XI139" s="59"/>
      <c r="XJ139" s="59"/>
      <c r="XK139" s="59"/>
      <c r="XL139" s="59"/>
      <c r="XM139" s="59"/>
      <c r="XN139" s="59"/>
      <c r="XO139" s="59"/>
      <c r="XP139" s="59"/>
      <c r="XQ139" s="59"/>
      <c r="XR139" s="59"/>
      <c r="XS139" s="59"/>
      <c r="XT139" s="59"/>
      <c r="XU139" s="59"/>
      <c r="XV139" s="59"/>
      <c r="XW139" s="59"/>
      <c r="XX139" s="59"/>
      <c r="XY139" s="59"/>
      <c r="XZ139" s="59"/>
      <c r="YA139" s="59"/>
      <c r="YB139" s="59"/>
      <c r="YC139" s="59"/>
      <c r="YD139" s="59"/>
      <c r="YE139" s="59"/>
      <c r="YF139" s="59"/>
      <c r="YG139" s="59"/>
      <c r="YH139" s="59"/>
      <c r="YI139" s="59"/>
      <c r="YJ139" s="59"/>
      <c r="YK139" s="59"/>
      <c r="YL139" s="59"/>
      <c r="YM139" s="59"/>
      <c r="YN139" s="59"/>
      <c r="YO139" s="59"/>
      <c r="YP139" s="59"/>
      <c r="YQ139" s="59"/>
      <c r="YR139" s="59"/>
      <c r="YS139" s="59"/>
      <c r="YT139" s="59"/>
      <c r="YU139" s="59"/>
      <c r="YV139" s="59"/>
      <c r="YW139" s="59"/>
      <c r="YX139" s="59"/>
      <c r="YY139" s="59"/>
      <c r="YZ139" s="59"/>
      <c r="ZA139" s="59"/>
      <c r="ZB139" s="59"/>
      <c r="ZC139" s="59"/>
      <c r="ZD139" s="59"/>
      <c r="ZE139" s="59"/>
      <c r="ZF139" s="59"/>
      <c r="ZG139" s="59"/>
      <c r="ZH139" s="59"/>
      <c r="ZI139" s="59"/>
      <c r="ZJ139" s="59"/>
      <c r="ZK139" s="59"/>
      <c r="ZL139" s="59"/>
      <c r="ZM139" s="59"/>
      <c r="ZN139" s="59"/>
      <c r="ZO139" s="59"/>
      <c r="ZP139" s="59"/>
      <c r="ZQ139" s="59"/>
      <c r="ZR139" s="59"/>
      <c r="ZS139" s="59"/>
      <c r="ZT139" s="59"/>
      <c r="ZU139" s="59"/>
      <c r="ZV139" s="59"/>
      <c r="ZW139" s="59"/>
      <c r="ZX139" s="59"/>
      <c r="ZY139" s="59"/>
      <c r="ZZ139" s="59"/>
      <c r="AAA139" s="59"/>
      <c r="AAB139" s="59"/>
      <c r="AAC139" s="59"/>
      <c r="AAD139" s="59"/>
      <c r="AAE139" s="59"/>
      <c r="AAF139" s="59"/>
      <c r="AAG139" s="59"/>
      <c r="AAH139" s="59"/>
      <c r="AAI139" s="59"/>
      <c r="AAJ139" s="59"/>
      <c r="AAK139" s="59"/>
      <c r="AAL139" s="59"/>
      <c r="AAM139" s="59"/>
      <c r="AAN139" s="59"/>
      <c r="AAO139" s="59"/>
      <c r="AAP139" s="59"/>
      <c r="AAQ139" s="59"/>
      <c r="AAR139" s="59"/>
      <c r="AAS139" s="59"/>
      <c r="AAT139" s="59"/>
      <c r="AAU139" s="59"/>
      <c r="AAV139" s="59"/>
      <c r="AAW139" s="59"/>
      <c r="AAX139" s="59"/>
      <c r="AAY139" s="59"/>
      <c r="AAZ139" s="59"/>
      <c r="ABA139" s="59"/>
      <c r="ABB139" s="59"/>
      <c r="ABC139" s="59"/>
      <c r="ABD139" s="59"/>
      <c r="ABE139" s="59"/>
      <c r="ABF139" s="59"/>
      <c r="ABG139" s="59"/>
      <c r="ABH139" s="59"/>
      <c r="ABI139" s="59"/>
      <c r="ABJ139" s="59"/>
      <c r="ABK139" s="59"/>
      <c r="ABL139" s="59"/>
      <c r="ABM139" s="59"/>
      <c r="ABN139" s="59"/>
      <c r="ABO139" s="59"/>
      <c r="ABP139" s="59"/>
      <c r="ABQ139" s="59"/>
      <c r="ABR139" s="59"/>
      <c r="ABS139" s="59"/>
      <c r="ABT139" s="59"/>
      <c r="ABU139" s="59"/>
      <c r="ABV139" s="59"/>
      <c r="ABW139" s="59"/>
      <c r="ABX139" s="59"/>
      <c r="ABY139" s="59"/>
      <c r="ABZ139" s="59"/>
      <c r="ACA139" s="59"/>
      <c r="ACB139" s="59"/>
      <c r="ACC139" s="59"/>
      <c r="ACD139" s="59"/>
      <c r="ACE139" s="59"/>
      <c r="ACF139" s="59"/>
      <c r="ACG139" s="59"/>
      <c r="ACH139" s="59"/>
      <c r="ACI139" s="59"/>
      <c r="ACJ139" s="59"/>
      <c r="ACK139" s="59"/>
      <c r="ACL139" s="59"/>
      <c r="ACM139" s="59"/>
      <c r="ACN139" s="59"/>
      <c r="ACO139" s="59"/>
      <c r="ACP139" s="59"/>
      <c r="ACQ139" s="59"/>
      <c r="ACR139" s="59"/>
      <c r="ACS139" s="59"/>
      <c r="ACT139" s="59"/>
      <c r="ACU139" s="59"/>
      <c r="ACV139" s="59"/>
      <c r="ACW139" s="59"/>
      <c r="ACX139" s="59"/>
      <c r="ACY139" s="59"/>
      <c r="ACZ139" s="59"/>
      <c r="ADA139" s="59"/>
      <c r="ADB139" s="59"/>
      <c r="ADC139" s="59"/>
      <c r="ADD139" s="59"/>
      <c r="ADE139" s="59"/>
      <c r="ADF139" s="59"/>
      <c r="ADG139" s="59"/>
      <c r="ADH139" s="59"/>
      <c r="ADI139" s="59"/>
      <c r="ADJ139" s="59"/>
      <c r="ADK139" s="59"/>
      <c r="ADL139" s="59"/>
      <c r="ADM139" s="59"/>
      <c r="ADN139" s="59"/>
      <c r="ADO139" s="59"/>
      <c r="ADP139" s="59"/>
      <c r="ADQ139" s="59"/>
      <c r="ADR139" s="59"/>
      <c r="ADS139" s="59"/>
      <c r="ADT139" s="59"/>
      <c r="ADU139" s="59"/>
      <c r="ADV139" s="59"/>
      <c r="ADW139" s="59"/>
      <c r="ADX139" s="59"/>
      <c r="ADY139" s="59"/>
      <c r="ADZ139" s="59"/>
      <c r="AEA139" s="59"/>
      <c r="AEB139" s="59"/>
      <c r="AEC139" s="59"/>
      <c r="AED139" s="59"/>
      <c r="AEE139" s="59"/>
      <c r="AEF139" s="59"/>
      <c r="AEG139" s="59"/>
      <c r="AEH139" s="59"/>
      <c r="AEI139" s="59"/>
      <c r="AEJ139" s="59"/>
      <c r="AEK139" s="59"/>
      <c r="AEL139" s="59"/>
      <c r="AEM139" s="59"/>
      <c r="AEN139" s="59"/>
      <c r="AEO139" s="59"/>
      <c r="AEP139" s="59"/>
      <c r="AEQ139" s="59"/>
      <c r="AER139" s="59"/>
      <c r="AES139" s="59"/>
      <c r="AET139" s="59"/>
      <c r="AEU139" s="59"/>
      <c r="AEV139" s="59"/>
      <c r="AEW139" s="59"/>
      <c r="AEX139" s="59"/>
      <c r="AEY139" s="59"/>
      <c r="AEZ139" s="59"/>
      <c r="AFA139" s="59"/>
      <c r="AFB139" s="59"/>
      <c r="AFC139" s="59"/>
      <c r="AFD139" s="59"/>
      <c r="AFE139" s="59"/>
      <c r="AFF139" s="59"/>
      <c r="AFG139" s="59"/>
      <c r="AFH139" s="59"/>
      <c r="AFI139" s="59"/>
      <c r="AFJ139" s="59"/>
      <c r="AFK139" s="59"/>
      <c r="AFL139" s="59"/>
      <c r="AFM139" s="59"/>
      <c r="AFN139" s="59"/>
      <c r="AFO139" s="59"/>
      <c r="AFP139" s="59"/>
      <c r="AFQ139" s="59"/>
      <c r="AFR139" s="59"/>
      <c r="AFS139" s="59"/>
      <c r="AFT139" s="59"/>
      <c r="AFU139" s="59"/>
      <c r="AFV139" s="59"/>
      <c r="AFW139" s="59"/>
      <c r="AFX139" s="59"/>
      <c r="AFY139" s="59"/>
      <c r="AFZ139" s="59"/>
      <c r="AGA139" s="59"/>
      <c r="AGB139" s="59"/>
      <c r="AGC139" s="59"/>
      <c r="AGD139" s="59"/>
      <c r="AGE139" s="59"/>
      <c r="AGF139" s="59"/>
      <c r="AGG139" s="59"/>
      <c r="AGH139" s="59"/>
      <c r="AGI139" s="59"/>
      <c r="AGJ139" s="59"/>
      <c r="AGK139" s="59"/>
      <c r="AGL139" s="59"/>
      <c r="AGM139" s="59"/>
      <c r="AGN139" s="59"/>
      <c r="AGO139" s="59"/>
      <c r="AGP139" s="59"/>
      <c r="AGQ139" s="59"/>
      <c r="AGR139" s="59"/>
      <c r="AGS139" s="59"/>
      <c r="AGT139" s="59"/>
      <c r="AGU139" s="59"/>
      <c r="AGV139" s="59"/>
      <c r="AGW139" s="59"/>
      <c r="AGX139" s="59"/>
      <c r="AGY139" s="59"/>
      <c r="AGZ139" s="59"/>
      <c r="AHA139" s="59"/>
      <c r="AHB139" s="59"/>
      <c r="AHC139" s="59"/>
      <c r="AHD139" s="59"/>
      <c r="AHE139" s="59"/>
      <c r="AHF139" s="59"/>
      <c r="AHG139" s="59"/>
      <c r="AHH139" s="59"/>
      <c r="AHI139" s="59"/>
      <c r="AHJ139" s="59"/>
      <c r="AHK139" s="59"/>
      <c r="AHL139" s="59"/>
      <c r="AHM139" s="59"/>
      <c r="AHN139" s="59"/>
      <c r="AHO139" s="59"/>
      <c r="AHP139" s="59"/>
      <c r="AHQ139" s="59"/>
      <c r="AHR139" s="59"/>
      <c r="AHS139" s="59"/>
      <c r="AHT139" s="59"/>
      <c r="AHU139" s="59"/>
      <c r="AHV139" s="59"/>
      <c r="AHW139" s="59"/>
      <c r="AHX139" s="59"/>
      <c r="AHY139" s="59"/>
      <c r="AHZ139" s="59"/>
      <c r="AIA139" s="59"/>
      <c r="AIB139" s="59"/>
      <c r="AIC139" s="59"/>
      <c r="AID139" s="59"/>
      <c r="AIE139" s="59"/>
      <c r="AIF139" s="59"/>
      <c r="AIG139" s="59"/>
      <c r="AIH139" s="59"/>
      <c r="AII139" s="59"/>
      <c r="AIJ139" s="59"/>
      <c r="AIK139" s="59"/>
      <c r="AIL139" s="59"/>
      <c r="AIM139" s="59"/>
      <c r="AIN139" s="59"/>
      <c r="AIO139" s="59"/>
      <c r="AIP139" s="59"/>
      <c r="AIQ139" s="59"/>
      <c r="AIR139" s="59"/>
      <c r="AIS139" s="59"/>
      <c r="AIT139" s="59"/>
      <c r="AIU139" s="59"/>
      <c r="AIV139" s="59"/>
      <c r="AIW139" s="59"/>
      <c r="AIX139" s="59"/>
      <c r="AIY139" s="59"/>
      <c r="AIZ139" s="59"/>
      <c r="AJA139" s="59"/>
      <c r="AJB139" s="59"/>
      <c r="AJC139" s="59"/>
      <c r="AJD139" s="59"/>
      <c r="AJE139" s="59"/>
      <c r="AJF139" s="59"/>
      <c r="AJG139" s="59"/>
      <c r="AJH139" s="59"/>
      <c r="AJI139" s="59"/>
      <c r="AJJ139" s="59"/>
      <c r="AJK139" s="59"/>
      <c r="AJL139" s="59"/>
      <c r="AJM139" s="59"/>
      <c r="AJN139" s="59"/>
      <c r="AJO139" s="59"/>
      <c r="AJP139" s="59"/>
      <c r="AJQ139" s="59"/>
      <c r="AJR139" s="59"/>
      <c r="AJS139" s="59"/>
      <c r="AJT139" s="59"/>
      <c r="AJU139" s="59"/>
      <c r="AJV139" s="59"/>
      <c r="AJW139" s="59"/>
      <c r="AJX139" s="59"/>
      <c r="AJY139" s="59"/>
      <c r="AJZ139" s="59"/>
      <c r="AKA139" s="59"/>
      <c r="AKB139" s="59"/>
      <c r="AKC139" s="59"/>
      <c r="AKD139" s="59"/>
      <c r="AKE139" s="59"/>
      <c r="AKF139" s="59"/>
      <c r="AKG139" s="59"/>
      <c r="AKH139" s="59"/>
      <c r="AKI139" s="59"/>
      <c r="AKJ139" s="59"/>
      <c r="AKK139" s="59"/>
      <c r="AKL139" s="59"/>
      <c r="AKM139" s="59"/>
      <c r="AKN139" s="59"/>
      <c r="AKO139" s="59"/>
      <c r="AKP139" s="59"/>
      <c r="AKQ139" s="59"/>
      <c r="AKR139" s="59"/>
      <c r="AKS139" s="59"/>
      <c r="AKT139" s="59"/>
      <c r="AKU139" s="59"/>
      <c r="AKV139" s="59"/>
      <c r="AKW139" s="59"/>
      <c r="AKX139" s="59"/>
      <c r="AKY139" s="59"/>
      <c r="AKZ139" s="59"/>
      <c r="ALA139" s="59"/>
      <c r="ALB139" s="59"/>
      <c r="ALC139" s="59"/>
      <c r="ALD139" s="59"/>
      <c r="ALE139" s="59"/>
      <c r="ALF139" s="59"/>
      <c r="ALG139" s="59"/>
      <c r="ALH139" s="59"/>
      <c r="ALI139" s="59"/>
      <c r="ALJ139" s="59"/>
      <c r="ALK139" s="59"/>
      <c r="ALL139" s="59"/>
      <c r="ALM139" s="59"/>
      <c r="ALN139" s="59"/>
      <c r="ALO139" s="59"/>
      <c r="ALP139" s="59"/>
      <c r="ALQ139" s="59"/>
      <c r="ALR139" s="59"/>
      <c r="ALS139" s="59"/>
      <c r="ALT139" s="59"/>
      <c r="ALU139" s="59"/>
      <c r="ALV139" s="59"/>
      <c r="ALW139" s="59"/>
      <c r="ALX139" s="59"/>
      <c r="ALY139" s="59"/>
      <c r="ALZ139" s="59"/>
      <c r="AMA139" s="59"/>
      <c r="AMB139" s="59"/>
      <c r="AMC139" s="59"/>
      <c r="AMD139" s="59"/>
      <c r="AME139" s="59"/>
      <c r="AMF139" s="59"/>
      <c r="AMG139" s="59"/>
      <c r="AMH139" s="59"/>
      <c r="AMI139" s="59"/>
      <c r="AMJ139" s="59"/>
      <c r="AMK139" s="59"/>
      <c r="AML139" s="59"/>
    </row>
    <row r="140" spans="1:1026" x14ac:dyDescent="0.25">
      <c r="A140" s="60">
        <v>140</v>
      </c>
      <c r="B140" s="61">
        <v>19000648</v>
      </c>
      <c r="C140" s="62">
        <v>43560</v>
      </c>
      <c r="D140" s="62">
        <v>43574</v>
      </c>
      <c r="E140" s="40" t="s">
        <v>392</v>
      </c>
      <c r="F140" s="41" t="s">
        <v>393</v>
      </c>
      <c r="G140" s="63"/>
      <c r="H140" s="65">
        <v>114.89</v>
      </c>
      <c r="I140" s="64">
        <v>43560</v>
      </c>
      <c r="J140" s="67">
        <v>114.89</v>
      </c>
      <c r="K140" s="60" t="s">
        <v>208</v>
      </c>
      <c r="L140" s="65">
        <f t="shared" si="4"/>
        <v>0</v>
      </c>
      <c r="M140" s="59"/>
      <c r="N140" s="22" t="str">
        <f t="shared" ca="1" si="6"/>
        <v/>
      </c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  <c r="AS140" s="59"/>
      <c r="AT140" s="59"/>
      <c r="AU140" s="59"/>
      <c r="AV140" s="59"/>
      <c r="AW140" s="59"/>
      <c r="AX140" s="59"/>
      <c r="AY140" s="59"/>
      <c r="AZ140" s="59"/>
      <c r="BA140" s="59"/>
      <c r="BB140" s="59"/>
      <c r="BC140" s="59"/>
      <c r="BD140" s="59"/>
      <c r="BE140" s="59"/>
      <c r="BF140" s="59"/>
      <c r="BG140" s="59"/>
      <c r="BH140" s="59"/>
      <c r="BI140" s="59"/>
      <c r="BJ140" s="59"/>
      <c r="BK140" s="59"/>
      <c r="BL140" s="59"/>
      <c r="BM140" s="59"/>
      <c r="BN140" s="59"/>
      <c r="BO140" s="59"/>
      <c r="BP140" s="59"/>
      <c r="BQ140" s="59"/>
      <c r="BR140" s="59"/>
      <c r="BS140" s="59"/>
      <c r="BT140" s="59"/>
      <c r="BU140" s="59"/>
      <c r="BV140" s="59"/>
      <c r="BW140" s="59"/>
      <c r="BX140" s="59"/>
      <c r="BY140" s="59"/>
      <c r="BZ140" s="59"/>
      <c r="CA140" s="59"/>
      <c r="CB140" s="59"/>
      <c r="CC140" s="59"/>
      <c r="CD140" s="59"/>
      <c r="CE140" s="59"/>
      <c r="CF140" s="59"/>
      <c r="CG140" s="59"/>
      <c r="CH140" s="59"/>
      <c r="CI140" s="59"/>
      <c r="CJ140" s="59"/>
      <c r="CK140" s="59"/>
      <c r="CL140" s="59"/>
      <c r="CM140" s="59"/>
      <c r="CN140" s="59"/>
      <c r="CO140" s="59"/>
      <c r="CP140" s="59"/>
      <c r="CQ140" s="59"/>
      <c r="CR140" s="59"/>
      <c r="CS140" s="59"/>
      <c r="CT140" s="59"/>
      <c r="CU140" s="59"/>
      <c r="CV140" s="59"/>
      <c r="CW140" s="59"/>
      <c r="CX140" s="59"/>
      <c r="CY140" s="59"/>
      <c r="CZ140" s="59"/>
      <c r="DA140" s="59"/>
      <c r="DB140" s="59"/>
      <c r="DC140" s="59"/>
      <c r="DD140" s="59"/>
      <c r="DE140" s="59"/>
      <c r="DF140" s="59"/>
      <c r="DG140" s="59"/>
      <c r="DH140" s="59"/>
      <c r="DI140" s="59"/>
      <c r="DJ140" s="59"/>
      <c r="DK140" s="59"/>
      <c r="DL140" s="59"/>
      <c r="DM140" s="59"/>
      <c r="DN140" s="59"/>
      <c r="DO140" s="59"/>
      <c r="DP140" s="59"/>
      <c r="DQ140" s="59"/>
      <c r="DR140" s="59"/>
      <c r="DS140" s="59"/>
      <c r="DT140" s="59"/>
      <c r="DU140" s="59"/>
      <c r="DV140" s="59"/>
      <c r="DW140" s="59"/>
      <c r="DX140" s="59"/>
      <c r="DY140" s="59"/>
      <c r="DZ140" s="59"/>
      <c r="EA140" s="59"/>
      <c r="EB140" s="59"/>
      <c r="EC140" s="59"/>
      <c r="ED140" s="59"/>
      <c r="EE140" s="59"/>
      <c r="EF140" s="59"/>
      <c r="EG140" s="59"/>
      <c r="EH140" s="59"/>
      <c r="EI140" s="59"/>
      <c r="EJ140" s="59"/>
      <c r="EK140" s="59"/>
      <c r="EL140" s="59"/>
      <c r="EM140" s="59"/>
      <c r="EN140" s="59"/>
      <c r="EO140" s="59"/>
      <c r="EP140" s="59"/>
      <c r="EQ140" s="59"/>
      <c r="ER140" s="59"/>
      <c r="ES140" s="59"/>
      <c r="ET140" s="59"/>
      <c r="EU140" s="59"/>
      <c r="EV140" s="59"/>
      <c r="EW140" s="59"/>
      <c r="EX140" s="59"/>
      <c r="EY140" s="59"/>
      <c r="EZ140" s="59"/>
      <c r="FA140" s="59"/>
      <c r="FB140" s="59"/>
      <c r="FC140" s="59"/>
      <c r="FD140" s="59"/>
      <c r="FE140" s="59"/>
      <c r="FF140" s="59"/>
      <c r="FG140" s="59"/>
      <c r="FH140" s="59"/>
      <c r="FI140" s="59"/>
      <c r="FJ140" s="59"/>
      <c r="FK140" s="59"/>
      <c r="FL140" s="59"/>
      <c r="FM140" s="59"/>
      <c r="FN140" s="59"/>
      <c r="FO140" s="59"/>
      <c r="FP140" s="59"/>
      <c r="FQ140" s="59"/>
      <c r="FR140" s="59"/>
      <c r="FS140" s="59"/>
      <c r="FT140" s="59"/>
      <c r="FU140" s="59"/>
      <c r="FV140" s="59"/>
      <c r="FW140" s="59"/>
      <c r="FX140" s="59"/>
      <c r="FY140" s="59"/>
      <c r="FZ140" s="59"/>
      <c r="GA140" s="59"/>
      <c r="GB140" s="59"/>
      <c r="GC140" s="59"/>
      <c r="GD140" s="59"/>
      <c r="GE140" s="59"/>
      <c r="GF140" s="59"/>
      <c r="GG140" s="59"/>
      <c r="GH140" s="59"/>
      <c r="GI140" s="59"/>
      <c r="GJ140" s="59"/>
      <c r="GK140" s="59"/>
      <c r="GL140" s="59"/>
      <c r="GM140" s="59"/>
      <c r="GN140" s="59"/>
      <c r="GO140" s="59"/>
      <c r="GP140" s="59"/>
      <c r="GQ140" s="59"/>
      <c r="GR140" s="59"/>
      <c r="GS140" s="59"/>
      <c r="GT140" s="59"/>
      <c r="GU140" s="59"/>
      <c r="GV140" s="59"/>
      <c r="GW140" s="59"/>
      <c r="GX140" s="59"/>
      <c r="GY140" s="59"/>
      <c r="GZ140" s="59"/>
      <c r="HA140" s="59"/>
      <c r="HB140" s="59"/>
      <c r="HC140" s="59"/>
      <c r="HD140" s="59"/>
      <c r="HE140" s="59"/>
      <c r="HF140" s="59"/>
      <c r="HG140" s="59"/>
      <c r="HH140" s="59"/>
      <c r="HI140" s="59"/>
      <c r="HJ140" s="59"/>
      <c r="HK140" s="59"/>
      <c r="HL140" s="59"/>
      <c r="HM140" s="59"/>
      <c r="HN140" s="59"/>
      <c r="HO140" s="59"/>
      <c r="HP140" s="59"/>
      <c r="HQ140" s="59"/>
      <c r="HR140" s="59"/>
      <c r="HS140" s="59"/>
      <c r="HT140" s="59"/>
      <c r="HU140" s="59"/>
      <c r="HV140" s="59"/>
      <c r="HW140" s="59"/>
      <c r="HX140" s="59"/>
      <c r="HY140" s="59"/>
      <c r="HZ140" s="59"/>
      <c r="IA140" s="59"/>
      <c r="IB140" s="59"/>
      <c r="IC140" s="59"/>
      <c r="ID140" s="59"/>
      <c r="IE140" s="59"/>
      <c r="IF140" s="59"/>
      <c r="IG140" s="59"/>
      <c r="IH140" s="59"/>
      <c r="II140" s="59"/>
      <c r="IJ140" s="59"/>
      <c r="IK140" s="59"/>
      <c r="IL140" s="59"/>
      <c r="IM140" s="59"/>
      <c r="IN140" s="59"/>
      <c r="IO140" s="59"/>
      <c r="IP140" s="59"/>
      <c r="IQ140" s="59"/>
      <c r="IR140" s="59"/>
      <c r="IS140" s="59"/>
      <c r="IT140" s="59"/>
      <c r="IU140" s="59"/>
      <c r="IV140" s="59"/>
      <c r="IW140" s="59"/>
      <c r="IX140" s="59"/>
      <c r="IY140" s="59"/>
      <c r="IZ140" s="59"/>
      <c r="JA140" s="59"/>
      <c r="JB140" s="59"/>
      <c r="JC140" s="59"/>
      <c r="JD140" s="59"/>
      <c r="JE140" s="59"/>
      <c r="JF140" s="59"/>
      <c r="JG140" s="59"/>
      <c r="JH140" s="59"/>
      <c r="JI140" s="59"/>
      <c r="JJ140" s="59"/>
      <c r="JK140" s="59"/>
      <c r="JL140" s="59"/>
      <c r="JM140" s="59"/>
      <c r="JN140" s="59"/>
      <c r="JO140" s="59"/>
      <c r="JP140" s="59"/>
      <c r="JQ140" s="59"/>
      <c r="JR140" s="59"/>
      <c r="JS140" s="59"/>
      <c r="JT140" s="59"/>
      <c r="JU140" s="59"/>
      <c r="JV140" s="59"/>
      <c r="JW140" s="59"/>
      <c r="JX140" s="59"/>
      <c r="JY140" s="59"/>
      <c r="JZ140" s="59"/>
      <c r="KA140" s="59"/>
      <c r="KB140" s="59"/>
      <c r="KC140" s="59"/>
      <c r="KD140" s="59"/>
      <c r="KE140" s="59"/>
      <c r="KF140" s="59"/>
      <c r="KG140" s="59"/>
      <c r="KH140" s="59"/>
      <c r="KI140" s="59"/>
      <c r="KJ140" s="59"/>
      <c r="KK140" s="59"/>
      <c r="KL140" s="59"/>
      <c r="KM140" s="59"/>
      <c r="KN140" s="59"/>
      <c r="KO140" s="59"/>
      <c r="KP140" s="59"/>
      <c r="KQ140" s="59"/>
      <c r="KR140" s="59"/>
      <c r="KS140" s="59"/>
      <c r="KT140" s="59"/>
      <c r="KU140" s="59"/>
      <c r="KV140" s="59"/>
      <c r="KW140" s="59"/>
      <c r="KX140" s="59"/>
      <c r="KY140" s="59"/>
      <c r="KZ140" s="59"/>
      <c r="LA140" s="59"/>
      <c r="LB140" s="59"/>
      <c r="LC140" s="59"/>
      <c r="LD140" s="59"/>
      <c r="LE140" s="59"/>
      <c r="LF140" s="59"/>
      <c r="LG140" s="59"/>
      <c r="LH140" s="59"/>
      <c r="LI140" s="59"/>
      <c r="LJ140" s="59"/>
      <c r="LK140" s="59"/>
      <c r="LL140" s="59"/>
      <c r="LM140" s="59"/>
      <c r="LN140" s="59"/>
      <c r="LO140" s="59"/>
      <c r="LP140" s="59"/>
      <c r="LQ140" s="59"/>
      <c r="LR140" s="59"/>
      <c r="LS140" s="59"/>
      <c r="LT140" s="59"/>
      <c r="LU140" s="59"/>
      <c r="LV140" s="59"/>
      <c r="LW140" s="59"/>
      <c r="LX140" s="59"/>
      <c r="LY140" s="59"/>
      <c r="LZ140" s="59"/>
      <c r="MA140" s="59"/>
      <c r="MB140" s="59"/>
      <c r="MC140" s="59"/>
      <c r="MD140" s="59"/>
      <c r="ME140" s="59"/>
      <c r="MF140" s="59"/>
      <c r="MG140" s="59"/>
      <c r="MH140" s="59"/>
      <c r="MI140" s="59"/>
      <c r="MJ140" s="59"/>
      <c r="MK140" s="59"/>
      <c r="ML140" s="59"/>
      <c r="MM140" s="59"/>
      <c r="MN140" s="59"/>
      <c r="MO140" s="59"/>
      <c r="MP140" s="59"/>
      <c r="MQ140" s="59"/>
      <c r="MR140" s="59"/>
      <c r="MS140" s="59"/>
      <c r="MT140" s="59"/>
      <c r="MU140" s="59"/>
      <c r="MV140" s="59"/>
      <c r="MW140" s="59"/>
      <c r="MX140" s="59"/>
      <c r="MY140" s="59"/>
      <c r="MZ140" s="59"/>
      <c r="NA140" s="59"/>
      <c r="NB140" s="59"/>
      <c r="NC140" s="59"/>
      <c r="ND140" s="59"/>
      <c r="NE140" s="59"/>
      <c r="NF140" s="59"/>
      <c r="NG140" s="59"/>
      <c r="NH140" s="59"/>
      <c r="NI140" s="59"/>
      <c r="NJ140" s="59"/>
      <c r="NK140" s="59"/>
      <c r="NL140" s="59"/>
      <c r="NM140" s="59"/>
      <c r="NN140" s="59"/>
      <c r="NO140" s="59"/>
      <c r="NP140" s="59"/>
      <c r="NQ140" s="59"/>
      <c r="NR140" s="59"/>
      <c r="NS140" s="59"/>
      <c r="NT140" s="59"/>
      <c r="NU140" s="59"/>
      <c r="NV140" s="59"/>
      <c r="NW140" s="59"/>
      <c r="NX140" s="59"/>
      <c r="NY140" s="59"/>
      <c r="NZ140" s="59"/>
      <c r="OA140" s="59"/>
      <c r="OB140" s="59"/>
      <c r="OC140" s="59"/>
      <c r="OD140" s="59"/>
      <c r="OE140" s="59"/>
      <c r="OF140" s="59"/>
      <c r="OG140" s="59"/>
      <c r="OH140" s="59"/>
      <c r="OI140" s="59"/>
      <c r="OJ140" s="59"/>
      <c r="OK140" s="59"/>
      <c r="OL140" s="59"/>
      <c r="OM140" s="59"/>
      <c r="ON140" s="59"/>
      <c r="OO140" s="59"/>
      <c r="OP140" s="59"/>
      <c r="OQ140" s="59"/>
      <c r="OR140" s="59"/>
      <c r="OS140" s="59"/>
      <c r="OT140" s="59"/>
      <c r="OU140" s="59"/>
      <c r="OV140" s="59"/>
      <c r="OW140" s="59"/>
      <c r="OX140" s="59"/>
      <c r="OY140" s="59"/>
      <c r="OZ140" s="59"/>
      <c r="PA140" s="59"/>
      <c r="PB140" s="59"/>
      <c r="PC140" s="59"/>
      <c r="PD140" s="59"/>
      <c r="PE140" s="59"/>
      <c r="PF140" s="59"/>
      <c r="PG140" s="59"/>
      <c r="PH140" s="59"/>
      <c r="PI140" s="59"/>
      <c r="PJ140" s="59"/>
      <c r="PK140" s="59"/>
      <c r="PL140" s="59"/>
      <c r="PM140" s="59"/>
      <c r="PN140" s="59"/>
      <c r="PO140" s="59"/>
      <c r="PP140" s="59"/>
      <c r="PQ140" s="59"/>
      <c r="PR140" s="59"/>
      <c r="PS140" s="59"/>
      <c r="PT140" s="59"/>
      <c r="PU140" s="59"/>
      <c r="PV140" s="59"/>
      <c r="PW140" s="59"/>
      <c r="PX140" s="59"/>
      <c r="PY140" s="59"/>
      <c r="PZ140" s="59"/>
      <c r="QA140" s="59"/>
      <c r="QB140" s="59"/>
      <c r="QC140" s="59"/>
      <c r="QD140" s="59"/>
      <c r="QE140" s="59"/>
      <c r="QF140" s="59"/>
      <c r="QG140" s="59"/>
      <c r="QH140" s="59"/>
      <c r="QI140" s="59"/>
      <c r="QJ140" s="59"/>
      <c r="QK140" s="59"/>
      <c r="QL140" s="59"/>
      <c r="QM140" s="59"/>
      <c r="QN140" s="59"/>
      <c r="QO140" s="59"/>
      <c r="QP140" s="59"/>
      <c r="QQ140" s="59"/>
      <c r="QR140" s="59"/>
      <c r="QS140" s="59"/>
      <c r="QT140" s="59"/>
      <c r="QU140" s="59"/>
      <c r="QV140" s="59"/>
      <c r="QW140" s="59"/>
      <c r="QX140" s="59"/>
      <c r="QY140" s="59"/>
      <c r="QZ140" s="59"/>
      <c r="RA140" s="59"/>
      <c r="RB140" s="59"/>
      <c r="RC140" s="59"/>
      <c r="RD140" s="59"/>
      <c r="RE140" s="59"/>
      <c r="RF140" s="59"/>
      <c r="RG140" s="59"/>
      <c r="RH140" s="59"/>
      <c r="RI140" s="59"/>
      <c r="RJ140" s="59"/>
      <c r="RK140" s="59"/>
      <c r="RL140" s="59"/>
      <c r="RM140" s="59"/>
      <c r="RN140" s="59"/>
      <c r="RO140" s="59"/>
      <c r="RP140" s="59"/>
      <c r="RQ140" s="59"/>
      <c r="RR140" s="59"/>
      <c r="RS140" s="59"/>
      <c r="RT140" s="59"/>
      <c r="RU140" s="59"/>
      <c r="RV140" s="59"/>
      <c r="RW140" s="59"/>
      <c r="RX140" s="59"/>
      <c r="RY140" s="59"/>
      <c r="RZ140" s="59"/>
      <c r="SA140" s="59"/>
      <c r="SB140" s="59"/>
      <c r="SC140" s="59"/>
      <c r="SD140" s="59"/>
      <c r="SE140" s="59"/>
      <c r="SF140" s="59"/>
      <c r="SG140" s="59"/>
      <c r="SH140" s="59"/>
      <c r="SI140" s="59"/>
      <c r="SJ140" s="59"/>
      <c r="SK140" s="59"/>
      <c r="SL140" s="59"/>
      <c r="SM140" s="59"/>
      <c r="SN140" s="59"/>
      <c r="SO140" s="59"/>
      <c r="SP140" s="59"/>
      <c r="SQ140" s="59"/>
      <c r="SR140" s="59"/>
      <c r="SS140" s="59"/>
      <c r="ST140" s="59"/>
      <c r="SU140" s="59"/>
      <c r="SV140" s="59"/>
      <c r="SW140" s="59"/>
      <c r="SX140" s="59"/>
      <c r="SY140" s="59"/>
      <c r="SZ140" s="59"/>
      <c r="TA140" s="59"/>
      <c r="TB140" s="59"/>
      <c r="TC140" s="59"/>
      <c r="TD140" s="59"/>
      <c r="TE140" s="59"/>
      <c r="TF140" s="59"/>
      <c r="TG140" s="59"/>
      <c r="TH140" s="59"/>
      <c r="TI140" s="59"/>
      <c r="TJ140" s="59"/>
      <c r="TK140" s="59"/>
      <c r="TL140" s="59"/>
      <c r="TM140" s="59"/>
      <c r="TN140" s="59"/>
      <c r="TO140" s="59"/>
      <c r="TP140" s="59"/>
      <c r="TQ140" s="59"/>
      <c r="TR140" s="59"/>
      <c r="TS140" s="59"/>
      <c r="TT140" s="59"/>
      <c r="TU140" s="59"/>
      <c r="TV140" s="59"/>
      <c r="TW140" s="59"/>
      <c r="TX140" s="59"/>
      <c r="TY140" s="59"/>
      <c r="TZ140" s="59"/>
      <c r="UA140" s="59"/>
      <c r="UB140" s="59"/>
      <c r="UC140" s="59"/>
      <c r="UD140" s="59"/>
      <c r="UE140" s="59"/>
      <c r="UF140" s="59"/>
      <c r="UG140" s="59"/>
      <c r="UH140" s="59"/>
      <c r="UI140" s="59"/>
      <c r="UJ140" s="59"/>
      <c r="UK140" s="59"/>
      <c r="UL140" s="59"/>
      <c r="UM140" s="59"/>
      <c r="UN140" s="59"/>
      <c r="UO140" s="59"/>
      <c r="UP140" s="59"/>
      <c r="UQ140" s="59"/>
      <c r="UR140" s="59"/>
      <c r="US140" s="59"/>
      <c r="UT140" s="59"/>
      <c r="UU140" s="59"/>
      <c r="UV140" s="59"/>
      <c r="UW140" s="59"/>
      <c r="UX140" s="59"/>
      <c r="UY140" s="59"/>
      <c r="UZ140" s="59"/>
      <c r="VA140" s="59"/>
      <c r="VB140" s="59"/>
      <c r="VC140" s="59"/>
      <c r="VD140" s="59"/>
      <c r="VE140" s="59"/>
      <c r="VF140" s="59"/>
      <c r="VG140" s="59"/>
      <c r="VH140" s="59"/>
      <c r="VI140" s="59"/>
      <c r="VJ140" s="59"/>
      <c r="VK140" s="59"/>
      <c r="VL140" s="59"/>
      <c r="VM140" s="59"/>
      <c r="VN140" s="59"/>
      <c r="VO140" s="59"/>
      <c r="VP140" s="59"/>
      <c r="VQ140" s="59"/>
      <c r="VR140" s="59"/>
      <c r="VS140" s="59"/>
      <c r="VT140" s="59"/>
      <c r="VU140" s="59"/>
      <c r="VV140" s="59"/>
      <c r="VW140" s="59"/>
      <c r="VX140" s="59"/>
      <c r="VY140" s="59"/>
      <c r="VZ140" s="59"/>
      <c r="WA140" s="59"/>
      <c r="WB140" s="59"/>
      <c r="WC140" s="59"/>
      <c r="WD140" s="59"/>
      <c r="WE140" s="59"/>
      <c r="WF140" s="59"/>
      <c r="WG140" s="59"/>
      <c r="WH140" s="59"/>
      <c r="WI140" s="59"/>
      <c r="WJ140" s="59"/>
      <c r="WK140" s="59"/>
      <c r="WL140" s="59"/>
      <c r="WM140" s="59"/>
      <c r="WN140" s="59"/>
      <c r="WO140" s="59"/>
      <c r="WP140" s="59"/>
      <c r="WQ140" s="59"/>
      <c r="WR140" s="59"/>
      <c r="WS140" s="59"/>
      <c r="WT140" s="59"/>
      <c r="WU140" s="59"/>
      <c r="WV140" s="59"/>
      <c r="WW140" s="59"/>
      <c r="WX140" s="59"/>
      <c r="WY140" s="59"/>
      <c r="WZ140" s="59"/>
      <c r="XA140" s="59"/>
      <c r="XB140" s="59"/>
      <c r="XC140" s="59"/>
      <c r="XD140" s="59"/>
      <c r="XE140" s="59"/>
      <c r="XF140" s="59"/>
      <c r="XG140" s="59"/>
      <c r="XH140" s="59"/>
      <c r="XI140" s="59"/>
      <c r="XJ140" s="59"/>
      <c r="XK140" s="59"/>
      <c r="XL140" s="59"/>
      <c r="XM140" s="59"/>
      <c r="XN140" s="59"/>
      <c r="XO140" s="59"/>
      <c r="XP140" s="59"/>
      <c r="XQ140" s="59"/>
      <c r="XR140" s="59"/>
      <c r="XS140" s="59"/>
      <c r="XT140" s="59"/>
      <c r="XU140" s="59"/>
      <c r="XV140" s="59"/>
      <c r="XW140" s="59"/>
      <c r="XX140" s="59"/>
      <c r="XY140" s="59"/>
      <c r="XZ140" s="59"/>
      <c r="YA140" s="59"/>
      <c r="YB140" s="59"/>
      <c r="YC140" s="59"/>
      <c r="YD140" s="59"/>
      <c r="YE140" s="59"/>
      <c r="YF140" s="59"/>
      <c r="YG140" s="59"/>
      <c r="YH140" s="59"/>
      <c r="YI140" s="59"/>
      <c r="YJ140" s="59"/>
      <c r="YK140" s="59"/>
      <c r="YL140" s="59"/>
      <c r="YM140" s="59"/>
      <c r="YN140" s="59"/>
      <c r="YO140" s="59"/>
      <c r="YP140" s="59"/>
      <c r="YQ140" s="59"/>
      <c r="YR140" s="59"/>
      <c r="YS140" s="59"/>
      <c r="YT140" s="59"/>
      <c r="YU140" s="59"/>
      <c r="YV140" s="59"/>
      <c r="YW140" s="59"/>
      <c r="YX140" s="59"/>
      <c r="YY140" s="59"/>
      <c r="YZ140" s="59"/>
      <c r="ZA140" s="59"/>
      <c r="ZB140" s="59"/>
      <c r="ZC140" s="59"/>
      <c r="ZD140" s="59"/>
      <c r="ZE140" s="59"/>
      <c r="ZF140" s="59"/>
      <c r="ZG140" s="59"/>
      <c r="ZH140" s="59"/>
      <c r="ZI140" s="59"/>
      <c r="ZJ140" s="59"/>
      <c r="ZK140" s="59"/>
      <c r="ZL140" s="59"/>
      <c r="ZM140" s="59"/>
      <c r="ZN140" s="59"/>
      <c r="ZO140" s="59"/>
      <c r="ZP140" s="59"/>
      <c r="ZQ140" s="59"/>
      <c r="ZR140" s="59"/>
      <c r="ZS140" s="59"/>
      <c r="ZT140" s="59"/>
      <c r="ZU140" s="59"/>
      <c r="ZV140" s="59"/>
      <c r="ZW140" s="59"/>
      <c r="ZX140" s="59"/>
      <c r="ZY140" s="59"/>
      <c r="ZZ140" s="59"/>
      <c r="AAA140" s="59"/>
      <c r="AAB140" s="59"/>
      <c r="AAC140" s="59"/>
      <c r="AAD140" s="59"/>
      <c r="AAE140" s="59"/>
      <c r="AAF140" s="59"/>
      <c r="AAG140" s="59"/>
      <c r="AAH140" s="59"/>
      <c r="AAI140" s="59"/>
      <c r="AAJ140" s="59"/>
      <c r="AAK140" s="59"/>
      <c r="AAL140" s="59"/>
      <c r="AAM140" s="59"/>
      <c r="AAN140" s="59"/>
      <c r="AAO140" s="59"/>
      <c r="AAP140" s="59"/>
      <c r="AAQ140" s="59"/>
      <c r="AAR140" s="59"/>
      <c r="AAS140" s="59"/>
      <c r="AAT140" s="59"/>
      <c r="AAU140" s="59"/>
      <c r="AAV140" s="59"/>
      <c r="AAW140" s="59"/>
      <c r="AAX140" s="59"/>
      <c r="AAY140" s="59"/>
      <c r="AAZ140" s="59"/>
      <c r="ABA140" s="59"/>
      <c r="ABB140" s="59"/>
      <c r="ABC140" s="59"/>
      <c r="ABD140" s="59"/>
      <c r="ABE140" s="59"/>
      <c r="ABF140" s="59"/>
      <c r="ABG140" s="59"/>
      <c r="ABH140" s="59"/>
      <c r="ABI140" s="59"/>
      <c r="ABJ140" s="59"/>
      <c r="ABK140" s="59"/>
      <c r="ABL140" s="59"/>
      <c r="ABM140" s="59"/>
      <c r="ABN140" s="59"/>
      <c r="ABO140" s="59"/>
      <c r="ABP140" s="59"/>
      <c r="ABQ140" s="59"/>
      <c r="ABR140" s="59"/>
      <c r="ABS140" s="59"/>
      <c r="ABT140" s="59"/>
      <c r="ABU140" s="59"/>
      <c r="ABV140" s="59"/>
      <c r="ABW140" s="59"/>
      <c r="ABX140" s="59"/>
      <c r="ABY140" s="59"/>
      <c r="ABZ140" s="59"/>
      <c r="ACA140" s="59"/>
      <c r="ACB140" s="59"/>
      <c r="ACC140" s="59"/>
      <c r="ACD140" s="59"/>
      <c r="ACE140" s="59"/>
      <c r="ACF140" s="59"/>
      <c r="ACG140" s="59"/>
      <c r="ACH140" s="59"/>
      <c r="ACI140" s="59"/>
      <c r="ACJ140" s="59"/>
      <c r="ACK140" s="59"/>
      <c r="ACL140" s="59"/>
      <c r="ACM140" s="59"/>
      <c r="ACN140" s="59"/>
      <c r="ACO140" s="59"/>
      <c r="ACP140" s="59"/>
      <c r="ACQ140" s="59"/>
      <c r="ACR140" s="59"/>
      <c r="ACS140" s="59"/>
      <c r="ACT140" s="59"/>
      <c r="ACU140" s="59"/>
      <c r="ACV140" s="59"/>
      <c r="ACW140" s="59"/>
      <c r="ACX140" s="59"/>
      <c r="ACY140" s="59"/>
      <c r="ACZ140" s="59"/>
      <c r="ADA140" s="59"/>
      <c r="ADB140" s="59"/>
      <c r="ADC140" s="59"/>
      <c r="ADD140" s="59"/>
      <c r="ADE140" s="59"/>
      <c r="ADF140" s="59"/>
      <c r="ADG140" s="59"/>
      <c r="ADH140" s="59"/>
      <c r="ADI140" s="59"/>
      <c r="ADJ140" s="59"/>
      <c r="ADK140" s="59"/>
      <c r="ADL140" s="59"/>
      <c r="ADM140" s="59"/>
      <c r="ADN140" s="59"/>
      <c r="ADO140" s="59"/>
      <c r="ADP140" s="59"/>
      <c r="ADQ140" s="59"/>
      <c r="ADR140" s="59"/>
      <c r="ADS140" s="59"/>
      <c r="ADT140" s="59"/>
      <c r="ADU140" s="59"/>
      <c r="ADV140" s="59"/>
      <c r="ADW140" s="59"/>
      <c r="ADX140" s="59"/>
      <c r="ADY140" s="59"/>
      <c r="ADZ140" s="59"/>
      <c r="AEA140" s="59"/>
      <c r="AEB140" s="59"/>
      <c r="AEC140" s="59"/>
      <c r="AED140" s="59"/>
      <c r="AEE140" s="59"/>
      <c r="AEF140" s="59"/>
      <c r="AEG140" s="59"/>
      <c r="AEH140" s="59"/>
      <c r="AEI140" s="59"/>
      <c r="AEJ140" s="59"/>
      <c r="AEK140" s="59"/>
      <c r="AEL140" s="59"/>
      <c r="AEM140" s="59"/>
      <c r="AEN140" s="59"/>
      <c r="AEO140" s="59"/>
      <c r="AEP140" s="59"/>
      <c r="AEQ140" s="59"/>
      <c r="AER140" s="59"/>
      <c r="AES140" s="59"/>
      <c r="AET140" s="59"/>
      <c r="AEU140" s="59"/>
      <c r="AEV140" s="59"/>
      <c r="AEW140" s="59"/>
      <c r="AEX140" s="59"/>
      <c r="AEY140" s="59"/>
      <c r="AEZ140" s="59"/>
      <c r="AFA140" s="59"/>
      <c r="AFB140" s="59"/>
      <c r="AFC140" s="59"/>
      <c r="AFD140" s="59"/>
      <c r="AFE140" s="59"/>
      <c r="AFF140" s="59"/>
      <c r="AFG140" s="59"/>
      <c r="AFH140" s="59"/>
      <c r="AFI140" s="59"/>
      <c r="AFJ140" s="59"/>
      <c r="AFK140" s="59"/>
      <c r="AFL140" s="59"/>
      <c r="AFM140" s="59"/>
      <c r="AFN140" s="59"/>
      <c r="AFO140" s="59"/>
      <c r="AFP140" s="59"/>
      <c r="AFQ140" s="59"/>
      <c r="AFR140" s="59"/>
      <c r="AFS140" s="59"/>
      <c r="AFT140" s="59"/>
      <c r="AFU140" s="59"/>
      <c r="AFV140" s="59"/>
      <c r="AFW140" s="59"/>
      <c r="AFX140" s="59"/>
      <c r="AFY140" s="59"/>
      <c r="AFZ140" s="59"/>
      <c r="AGA140" s="59"/>
      <c r="AGB140" s="59"/>
      <c r="AGC140" s="59"/>
      <c r="AGD140" s="59"/>
      <c r="AGE140" s="59"/>
      <c r="AGF140" s="59"/>
      <c r="AGG140" s="59"/>
      <c r="AGH140" s="59"/>
      <c r="AGI140" s="59"/>
      <c r="AGJ140" s="59"/>
      <c r="AGK140" s="59"/>
      <c r="AGL140" s="59"/>
      <c r="AGM140" s="59"/>
      <c r="AGN140" s="59"/>
      <c r="AGO140" s="59"/>
      <c r="AGP140" s="59"/>
      <c r="AGQ140" s="59"/>
      <c r="AGR140" s="59"/>
      <c r="AGS140" s="59"/>
      <c r="AGT140" s="59"/>
      <c r="AGU140" s="59"/>
      <c r="AGV140" s="59"/>
      <c r="AGW140" s="59"/>
      <c r="AGX140" s="59"/>
      <c r="AGY140" s="59"/>
      <c r="AGZ140" s="59"/>
      <c r="AHA140" s="59"/>
      <c r="AHB140" s="59"/>
      <c r="AHC140" s="59"/>
      <c r="AHD140" s="59"/>
      <c r="AHE140" s="59"/>
      <c r="AHF140" s="59"/>
      <c r="AHG140" s="59"/>
      <c r="AHH140" s="59"/>
      <c r="AHI140" s="59"/>
      <c r="AHJ140" s="59"/>
      <c r="AHK140" s="59"/>
      <c r="AHL140" s="59"/>
      <c r="AHM140" s="59"/>
      <c r="AHN140" s="59"/>
      <c r="AHO140" s="59"/>
      <c r="AHP140" s="59"/>
      <c r="AHQ140" s="59"/>
      <c r="AHR140" s="59"/>
      <c r="AHS140" s="59"/>
      <c r="AHT140" s="59"/>
      <c r="AHU140" s="59"/>
      <c r="AHV140" s="59"/>
      <c r="AHW140" s="59"/>
      <c r="AHX140" s="59"/>
      <c r="AHY140" s="59"/>
      <c r="AHZ140" s="59"/>
      <c r="AIA140" s="59"/>
      <c r="AIB140" s="59"/>
      <c r="AIC140" s="59"/>
      <c r="AID140" s="59"/>
      <c r="AIE140" s="59"/>
      <c r="AIF140" s="59"/>
      <c r="AIG140" s="59"/>
      <c r="AIH140" s="59"/>
      <c r="AII140" s="59"/>
      <c r="AIJ140" s="59"/>
      <c r="AIK140" s="59"/>
      <c r="AIL140" s="59"/>
      <c r="AIM140" s="59"/>
      <c r="AIN140" s="59"/>
      <c r="AIO140" s="59"/>
      <c r="AIP140" s="59"/>
      <c r="AIQ140" s="59"/>
      <c r="AIR140" s="59"/>
      <c r="AIS140" s="59"/>
      <c r="AIT140" s="59"/>
      <c r="AIU140" s="59"/>
      <c r="AIV140" s="59"/>
      <c r="AIW140" s="59"/>
      <c r="AIX140" s="59"/>
      <c r="AIY140" s="59"/>
      <c r="AIZ140" s="59"/>
      <c r="AJA140" s="59"/>
      <c r="AJB140" s="59"/>
      <c r="AJC140" s="59"/>
      <c r="AJD140" s="59"/>
      <c r="AJE140" s="59"/>
      <c r="AJF140" s="59"/>
      <c r="AJG140" s="59"/>
      <c r="AJH140" s="59"/>
      <c r="AJI140" s="59"/>
      <c r="AJJ140" s="59"/>
      <c r="AJK140" s="59"/>
      <c r="AJL140" s="59"/>
      <c r="AJM140" s="59"/>
      <c r="AJN140" s="59"/>
      <c r="AJO140" s="59"/>
      <c r="AJP140" s="59"/>
      <c r="AJQ140" s="59"/>
      <c r="AJR140" s="59"/>
      <c r="AJS140" s="59"/>
      <c r="AJT140" s="59"/>
      <c r="AJU140" s="59"/>
      <c r="AJV140" s="59"/>
      <c r="AJW140" s="59"/>
      <c r="AJX140" s="59"/>
      <c r="AJY140" s="59"/>
      <c r="AJZ140" s="59"/>
      <c r="AKA140" s="59"/>
      <c r="AKB140" s="59"/>
      <c r="AKC140" s="59"/>
      <c r="AKD140" s="59"/>
      <c r="AKE140" s="59"/>
      <c r="AKF140" s="59"/>
      <c r="AKG140" s="59"/>
      <c r="AKH140" s="59"/>
      <c r="AKI140" s="59"/>
      <c r="AKJ140" s="59"/>
      <c r="AKK140" s="59"/>
      <c r="AKL140" s="59"/>
      <c r="AKM140" s="59"/>
      <c r="AKN140" s="59"/>
      <c r="AKO140" s="59"/>
      <c r="AKP140" s="59"/>
      <c r="AKQ140" s="59"/>
      <c r="AKR140" s="59"/>
      <c r="AKS140" s="59"/>
      <c r="AKT140" s="59"/>
      <c r="AKU140" s="59"/>
      <c r="AKV140" s="59"/>
      <c r="AKW140" s="59"/>
      <c r="AKX140" s="59"/>
      <c r="AKY140" s="59"/>
      <c r="AKZ140" s="59"/>
      <c r="ALA140" s="59"/>
      <c r="ALB140" s="59"/>
      <c r="ALC140" s="59"/>
      <c r="ALD140" s="59"/>
      <c r="ALE140" s="59"/>
      <c r="ALF140" s="59"/>
      <c r="ALG140" s="59"/>
      <c r="ALH140" s="59"/>
      <c r="ALI140" s="59"/>
      <c r="ALJ140" s="59"/>
      <c r="ALK140" s="59"/>
      <c r="ALL140" s="59"/>
      <c r="ALM140" s="59"/>
      <c r="ALN140" s="59"/>
      <c r="ALO140" s="59"/>
      <c r="ALP140" s="59"/>
      <c r="ALQ140" s="59"/>
      <c r="ALR140" s="59"/>
      <c r="ALS140" s="59"/>
      <c r="ALT140" s="59"/>
      <c r="ALU140" s="59"/>
      <c r="ALV140" s="59"/>
      <c r="ALW140" s="59"/>
      <c r="ALX140" s="59"/>
      <c r="ALY140" s="59"/>
      <c r="ALZ140" s="59"/>
      <c r="AMA140" s="59"/>
      <c r="AMB140" s="59"/>
      <c r="AMC140" s="59"/>
      <c r="AMD140" s="59"/>
      <c r="AME140" s="59"/>
      <c r="AMF140" s="59"/>
      <c r="AMG140" s="59"/>
      <c r="AMH140" s="59"/>
      <c r="AMI140" s="59"/>
      <c r="AMJ140" s="59"/>
      <c r="AMK140" s="59"/>
      <c r="AML140" s="59"/>
    </row>
    <row r="141" spans="1:1026" x14ac:dyDescent="0.25">
      <c r="A141" s="60">
        <v>141</v>
      </c>
      <c r="B141" s="61">
        <v>1560122558</v>
      </c>
      <c r="C141" s="62" t="s">
        <v>394</v>
      </c>
      <c r="D141" s="62">
        <v>43573</v>
      </c>
      <c r="E141" s="40" t="s">
        <v>275</v>
      </c>
      <c r="F141" s="41" t="s">
        <v>348</v>
      </c>
      <c r="G141" s="63"/>
      <c r="H141" s="65">
        <v>62.52</v>
      </c>
      <c r="I141" s="64">
        <v>43570</v>
      </c>
      <c r="J141" s="67">
        <v>62.52</v>
      </c>
      <c r="K141" s="60" t="s">
        <v>208</v>
      </c>
      <c r="L141" s="65">
        <f t="shared" si="4"/>
        <v>0</v>
      </c>
      <c r="M141" s="59"/>
      <c r="N141" s="22" t="str">
        <f t="shared" ca="1" si="6"/>
        <v/>
      </c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  <c r="AA141" s="59"/>
      <c r="AB141" s="59"/>
      <c r="AC141" s="59"/>
      <c r="AD141" s="59"/>
      <c r="AE141" s="59"/>
      <c r="AF141" s="59"/>
      <c r="AG141" s="59"/>
      <c r="AH141" s="59"/>
      <c r="AI141" s="59"/>
      <c r="AJ141" s="59"/>
      <c r="AK141" s="59"/>
      <c r="AL141" s="59"/>
      <c r="AM141" s="59"/>
      <c r="AN141" s="59"/>
      <c r="AO141" s="59"/>
      <c r="AP141" s="59"/>
      <c r="AQ141" s="59"/>
      <c r="AR141" s="59"/>
      <c r="AS141" s="59"/>
      <c r="AT141" s="59"/>
      <c r="AU141" s="59"/>
      <c r="AV141" s="59"/>
      <c r="AW141" s="59"/>
      <c r="AX141" s="59"/>
      <c r="AY141" s="59"/>
      <c r="AZ141" s="59"/>
      <c r="BA141" s="59"/>
      <c r="BB141" s="59"/>
      <c r="BC141" s="59"/>
      <c r="BD141" s="59"/>
      <c r="BE141" s="59"/>
      <c r="BF141" s="59"/>
      <c r="BG141" s="59"/>
      <c r="BH141" s="59"/>
      <c r="BI141" s="59"/>
      <c r="BJ141" s="59"/>
      <c r="BK141" s="59"/>
      <c r="BL141" s="59"/>
      <c r="BM141" s="59"/>
      <c r="BN141" s="59"/>
      <c r="BO141" s="59"/>
      <c r="BP141" s="59"/>
      <c r="BQ141" s="59"/>
      <c r="BR141" s="59"/>
      <c r="BS141" s="59"/>
      <c r="BT141" s="59"/>
      <c r="BU141" s="59"/>
      <c r="BV141" s="59"/>
      <c r="BW141" s="59"/>
      <c r="BX141" s="59"/>
      <c r="BY141" s="59"/>
      <c r="BZ141" s="59"/>
      <c r="CA141" s="59"/>
      <c r="CB141" s="59"/>
      <c r="CC141" s="59"/>
      <c r="CD141" s="59"/>
      <c r="CE141" s="59"/>
      <c r="CF141" s="59"/>
      <c r="CG141" s="59"/>
      <c r="CH141" s="59"/>
      <c r="CI141" s="59"/>
      <c r="CJ141" s="59"/>
      <c r="CK141" s="59"/>
      <c r="CL141" s="59"/>
      <c r="CM141" s="59"/>
      <c r="CN141" s="59"/>
      <c r="CO141" s="59"/>
      <c r="CP141" s="59"/>
      <c r="CQ141" s="59"/>
      <c r="CR141" s="59"/>
      <c r="CS141" s="59"/>
      <c r="CT141" s="59"/>
      <c r="CU141" s="59"/>
      <c r="CV141" s="59"/>
      <c r="CW141" s="59"/>
      <c r="CX141" s="59"/>
      <c r="CY141" s="59"/>
      <c r="CZ141" s="59"/>
      <c r="DA141" s="59"/>
      <c r="DB141" s="59"/>
      <c r="DC141" s="59"/>
      <c r="DD141" s="59"/>
      <c r="DE141" s="59"/>
      <c r="DF141" s="59"/>
      <c r="DG141" s="59"/>
      <c r="DH141" s="59"/>
      <c r="DI141" s="59"/>
      <c r="DJ141" s="59"/>
      <c r="DK141" s="59"/>
      <c r="DL141" s="59"/>
      <c r="DM141" s="59"/>
      <c r="DN141" s="59"/>
      <c r="DO141" s="59"/>
      <c r="DP141" s="59"/>
      <c r="DQ141" s="59"/>
      <c r="DR141" s="59"/>
      <c r="DS141" s="59"/>
      <c r="DT141" s="59"/>
      <c r="DU141" s="59"/>
      <c r="DV141" s="59"/>
      <c r="DW141" s="59"/>
      <c r="DX141" s="59"/>
      <c r="DY141" s="59"/>
      <c r="DZ141" s="59"/>
      <c r="EA141" s="59"/>
      <c r="EB141" s="59"/>
      <c r="EC141" s="59"/>
      <c r="ED141" s="59"/>
      <c r="EE141" s="59"/>
      <c r="EF141" s="59"/>
      <c r="EG141" s="59"/>
      <c r="EH141" s="59"/>
      <c r="EI141" s="59"/>
      <c r="EJ141" s="59"/>
      <c r="EK141" s="59"/>
      <c r="EL141" s="59"/>
      <c r="EM141" s="59"/>
      <c r="EN141" s="59"/>
      <c r="EO141" s="59"/>
      <c r="EP141" s="59"/>
      <c r="EQ141" s="59"/>
      <c r="ER141" s="59"/>
      <c r="ES141" s="59"/>
      <c r="ET141" s="59"/>
      <c r="EU141" s="59"/>
      <c r="EV141" s="59"/>
      <c r="EW141" s="59"/>
      <c r="EX141" s="59"/>
      <c r="EY141" s="59"/>
      <c r="EZ141" s="59"/>
      <c r="FA141" s="59"/>
      <c r="FB141" s="59"/>
      <c r="FC141" s="59"/>
      <c r="FD141" s="59"/>
      <c r="FE141" s="59"/>
      <c r="FF141" s="59"/>
      <c r="FG141" s="59"/>
      <c r="FH141" s="59"/>
      <c r="FI141" s="59"/>
      <c r="FJ141" s="59"/>
      <c r="FK141" s="59"/>
      <c r="FL141" s="59"/>
      <c r="FM141" s="59"/>
      <c r="FN141" s="59"/>
      <c r="FO141" s="59"/>
      <c r="FP141" s="59"/>
      <c r="FQ141" s="59"/>
      <c r="FR141" s="59"/>
      <c r="FS141" s="59"/>
      <c r="FT141" s="59"/>
      <c r="FU141" s="59"/>
      <c r="FV141" s="59"/>
      <c r="FW141" s="59"/>
      <c r="FX141" s="59"/>
      <c r="FY141" s="59"/>
      <c r="FZ141" s="59"/>
      <c r="GA141" s="59"/>
      <c r="GB141" s="59"/>
      <c r="GC141" s="59"/>
      <c r="GD141" s="59"/>
      <c r="GE141" s="59"/>
      <c r="GF141" s="59"/>
      <c r="GG141" s="59"/>
      <c r="GH141" s="59"/>
      <c r="GI141" s="59"/>
      <c r="GJ141" s="59"/>
      <c r="GK141" s="59"/>
      <c r="GL141" s="59"/>
      <c r="GM141" s="59"/>
      <c r="GN141" s="59"/>
      <c r="GO141" s="59"/>
      <c r="GP141" s="59"/>
      <c r="GQ141" s="59"/>
      <c r="GR141" s="59"/>
      <c r="GS141" s="59"/>
      <c r="GT141" s="59"/>
      <c r="GU141" s="59"/>
      <c r="GV141" s="59"/>
      <c r="GW141" s="59"/>
      <c r="GX141" s="59"/>
      <c r="GY141" s="59"/>
      <c r="GZ141" s="59"/>
      <c r="HA141" s="59"/>
      <c r="HB141" s="59"/>
      <c r="HC141" s="59"/>
      <c r="HD141" s="59"/>
      <c r="HE141" s="59"/>
      <c r="HF141" s="59"/>
      <c r="HG141" s="59"/>
      <c r="HH141" s="59"/>
      <c r="HI141" s="59"/>
      <c r="HJ141" s="59"/>
      <c r="HK141" s="59"/>
      <c r="HL141" s="59"/>
      <c r="HM141" s="59"/>
      <c r="HN141" s="59"/>
      <c r="HO141" s="59"/>
      <c r="HP141" s="59"/>
      <c r="HQ141" s="59"/>
      <c r="HR141" s="59"/>
      <c r="HS141" s="59"/>
      <c r="HT141" s="59"/>
      <c r="HU141" s="59"/>
      <c r="HV141" s="59"/>
      <c r="HW141" s="59"/>
      <c r="HX141" s="59"/>
      <c r="HY141" s="59"/>
      <c r="HZ141" s="59"/>
      <c r="IA141" s="59"/>
      <c r="IB141" s="59"/>
      <c r="IC141" s="59"/>
      <c r="ID141" s="59"/>
      <c r="IE141" s="59"/>
      <c r="IF141" s="59"/>
      <c r="IG141" s="59"/>
      <c r="IH141" s="59"/>
      <c r="II141" s="59"/>
      <c r="IJ141" s="59"/>
      <c r="IK141" s="59"/>
      <c r="IL141" s="59"/>
      <c r="IM141" s="59"/>
      <c r="IN141" s="59"/>
      <c r="IO141" s="59"/>
      <c r="IP141" s="59"/>
      <c r="IQ141" s="59"/>
      <c r="IR141" s="59"/>
      <c r="IS141" s="59"/>
      <c r="IT141" s="59"/>
      <c r="IU141" s="59"/>
      <c r="IV141" s="59"/>
      <c r="IW141" s="59"/>
      <c r="IX141" s="59"/>
      <c r="IY141" s="59"/>
      <c r="IZ141" s="59"/>
      <c r="JA141" s="59"/>
      <c r="JB141" s="59"/>
      <c r="JC141" s="59"/>
      <c r="JD141" s="59"/>
      <c r="JE141" s="59"/>
      <c r="JF141" s="59"/>
      <c r="JG141" s="59"/>
      <c r="JH141" s="59"/>
      <c r="JI141" s="59"/>
      <c r="JJ141" s="59"/>
      <c r="JK141" s="59"/>
      <c r="JL141" s="59"/>
      <c r="JM141" s="59"/>
      <c r="JN141" s="59"/>
      <c r="JO141" s="59"/>
      <c r="JP141" s="59"/>
      <c r="JQ141" s="59"/>
      <c r="JR141" s="59"/>
      <c r="JS141" s="59"/>
      <c r="JT141" s="59"/>
      <c r="JU141" s="59"/>
      <c r="JV141" s="59"/>
      <c r="JW141" s="59"/>
      <c r="JX141" s="59"/>
      <c r="JY141" s="59"/>
      <c r="JZ141" s="59"/>
      <c r="KA141" s="59"/>
      <c r="KB141" s="59"/>
      <c r="KC141" s="59"/>
      <c r="KD141" s="59"/>
      <c r="KE141" s="59"/>
      <c r="KF141" s="59"/>
      <c r="KG141" s="59"/>
      <c r="KH141" s="59"/>
      <c r="KI141" s="59"/>
      <c r="KJ141" s="59"/>
      <c r="KK141" s="59"/>
      <c r="KL141" s="59"/>
      <c r="KM141" s="59"/>
      <c r="KN141" s="59"/>
      <c r="KO141" s="59"/>
      <c r="KP141" s="59"/>
      <c r="KQ141" s="59"/>
      <c r="KR141" s="59"/>
      <c r="KS141" s="59"/>
      <c r="KT141" s="59"/>
      <c r="KU141" s="59"/>
      <c r="KV141" s="59"/>
      <c r="KW141" s="59"/>
      <c r="KX141" s="59"/>
      <c r="KY141" s="59"/>
      <c r="KZ141" s="59"/>
      <c r="LA141" s="59"/>
      <c r="LB141" s="59"/>
      <c r="LC141" s="59"/>
      <c r="LD141" s="59"/>
      <c r="LE141" s="59"/>
      <c r="LF141" s="59"/>
      <c r="LG141" s="59"/>
      <c r="LH141" s="59"/>
      <c r="LI141" s="59"/>
      <c r="LJ141" s="59"/>
      <c r="LK141" s="59"/>
      <c r="LL141" s="59"/>
      <c r="LM141" s="59"/>
      <c r="LN141" s="59"/>
      <c r="LO141" s="59"/>
      <c r="LP141" s="59"/>
      <c r="LQ141" s="59"/>
      <c r="LR141" s="59"/>
      <c r="LS141" s="59"/>
      <c r="LT141" s="59"/>
      <c r="LU141" s="59"/>
      <c r="LV141" s="59"/>
      <c r="LW141" s="59"/>
      <c r="LX141" s="59"/>
      <c r="LY141" s="59"/>
      <c r="LZ141" s="59"/>
      <c r="MA141" s="59"/>
      <c r="MB141" s="59"/>
      <c r="MC141" s="59"/>
      <c r="MD141" s="59"/>
      <c r="ME141" s="59"/>
      <c r="MF141" s="59"/>
      <c r="MG141" s="59"/>
      <c r="MH141" s="59"/>
      <c r="MI141" s="59"/>
      <c r="MJ141" s="59"/>
      <c r="MK141" s="59"/>
      <c r="ML141" s="59"/>
      <c r="MM141" s="59"/>
      <c r="MN141" s="59"/>
      <c r="MO141" s="59"/>
      <c r="MP141" s="59"/>
      <c r="MQ141" s="59"/>
      <c r="MR141" s="59"/>
      <c r="MS141" s="59"/>
      <c r="MT141" s="59"/>
      <c r="MU141" s="59"/>
      <c r="MV141" s="59"/>
      <c r="MW141" s="59"/>
      <c r="MX141" s="59"/>
      <c r="MY141" s="59"/>
      <c r="MZ141" s="59"/>
      <c r="NA141" s="59"/>
      <c r="NB141" s="59"/>
      <c r="NC141" s="59"/>
      <c r="ND141" s="59"/>
      <c r="NE141" s="59"/>
      <c r="NF141" s="59"/>
      <c r="NG141" s="59"/>
      <c r="NH141" s="59"/>
      <c r="NI141" s="59"/>
      <c r="NJ141" s="59"/>
      <c r="NK141" s="59"/>
      <c r="NL141" s="59"/>
      <c r="NM141" s="59"/>
      <c r="NN141" s="59"/>
      <c r="NO141" s="59"/>
      <c r="NP141" s="59"/>
      <c r="NQ141" s="59"/>
      <c r="NR141" s="59"/>
      <c r="NS141" s="59"/>
      <c r="NT141" s="59"/>
      <c r="NU141" s="59"/>
      <c r="NV141" s="59"/>
      <c r="NW141" s="59"/>
      <c r="NX141" s="59"/>
      <c r="NY141" s="59"/>
      <c r="NZ141" s="59"/>
      <c r="OA141" s="59"/>
      <c r="OB141" s="59"/>
      <c r="OC141" s="59"/>
      <c r="OD141" s="59"/>
      <c r="OE141" s="59"/>
      <c r="OF141" s="59"/>
      <c r="OG141" s="59"/>
      <c r="OH141" s="59"/>
      <c r="OI141" s="59"/>
      <c r="OJ141" s="59"/>
      <c r="OK141" s="59"/>
      <c r="OL141" s="59"/>
      <c r="OM141" s="59"/>
      <c r="ON141" s="59"/>
      <c r="OO141" s="59"/>
      <c r="OP141" s="59"/>
      <c r="OQ141" s="59"/>
      <c r="OR141" s="59"/>
      <c r="OS141" s="59"/>
      <c r="OT141" s="59"/>
      <c r="OU141" s="59"/>
      <c r="OV141" s="59"/>
      <c r="OW141" s="59"/>
      <c r="OX141" s="59"/>
      <c r="OY141" s="59"/>
      <c r="OZ141" s="59"/>
      <c r="PA141" s="59"/>
      <c r="PB141" s="59"/>
      <c r="PC141" s="59"/>
      <c r="PD141" s="59"/>
      <c r="PE141" s="59"/>
      <c r="PF141" s="59"/>
      <c r="PG141" s="59"/>
      <c r="PH141" s="59"/>
      <c r="PI141" s="59"/>
      <c r="PJ141" s="59"/>
      <c r="PK141" s="59"/>
      <c r="PL141" s="59"/>
      <c r="PM141" s="59"/>
      <c r="PN141" s="59"/>
      <c r="PO141" s="59"/>
      <c r="PP141" s="59"/>
      <c r="PQ141" s="59"/>
      <c r="PR141" s="59"/>
      <c r="PS141" s="59"/>
      <c r="PT141" s="59"/>
      <c r="PU141" s="59"/>
      <c r="PV141" s="59"/>
      <c r="PW141" s="59"/>
      <c r="PX141" s="59"/>
      <c r="PY141" s="59"/>
      <c r="PZ141" s="59"/>
      <c r="QA141" s="59"/>
      <c r="QB141" s="59"/>
      <c r="QC141" s="59"/>
      <c r="QD141" s="59"/>
      <c r="QE141" s="59"/>
      <c r="QF141" s="59"/>
      <c r="QG141" s="59"/>
      <c r="QH141" s="59"/>
      <c r="QI141" s="59"/>
      <c r="QJ141" s="59"/>
      <c r="QK141" s="59"/>
      <c r="QL141" s="59"/>
      <c r="QM141" s="59"/>
      <c r="QN141" s="59"/>
      <c r="QO141" s="59"/>
      <c r="QP141" s="59"/>
      <c r="QQ141" s="59"/>
      <c r="QR141" s="59"/>
      <c r="QS141" s="59"/>
      <c r="QT141" s="59"/>
      <c r="QU141" s="59"/>
      <c r="QV141" s="59"/>
      <c r="QW141" s="59"/>
      <c r="QX141" s="59"/>
      <c r="QY141" s="59"/>
      <c r="QZ141" s="59"/>
      <c r="RA141" s="59"/>
      <c r="RB141" s="59"/>
      <c r="RC141" s="59"/>
      <c r="RD141" s="59"/>
      <c r="RE141" s="59"/>
      <c r="RF141" s="59"/>
      <c r="RG141" s="59"/>
      <c r="RH141" s="59"/>
      <c r="RI141" s="59"/>
      <c r="RJ141" s="59"/>
      <c r="RK141" s="59"/>
      <c r="RL141" s="59"/>
      <c r="RM141" s="59"/>
      <c r="RN141" s="59"/>
      <c r="RO141" s="59"/>
      <c r="RP141" s="59"/>
      <c r="RQ141" s="59"/>
      <c r="RR141" s="59"/>
      <c r="RS141" s="59"/>
      <c r="RT141" s="59"/>
      <c r="RU141" s="59"/>
      <c r="RV141" s="59"/>
      <c r="RW141" s="59"/>
      <c r="RX141" s="59"/>
      <c r="RY141" s="59"/>
      <c r="RZ141" s="59"/>
      <c r="SA141" s="59"/>
      <c r="SB141" s="59"/>
      <c r="SC141" s="59"/>
      <c r="SD141" s="59"/>
      <c r="SE141" s="59"/>
      <c r="SF141" s="59"/>
      <c r="SG141" s="59"/>
      <c r="SH141" s="59"/>
      <c r="SI141" s="59"/>
      <c r="SJ141" s="59"/>
      <c r="SK141" s="59"/>
      <c r="SL141" s="59"/>
      <c r="SM141" s="59"/>
      <c r="SN141" s="59"/>
      <c r="SO141" s="59"/>
      <c r="SP141" s="59"/>
      <c r="SQ141" s="59"/>
      <c r="SR141" s="59"/>
      <c r="SS141" s="59"/>
      <c r="ST141" s="59"/>
      <c r="SU141" s="59"/>
      <c r="SV141" s="59"/>
      <c r="SW141" s="59"/>
      <c r="SX141" s="59"/>
      <c r="SY141" s="59"/>
      <c r="SZ141" s="59"/>
      <c r="TA141" s="59"/>
      <c r="TB141" s="59"/>
      <c r="TC141" s="59"/>
      <c r="TD141" s="59"/>
      <c r="TE141" s="59"/>
      <c r="TF141" s="59"/>
      <c r="TG141" s="59"/>
      <c r="TH141" s="59"/>
      <c r="TI141" s="59"/>
      <c r="TJ141" s="59"/>
      <c r="TK141" s="59"/>
      <c r="TL141" s="59"/>
      <c r="TM141" s="59"/>
      <c r="TN141" s="59"/>
      <c r="TO141" s="59"/>
      <c r="TP141" s="59"/>
      <c r="TQ141" s="59"/>
      <c r="TR141" s="59"/>
      <c r="TS141" s="59"/>
      <c r="TT141" s="59"/>
      <c r="TU141" s="59"/>
      <c r="TV141" s="59"/>
      <c r="TW141" s="59"/>
      <c r="TX141" s="59"/>
      <c r="TY141" s="59"/>
      <c r="TZ141" s="59"/>
      <c r="UA141" s="59"/>
      <c r="UB141" s="59"/>
      <c r="UC141" s="59"/>
      <c r="UD141" s="59"/>
      <c r="UE141" s="59"/>
      <c r="UF141" s="59"/>
      <c r="UG141" s="59"/>
      <c r="UH141" s="59"/>
      <c r="UI141" s="59"/>
      <c r="UJ141" s="59"/>
      <c r="UK141" s="59"/>
      <c r="UL141" s="59"/>
      <c r="UM141" s="59"/>
      <c r="UN141" s="59"/>
      <c r="UO141" s="59"/>
      <c r="UP141" s="59"/>
      <c r="UQ141" s="59"/>
      <c r="UR141" s="59"/>
      <c r="US141" s="59"/>
      <c r="UT141" s="59"/>
      <c r="UU141" s="59"/>
      <c r="UV141" s="59"/>
      <c r="UW141" s="59"/>
      <c r="UX141" s="59"/>
      <c r="UY141" s="59"/>
      <c r="UZ141" s="59"/>
      <c r="VA141" s="59"/>
      <c r="VB141" s="59"/>
      <c r="VC141" s="59"/>
      <c r="VD141" s="59"/>
      <c r="VE141" s="59"/>
      <c r="VF141" s="59"/>
      <c r="VG141" s="59"/>
      <c r="VH141" s="59"/>
      <c r="VI141" s="59"/>
      <c r="VJ141" s="59"/>
      <c r="VK141" s="59"/>
      <c r="VL141" s="59"/>
      <c r="VM141" s="59"/>
      <c r="VN141" s="59"/>
      <c r="VO141" s="59"/>
      <c r="VP141" s="59"/>
      <c r="VQ141" s="59"/>
      <c r="VR141" s="59"/>
      <c r="VS141" s="59"/>
      <c r="VT141" s="59"/>
      <c r="VU141" s="59"/>
      <c r="VV141" s="59"/>
      <c r="VW141" s="59"/>
      <c r="VX141" s="59"/>
      <c r="VY141" s="59"/>
      <c r="VZ141" s="59"/>
      <c r="WA141" s="59"/>
      <c r="WB141" s="59"/>
      <c r="WC141" s="59"/>
      <c r="WD141" s="59"/>
      <c r="WE141" s="59"/>
      <c r="WF141" s="59"/>
      <c r="WG141" s="59"/>
      <c r="WH141" s="59"/>
      <c r="WI141" s="59"/>
      <c r="WJ141" s="59"/>
      <c r="WK141" s="59"/>
      <c r="WL141" s="59"/>
      <c r="WM141" s="59"/>
      <c r="WN141" s="59"/>
      <c r="WO141" s="59"/>
      <c r="WP141" s="59"/>
      <c r="WQ141" s="59"/>
      <c r="WR141" s="59"/>
      <c r="WS141" s="59"/>
      <c r="WT141" s="59"/>
      <c r="WU141" s="59"/>
      <c r="WV141" s="59"/>
      <c r="WW141" s="59"/>
      <c r="WX141" s="59"/>
      <c r="WY141" s="59"/>
      <c r="WZ141" s="59"/>
      <c r="XA141" s="59"/>
      <c r="XB141" s="59"/>
      <c r="XC141" s="59"/>
      <c r="XD141" s="59"/>
      <c r="XE141" s="59"/>
      <c r="XF141" s="59"/>
      <c r="XG141" s="59"/>
      <c r="XH141" s="59"/>
      <c r="XI141" s="59"/>
      <c r="XJ141" s="59"/>
      <c r="XK141" s="59"/>
      <c r="XL141" s="59"/>
      <c r="XM141" s="59"/>
      <c r="XN141" s="59"/>
      <c r="XO141" s="59"/>
      <c r="XP141" s="59"/>
      <c r="XQ141" s="59"/>
      <c r="XR141" s="59"/>
      <c r="XS141" s="59"/>
      <c r="XT141" s="59"/>
      <c r="XU141" s="59"/>
      <c r="XV141" s="59"/>
      <c r="XW141" s="59"/>
      <c r="XX141" s="59"/>
      <c r="XY141" s="59"/>
      <c r="XZ141" s="59"/>
      <c r="YA141" s="59"/>
      <c r="YB141" s="59"/>
      <c r="YC141" s="59"/>
      <c r="YD141" s="59"/>
      <c r="YE141" s="59"/>
      <c r="YF141" s="59"/>
      <c r="YG141" s="59"/>
      <c r="YH141" s="59"/>
      <c r="YI141" s="59"/>
      <c r="YJ141" s="59"/>
      <c r="YK141" s="59"/>
      <c r="YL141" s="59"/>
      <c r="YM141" s="59"/>
      <c r="YN141" s="59"/>
      <c r="YO141" s="59"/>
      <c r="YP141" s="59"/>
      <c r="YQ141" s="59"/>
      <c r="YR141" s="59"/>
      <c r="YS141" s="59"/>
      <c r="YT141" s="59"/>
      <c r="YU141" s="59"/>
      <c r="YV141" s="59"/>
      <c r="YW141" s="59"/>
      <c r="YX141" s="59"/>
      <c r="YY141" s="59"/>
      <c r="YZ141" s="59"/>
      <c r="ZA141" s="59"/>
      <c r="ZB141" s="59"/>
      <c r="ZC141" s="59"/>
      <c r="ZD141" s="59"/>
      <c r="ZE141" s="59"/>
      <c r="ZF141" s="59"/>
      <c r="ZG141" s="59"/>
      <c r="ZH141" s="59"/>
      <c r="ZI141" s="59"/>
      <c r="ZJ141" s="59"/>
      <c r="ZK141" s="59"/>
      <c r="ZL141" s="59"/>
      <c r="ZM141" s="59"/>
      <c r="ZN141" s="59"/>
      <c r="ZO141" s="59"/>
      <c r="ZP141" s="59"/>
      <c r="ZQ141" s="59"/>
      <c r="ZR141" s="59"/>
      <c r="ZS141" s="59"/>
      <c r="ZT141" s="59"/>
      <c r="ZU141" s="59"/>
      <c r="ZV141" s="59"/>
      <c r="ZW141" s="59"/>
      <c r="ZX141" s="59"/>
      <c r="ZY141" s="59"/>
      <c r="ZZ141" s="59"/>
      <c r="AAA141" s="59"/>
      <c r="AAB141" s="59"/>
      <c r="AAC141" s="59"/>
      <c r="AAD141" s="59"/>
      <c r="AAE141" s="59"/>
      <c r="AAF141" s="59"/>
      <c r="AAG141" s="59"/>
      <c r="AAH141" s="59"/>
      <c r="AAI141" s="59"/>
      <c r="AAJ141" s="59"/>
      <c r="AAK141" s="59"/>
      <c r="AAL141" s="59"/>
      <c r="AAM141" s="59"/>
      <c r="AAN141" s="59"/>
      <c r="AAO141" s="59"/>
      <c r="AAP141" s="59"/>
      <c r="AAQ141" s="59"/>
      <c r="AAR141" s="59"/>
      <c r="AAS141" s="59"/>
      <c r="AAT141" s="59"/>
      <c r="AAU141" s="59"/>
      <c r="AAV141" s="59"/>
      <c r="AAW141" s="59"/>
      <c r="AAX141" s="59"/>
      <c r="AAY141" s="59"/>
      <c r="AAZ141" s="59"/>
      <c r="ABA141" s="59"/>
      <c r="ABB141" s="59"/>
      <c r="ABC141" s="59"/>
      <c r="ABD141" s="59"/>
      <c r="ABE141" s="59"/>
      <c r="ABF141" s="59"/>
      <c r="ABG141" s="59"/>
      <c r="ABH141" s="59"/>
      <c r="ABI141" s="59"/>
      <c r="ABJ141" s="59"/>
      <c r="ABK141" s="59"/>
      <c r="ABL141" s="59"/>
      <c r="ABM141" s="59"/>
      <c r="ABN141" s="59"/>
      <c r="ABO141" s="59"/>
      <c r="ABP141" s="59"/>
      <c r="ABQ141" s="59"/>
      <c r="ABR141" s="59"/>
      <c r="ABS141" s="59"/>
      <c r="ABT141" s="59"/>
      <c r="ABU141" s="59"/>
      <c r="ABV141" s="59"/>
      <c r="ABW141" s="59"/>
      <c r="ABX141" s="59"/>
      <c r="ABY141" s="59"/>
      <c r="ABZ141" s="59"/>
      <c r="ACA141" s="59"/>
      <c r="ACB141" s="59"/>
      <c r="ACC141" s="59"/>
      <c r="ACD141" s="59"/>
      <c r="ACE141" s="59"/>
      <c r="ACF141" s="59"/>
      <c r="ACG141" s="59"/>
      <c r="ACH141" s="59"/>
      <c r="ACI141" s="59"/>
      <c r="ACJ141" s="59"/>
      <c r="ACK141" s="59"/>
      <c r="ACL141" s="59"/>
      <c r="ACM141" s="59"/>
      <c r="ACN141" s="59"/>
      <c r="ACO141" s="59"/>
      <c r="ACP141" s="59"/>
      <c r="ACQ141" s="59"/>
      <c r="ACR141" s="59"/>
      <c r="ACS141" s="59"/>
      <c r="ACT141" s="59"/>
      <c r="ACU141" s="59"/>
      <c r="ACV141" s="59"/>
      <c r="ACW141" s="59"/>
      <c r="ACX141" s="59"/>
      <c r="ACY141" s="59"/>
      <c r="ACZ141" s="59"/>
      <c r="ADA141" s="59"/>
      <c r="ADB141" s="59"/>
      <c r="ADC141" s="59"/>
      <c r="ADD141" s="59"/>
      <c r="ADE141" s="59"/>
      <c r="ADF141" s="59"/>
      <c r="ADG141" s="59"/>
      <c r="ADH141" s="59"/>
      <c r="ADI141" s="59"/>
      <c r="ADJ141" s="59"/>
      <c r="ADK141" s="59"/>
      <c r="ADL141" s="59"/>
      <c r="ADM141" s="59"/>
      <c r="ADN141" s="59"/>
      <c r="ADO141" s="59"/>
      <c r="ADP141" s="59"/>
      <c r="ADQ141" s="59"/>
      <c r="ADR141" s="59"/>
      <c r="ADS141" s="59"/>
      <c r="ADT141" s="59"/>
      <c r="ADU141" s="59"/>
      <c r="ADV141" s="59"/>
      <c r="ADW141" s="59"/>
      <c r="ADX141" s="59"/>
      <c r="ADY141" s="59"/>
      <c r="ADZ141" s="59"/>
      <c r="AEA141" s="59"/>
      <c r="AEB141" s="59"/>
      <c r="AEC141" s="59"/>
      <c r="AED141" s="59"/>
      <c r="AEE141" s="59"/>
      <c r="AEF141" s="59"/>
      <c r="AEG141" s="59"/>
      <c r="AEH141" s="59"/>
      <c r="AEI141" s="59"/>
      <c r="AEJ141" s="59"/>
      <c r="AEK141" s="59"/>
      <c r="AEL141" s="59"/>
      <c r="AEM141" s="59"/>
      <c r="AEN141" s="59"/>
      <c r="AEO141" s="59"/>
      <c r="AEP141" s="59"/>
      <c r="AEQ141" s="59"/>
      <c r="AER141" s="59"/>
      <c r="AES141" s="59"/>
      <c r="AET141" s="59"/>
      <c r="AEU141" s="59"/>
      <c r="AEV141" s="59"/>
      <c r="AEW141" s="59"/>
      <c r="AEX141" s="59"/>
      <c r="AEY141" s="59"/>
      <c r="AEZ141" s="59"/>
      <c r="AFA141" s="59"/>
      <c r="AFB141" s="59"/>
      <c r="AFC141" s="59"/>
      <c r="AFD141" s="59"/>
      <c r="AFE141" s="59"/>
      <c r="AFF141" s="59"/>
      <c r="AFG141" s="59"/>
      <c r="AFH141" s="59"/>
      <c r="AFI141" s="59"/>
      <c r="AFJ141" s="59"/>
      <c r="AFK141" s="59"/>
      <c r="AFL141" s="59"/>
      <c r="AFM141" s="59"/>
      <c r="AFN141" s="59"/>
      <c r="AFO141" s="59"/>
      <c r="AFP141" s="59"/>
      <c r="AFQ141" s="59"/>
      <c r="AFR141" s="59"/>
      <c r="AFS141" s="59"/>
      <c r="AFT141" s="59"/>
      <c r="AFU141" s="59"/>
      <c r="AFV141" s="59"/>
      <c r="AFW141" s="59"/>
      <c r="AFX141" s="59"/>
      <c r="AFY141" s="59"/>
      <c r="AFZ141" s="59"/>
      <c r="AGA141" s="59"/>
      <c r="AGB141" s="59"/>
      <c r="AGC141" s="59"/>
      <c r="AGD141" s="59"/>
      <c r="AGE141" s="59"/>
      <c r="AGF141" s="59"/>
      <c r="AGG141" s="59"/>
      <c r="AGH141" s="59"/>
      <c r="AGI141" s="59"/>
      <c r="AGJ141" s="59"/>
      <c r="AGK141" s="59"/>
      <c r="AGL141" s="59"/>
      <c r="AGM141" s="59"/>
      <c r="AGN141" s="59"/>
      <c r="AGO141" s="59"/>
      <c r="AGP141" s="59"/>
      <c r="AGQ141" s="59"/>
      <c r="AGR141" s="59"/>
      <c r="AGS141" s="59"/>
      <c r="AGT141" s="59"/>
      <c r="AGU141" s="59"/>
      <c r="AGV141" s="59"/>
      <c r="AGW141" s="59"/>
      <c r="AGX141" s="59"/>
      <c r="AGY141" s="59"/>
      <c r="AGZ141" s="59"/>
      <c r="AHA141" s="59"/>
      <c r="AHB141" s="59"/>
      <c r="AHC141" s="59"/>
      <c r="AHD141" s="59"/>
      <c r="AHE141" s="59"/>
      <c r="AHF141" s="59"/>
      <c r="AHG141" s="59"/>
      <c r="AHH141" s="59"/>
      <c r="AHI141" s="59"/>
      <c r="AHJ141" s="59"/>
      <c r="AHK141" s="59"/>
      <c r="AHL141" s="59"/>
      <c r="AHM141" s="59"/>
      <c r="AHN141" s="59"/>
      <c r="AHO141" s="59"/>
      <c r="AHP141" s="59"/>
      <c r="AHQ141" s="59"/>
      <c r="AHR141" s="59"/>
      <c r="AHS141" s="59"/>
      <c r="AHT141" s="59"/>
      <c r="AHU141" s="59"/>
      <c r="AHV141" s="59"/>
      <c r="AHW141" s="59"/>
      <c r="AHX141" s="59"/>
      <c r="AHY141" s="59"/>
      <c r="AHZ141" s="59"/>
      <c r="AIA141" s="59"/>
      <c r="AIB141" s="59"/>
      <c r="AIC141" s="59"/>
      <c r="AID141" s="59"/>
      <c r="AIE141" s="59"/>
      <c r="AIF141" s="59"/>
      <c r="AIG141" s="59"/>
      <c r="AIH141" s="59"/>
      <c r="AII141" s="59"/>
      <c r="AIJ141" s="59"/>
      <c r="AIK141" s="59"/>
      <c r="AIL141" s="59"/>
      <c r="AIM141" s="59"/>
      <c r="AIN141" s="59"/>
      <c r="AIO141" s="59"/>
      <c r="AIP141" s="59"/>
      <c r="AIQ141" s="59"/>
      <c r="AIR141" s="59"/>
      <c r="AIS141" s="59"/>
      <c r="AIT141" s="59"/>
      <c r="AIU141" s="59"/>
      <c r="AIV141" s="59"/>
      <c r="AIW141" s="59"/>
      <c r="AIX141" s="59"/>
      <c r="AIY141" s="59"/>
      <c r="AIZ141" s="59"/>
      <c r="AJA141" s="59"/>
      <c r="AJB141" s="59"/>
      <c r="AJC141" s="59"/>
      <c r="AJD141" s="59"/>
      <c r="AJE141" s="59"/>
      <c r="AJF141" s="59"/>
      <c r="AJG141" s="59"/>
      <c r="AJH141" s="59"/>
      <c r="AJI141" s="59"/>
      <c r="AJJ141" s="59"/>
      <c r="AJK141" s="59"/>
      <c r="AJL141" s="59"/>
      <c r="AJM141" s="59"/>
      <c r="AJN141" s="59"/>
      <c r="AJO141" s="59"/>
      <c r="AJP141" s="59"/>
      <c r="AJQ141" s="59"/>
      <c r="AJR141" s="59"/>
      <c r="AJS141" s="59"/>
      <c r="AJT141" s="59"/>
      <c r="AJU141" s="59"/>
      <c r="AJV141" s="59"/>
      <c r="AJW141" s="59"/>
      <c r="AJX141" s="59"/>
      <c r="AJY141" s="59"/>
      <c r="AJZ141" s="59"/>
      <c r="AKA141" s="59"/>
      <c r="AKB141" s="59"/>
      <c r="AKC141" s="59"/>
      <c r="AKD141" s="59"/>
      <c r="AKE141" s="59"/>
      <c r="AKF141" s="59"/>
      <c r="AKG141" s="59"/>
      <c r="AKH141" s="59"/>
      <c r="AKI141" s="59"/>
      <c r="AKJ141" s="59"/>
      <c r="AKK141" s="59"/>
      <c r="AKL141" s="59"/>
      <c r="AKM141" s="59"/>
      <c r="AKN141" s="59"/>
      <c r="AKO141" s="59"/>
      <c r="AKP141" s="59"/>
      <c r="AKQ141" s="59"/>
      <c r="AKR141" s="59"/>
      <c r="AKS141" s="59"/>
      <c r="AKT141" s="59"/>
      <c r="AKU141" s="59"/>
      <c r="AKV141" s="59"/>
      <c r="AKW141" s="59"/>
      <c r="AKX141" s="59"/>
      <c r="AKY141" s="59"/>
      <c r="AKZ141" s="59"/>
      <c r="ALA141" s="59"/>
      <c r="ALB141" s="59"/>
      <c r="ALC141" s="59"/>
      <c r="ALD141" s="59"/>
      <c r="ALE141" s="59"/>
      <c r="ALF141" s="59"/>
      <c r="ALG141" s="59"/>
      <c r="ALH141" s="59"/>
      <c r="ALI141" s="59"/>
      <c r="ALJ141" s="59"/>
      <c r="ALK141" s="59"/>
      <c r="ALL141" s="59"/>
      <c r="ALM141" s="59"/>
      <c r="ALN141" s="59"/>
      <c r="ALO141" s="59"/>
      <c r="ALP141" s="59"/>
      <c r="ALQ141" s="59"/>
      <c r="ALR141" s="59"/>
      <c r="ALS141" s="59"/>
      <c r="ALT141" s="59"/>
      <c r="ALU141" s="59"/>
      <c r="ALV141" s="59"/>
      <c r="ALW141" s="59"/>
      <c r="ALX141" s="59"/>
      <c r="ALY141" s="59"/>
      <c r="ALZ141" s="59"/>
      <c r="AMA141" s="59"/>
      <c r="AMB141" s="59"/>
      <c r="AMC141" s="59"/>
      <c r="AMD141" s="59"/>
      <c r="AME141" s="59"/>
      <c r="AMF141" s="59"/>
      <c r="AMG141" s="59"/>
      <c r="AMH141" s="59"/>
      <c r="AMI141" s="59"/>
      <c r="AMJ141" s="59"/>
      <c r="AMK141" s="59"/>
      <c r="AML141" s="59"/>
    </row>
    <row r="142" spans="1:1026" x14ac:dyDescent="0.25">
      <c r="A142" s="60">
        <v>142</v>
      </c>
      <c r="B142" s="61">
        <v>2019053</v>
      </c>
      <c r="C142" s="62">
        <v>43566</v>
      </c>
      <c r="D142" s="62">
        <v>43573</v>
      </c>
      <c r="E142" s="40" t="s">
        <v>310</v>
      </c>
      <c r="F142" s="41" t="s">
        <v>395</v>
      </c>
      <c r="G142" s="63"/>
      <c r="H142" s="65">
        <v>60</v>
      </c>
      <c r="I142" s="64">
        <v>43572</v>
      </c>
      <c r="J142" s="67">
        <v>60</v>
      </c>
      <c r="K142" s="60" t="s">
        <v>208</v>
      </c>
      <c r="L142" s="65">
        <f t="shared" si="4"/>
        <v>0</v>
      </c>
      <c r="M142" s="59"/>
      <c r="N142" s="22" t="str">
        <f t="shared" ca="1" si="6"/>
        <v/>
      </c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  <c r="AJ142" s="59"/>
      <c r="AK142" s="59"/>
      <c r="AL142" s="59"/>
      <c r="AM142" s="59"/>
      <c r="AN142" s="59"/>
      <c r="AO142" s="59"/>
      <c r="AP142" s="59"/>
      <c r="AQ142" s="59"/>
      <c r="AR142" s="59"/>
      <c r="AS142" s="59"/>
      <c r="AT142" s="59"/>
      <c r="AU142" s="59"/>
      <c r="AV142" s="59"/>
      <c r="AW142" s="59"/>
      <c r="AX142" s="59"/>
      <c r="AY142" s="59"/>
      <c r="AZ142" s="59"/>
      <c r="BA142" s="59"/>
      <c r="BB142" s="59"/>
      <c r="BC142" s="59"/>
      <c r="BD142" s="59"/>
      <c r="BE142" s="59"/>
      <c r="BF142" s="59"/>
      <c r="BG142" s="59"/>
      <c r="BH142" s="59"/>
      <c r="BI142" s="59"/>
      <c r="BJ142" s="59"/>
      <c r="BK142" s="59"/>
      <c r="BL142" s="59"/>
      <c r="BM142" s="59"/>
      <c r="BN142" s="59"/>
      <c r="BO142" s="59"/>
      <c r="BP142" s="59"/>
      <c r="BQ142" s="59"/>
      <c r="BR142" s="59"/>
      <c r="BS142" s="59"/>
      <c r="BT142" s="59"/>
      <c r="BU142" s="59"/>
      <c r="BV142" s="59"/>
      <c r="BW142" s="59"/>
      <c r="BX142" s="59"/>
      <c r="BY142" s="59"/>
      <c r="BZ142" s="59"/>
      <c r="CA142" s="59"/>
      <c r="CB142" s="59"/>
      <c r="CC142" s="59"/>
      <c r="CD142" s="59"/>
      <c r="CE142" s="59"/>
      <c r="CF142" s="59"/>
      <c r="CG142" s="59"/>
      <c r="CH142" s="59"/>
      <c r="CI142" s="59"/>
      <c r="CJ142" s="59"/>
      <c r="CK142" s="59"/>
      <c r="CL142" s="59"/>
      <c r="CM142" s="59"/>
      <c r="CN142" s="59"/>
      <c r="CO142" s="59"/>
      <c r="CP142" s="59"/>
      <c r="CQ142" s="59"/>
      <c r="CR142" s="59"/>
      <c r="CS142" s="59"/>
      <c r="CT142" s="59"/>
      <c r="CU142" s="59"/>
      <c r="CV142" s="59"/>
      <c r="CW142" s="59"/>
      <c r="CX142" s="59"/>
      <c r="CY142" s="59"/>
      <c r="CZ142" s="59"/>
      <c r="DA142" s="59"/>
      <c r="DB142" s="59"/>
      <c r="DC142" s="59"/>
      <c r="DD142" s="59"/>
      <c r="DE142" s="59"/>
      <c r="DF142" s="59"/>
      <c r="DG142" s="59"/>
      <c r="DH142" s="59"/>
      <c r="DI142" s="59"/>
      <c r="DJ142" s="59"/>
      <c r="DK142" s="59"/>
      <c r="DL142" s="59"/>
      <c r="DM142" s="59"/>
      <c r="DN142" s="59"/>
      <c r="DO142" s="59"/>
      <c r="DP142" s="59"/>
      <c r="DQ142" s="59"/>
      <c r="DR142" s="59"/>
      <c r="DS142" s="59"/>
      <c r="DT142" s="59"/>
      <c r="DU142" s="59"/>
      <c r="DV142" s="59"/>
      <c r="DW142" s="59"/>
      <c r="DX142" s="59"/>
      <c r="DY142" s="59"/>
      <c r="DZ142" s="59"/>
      <c r="EA142" s="59"/>
      <c r="EB142" s="59"/>
      <c r="EC142" s="59"/>
      <c r="ED142" s="59"/>
      <c r="EE142" s="59"/>
      <c r="EF142" s="59"/>
      <c r="EG142" s="59"/>
      <c r="EH142" s="59"/>
      <c r="EI142" s="59"/>
      <c r="EJ142" s="59"/>
      <c r="EK142" s="59"/>
      <c r="EL142" s="59"/>
      <c r="EM142" s="59"/>
      <c r="EN142" s="59"/>
      <c r="EO142" s="59"/>
      <c r="EP142" s="59"/>
      <c r="EQ142" s="59"/>
      <c r="ER142" s="59"/>
      <c r="ES142" s="59"/>
      <c r="ET142" s="59"/>
      <c r="EU142" s="59"/>
      <c r="EV142" s="59"/>
      <c r="EW142" s="59"/>
      <c r="EX142" s="59"/>
      <c r="EY142" s="59"/>
      <c r="EZ142" s="59"/>
      <c r="FA142" s="59"/>
      <c r="FB142" s="59"/>
      <c r="FC142" s="59"/>
      <c r="FD142" s="59"/>
      <c r="FE142" s="59"/>
      <c r="FF142" s="59"/>
      <c r="FG142" s="59"/>
      <c r="FH142" s="59"/>
      <c r="FI142" s="59"/>
      <c r="FJ142" s="59"/>
      <c r="FK142" s="59"/>
      <c r="FL142" s="59"/>
      <c r="FM142" s="59"/>
      <c r="FN142" s="59"/>
      <c r="FO142" s="59"/>
      <c r="FP142" s="59"/>
      <c r="FQ142" s="59"/>
      <c r="FR142" s="59"/>
      <c r="FS142" s="59"/>
      <c r="FT142" s="59"/>
      <c r="FU142" s="59"/>
      <c r="FV142" s="59"/>
      <c r="FW142" s="59"/>
      <c r="FX142" s="59"/>
      <c r="FY142" s="59"/>
      <c r="FZ142" s="59"/>
      <c r="GA142" s="59"/>
      <c r="GB142" s="59"/>
      <c r="GC142" s="59"/>
      <c r="GD142" s="59"/>
      <c r="GE142" s="59"/>
      <c r="GF142" s="59"/>
      <c r="GG142" s="59"/>
      <c r="GH142" s="59"/>
      <c r="GI142" s="59"/>
      <c r="GJ142" s="59"/>
      <c r="GK142" s="59"/>
      <c r="GL142" s="59"/>
      <c r="GM142" s="59"/>
      <c r="GN142" s="59"/>
      <c r="GO142" s="59"/>
      <c r="GP142" s="59"/>
      <c r="GQ142" s="59"/>
      <c r="GR142" s="59"/>
      <c r="GS142" s="59"/>
      <c r="GT142" s="59"/>
      <c r="GU142" s="59"/>
      <c r="GV142" s="59"/>
      <c r="GW142" s="59"/>
      <c r="GX142" s="59"/>
      <c r="GY142" s="59"/>
      <c r="GZ142" s="59"/>
      <c r="HA142" s="59"/>
      <c r="HB142" s="59"/>
      <c r="HC142" s="59"/>
      <c r="HD142" s="59"/>
      <c r="HE142" s="59"/>
      <c r="HF142" s="59"/>
      <c r="HG142" s="59"/>
      <c r="HH142" s="59"/>
      <c r="HI142" s="59"/>
      <c r="HJ142" s="59"/>
      <c r="HK142" s="59"/>
      <c r="HL142" s="59"/>
      <c r="HM142" s="59"/>
      <c r="HN142" s="59"/>
      <c r="HO142" s="59"/>
      <c r="HP142" s="59"/>
      <c r="HQ142" s="59"/>
      <c r="HR142" s="59"/>
      <c r="HS142" s="59"/>
      <c r="HT142" s="59"/>
      <c r="HU142" s="59"/>
      <c r="HV142" s="59"/>
      <c r="HW142" s="59"/>
      <c r="HX142" s="59"/>
      <c r="HY142" s="59"/>
      <c r="HZ142" s="59"/>
      <c r="IA142" s="59"/>
      <c r="IB142" s="59"/>
      <c r="IC142" s="59"/>
      <c r="ID142" s="59"/>
      <c r="IE142" s="59"/>
      <c r="IF142" s="59"/>
      <c r="IG142" s="59"/>
      <c r="IH142" s="59"/>
      <c r="II142" s="59"/>
      <c r="IJ142" s="59"/>
      <c r="IK142" s="59"/>
      <c r="IL142" s="59"/>
      <c r="IM142" s="59"/>
      <c r="IN142" s="59"/>
      <c r="IO142" s="59"/>
      <c r="IP142" s="59"/>
      <c r="IQ142" s="59"/>
      <c r="IR142" s="59"/>
      <c r="IS142" s="59"/>
      <c r="IT142" s="59"/>
      <c r="IU142" s="59"/>
      <c r="IV142" s="59"/>
      <c r="IW142" s="59"/>
      <c r="IX142" s="59"/>
      <c r="IY142" s="59"/>
      <c r="IZ142" s="59"/>
      <c r="JA142" s="59"/>
      <c r="JB142" s="59"/>
      <c r="JC142" s="59"/>
      <c r="JD142" s="59"/>
      <c r="JE142" s="59"/>
      <c r="JF142" s="59"/>
      <c r="JG142" s="59"/>
      <c r="JH142" s="59"/>
      <c r="JI142" s="59"/>
      <c r="JJ142" s="59"/>
      <c r="JK142" s="59"/>
      <c r="JL142" s="59"/>
      <c r="JM142" s="59"/>
      <c r="JN142" s="59"/>
      <c r="JO142" s="59"/>
      <c r="JP142" s="59"/>
      <c r="JQ142" s="59"/>
      <c r="JR142" s="59"/>
      <c r="JS142" s="59"/>
      <c r="JT142" s="59"/>
      <c r="JU142" s="59"/>
      <c r="JV142" s="59"/>
      <c r="JW142" s="59"/>
      <c r="JX142" s="59"/>
      <c r="JY142" s="59"/>
      <c r="JZ142" s="59"/>
      <c r="KA142" s="59"/>
      <c r="KB142" s="59"/>
      <c r="KC142" s="59"/>
      <c r="KD142" s="59"/>
      <c r="KE142" s="59"/>
      <c r="KF142" s="59"/>
      <c r="KG142" s="59"/>
      <c r="KH142" s="59"/>
      <c r="KI142" s="59"/>
      <c r="KJ142" s="59"/>
      <c r="KK142" s="59"/>
      <c r="KL142" s="59"/>
      <c r="KM142" s="59"/>
      <c r="KN142" s="59"/>
      <c r="KO142" s="59"/>
      <c r="KP142" s="59"/>
      <c r="KQ142" s="59"/>
      <c r="KR142" s="59"/>
      <c r="KS142" s="59"/>
      <c r="KT142" s="59"/>
      <c r="KU142" s="59"/>
      <c r="KV142" s="59"/>
      <c r="KW142" s="59"/>
      <c r="KX142" s="59"/>
      <c r="KY142" s="59"/>
      <c r="KZ142" s="59"/>
      <c r="LA142" s="59"/>
      <c r="LB142" s="59"/>
      <c r="LC142" s="59"/>
      <c r="LD142" s="59"/>
      <c r="LE142" s="59"/>
      <c r="LF142" s="59"/>
      <c r="LG142" s="59"/>
      <c r="LH142" s="59"/>
      <c r="LI142" s="59"/>
      <c r="LJ142" s="59"/>
      <c r="LK142" s="59"/>
      <c r="LL142" s="59"/>
      <c r="LM142" s="59"/>
      <c r="LN142" s="59"/>
      <c r="LO142" s="59"/>
      <c r="LP142" s="59"/>
      <c r="LQ142" s="59"/>
      <c r="LR142" s="59"/>
      <c r="LS142" s="59"/>
      <c r="LT142" s="59"/>
      <c r="LU142" s="59"/>
      <c r="LV142" s="59"/>
      <c r="LW142" s="59"/>
      <c r="LX142" s="59"/>
      <c r="LY142" s="59"/>
      <c r="LZ142" s="59"/>
      <c r="MA142" s="59"/>
      <c r="MB142" s="59"/>
      <c r="MC142" s="59"/>
      <c r="MD142" s="59"/>
      <c r="ME142" s="59"/>
      <c r="MF142" s="59"/>
      <c r="MG142" s="59"/>
      <c r="MH142" s="59"/>
      <c r="MI142" s="59"/>
      <c r="MJ142" s="59"/>
      <c r="MK142" s="59"/>
      <c r="ML142" s="59"/>
      <c r="MM142" s="59"/>
      <c r="MN142" s="59"/>
      <c r="MO142" s="59"/>
      <c r="MP142" s="59"/>
      <c r="MQ142" s="59"/>
      <c r="MR142" s="59"/>
      <c r="MS142" s="59"/>
      <c r="MT142" s="59"/>
      <c r="MU142" s="59"/>
      <c r="MV142" s="59"/>
      <c r="MW142" s="59"/>
      <c r="MX142" s="59"/>
      <c r="MY142" s="59"/>
      <c r="MZ142" s="59"/>
      <c r="NA142" s="59"/>
      <c r="NB142" s="59"/>
      <c r="NC142" s="59"/>
      <c r="ND142" s="59"/>
      <c r="NE142" s="59"/>
      <c r="NF142" s="59"/>
      <c r="NG142" s="59"/>
      <c r="NH142" s="59"/>
      <c r="NI142" s="59"/>
      <c r="NJ142" s="59"/>
      <c r="NK142" s="59"/>
      <c r="NL142" s="59"/>
      <c r="NM142" s="59"/>
      <c r="NN142" s="59"/>
      <c r="NO142" s="59"/>
      <c r="NP142" s="59"/>
      <c r="NQ142" s="59"/>
      <c r="NR142" s="59"/>
      <c r="NS142" s="59"/>
      <c r="NT142" s="59"/>
      <c r="NU142" s="59"/>
      <c r="NV142" s="59"/>
      <c r="NW142" s="59"/>
      <c r="NX142" s="59"/>
      <c r="NY142" s="59"/>
      <c r="NZ142" s="59"/>
      <c r="OA142" s="59"/>
      <c r="OB142" s="59"/>
      <c r="OC142" s="59"/>
      <c r="OD142" s="59"/>
      <c r="OE142" s="59"/>
      <c r="OF142" s="59"/>
      <c r="OG142" s="59"/>
      <c r="OH142" s="59"/>
      <c r="OI142" s="59"/>
      <c r="OJ142" s="59"/>
      <c r="OK142" s="59"/>
      <c r="OL142" s="59"/>
      <c r="OM142" s="59"/>
      <c r="ON142" s="59"/>
      <c r="OO142" s="59"/>
      <c r="OP142" s="59"/>
      <c r="OQ142" s="59"/>
      <c r="OR142" s="59"/>
      <c r="OS142" s="59"/>
      <c r="OT142" s="59"/>
      <c r="OU142" s="59"/>
      <c r="OV142" s="59"/>
      <c r="OW142" s="59"/>
      <c r="OX142" s="59"/>
      <c r="OY142" s="59"/>
      <c r="OZ142" s="59"/>
      <c r="PA142" s="59"/>
      <c r="PB142" s="59"/>
      <c r="PC142" s="59"/>
      <c r="PD142" s="59"/>
      <c r="PE142" s="59"/>
      <c r="PF142" s="59"/>
      <c r="PG142" s="59"/>
      <c r="PH142" s="59"/>
      <c r="PI142" s="59"/>
      <c r="PJ142" s="59"/>
      <c r="PK142" s="59"/>
      <c r="PL142" s="59"/>
      <c r="PM142" s="59"/>
      <c r="PN142" s="59"/>
      <c r="PO142" s="59"/>
      <c r="PP142" s="59"/>
      <c r="PQ142" s="59"/>
      <c r="PR142" s="59"/>
      <c r="PS142" s="59"/>
      <c r="PT142" s="59"/>
      <c r="PU142" s="59"/>
      <c r="PV142" s="59"/>
      <c r="PW142" s="59"/>
      <c r="PX142" s="59"/>
      <c r="PY142" s="59"/>
      <c r="PZ142" s="59"/>
      <c r="QA142" s="59"/>
      <c r="QB142" s="59"/>
      <c r="QC142" s="59"/>
      <c r="QD142" s="59"/>
      <c r="QE142" s="59"/>
      <c r="QF142" s="59"/>
      <c r="QG142" s="59"/>
      <c r="QH142" s="59"/>
      <c r="QI142" s="59"/>
      <c r="QJ142" s="59"/>
      <c r="QK142" s="59"/>
      <c r="QL142" s="59"/>
      <c r="QM142" s="59"/>
      <c r="QN142" s="59"/>
      <c r="QO142" s="59"/>
      <c r="QP142" s="59"/>
      <c r="QQ142" s="59"/>
      <c r="QR142" s="59"/>
      <c r="QS142" s="59"/>
      <c r="QT142" s="59"/>
      <c r="QU142" s="59"/>
      <c r="QV142" s="59"/>
      <c r="QW142" s="59"/>
      <c r="QX142" s="59"/>
      <c r="QY142" s="59"/>
      <c r="QZ142" s="59"/>
      <c r="RA142" s="59"/>
      <c r="RB142" s="59"/>
      <c r="RC142" s="59"/>
      <c r="RD142" s="59"/>
      <c r="RE142" s="59"/>
      <c r="RF142" s="59"/>
      <c r="RG142" s="59"/>
      <c r="RH142" s="59"/>
      <c r="RI142" s="59"/>
      <c r="RJ142" s="59"/>
      <c r="RK142" s="59"/>
      <c r="RL142" s="59"/>
      <c r="RM142" s="59"/>
      <c r="RN142" s="59"/>
      <c r="RO142" s="59"/>
      <c r="RP142" s="59"/>
      <c r="RQ142" s="59"/>
      <c r="RR142" s="59"/>
      <c r="RS142" s="59"/>
      <c r="RT142" s="59"/>
      <c r="RU142" s="59"/>
      <c r="RV142" s="59"/>
      <c r="RW142" s="59"/>
      <c r="RX142" s="59"/>
      <c r="RY142" s="59"/>
      <c r="RZ142" s="59"/>
      <c r="SA142" s="59"/>
      <c r="SB142" s="59"/>
      <c r="SC142" s="59"/>
      <c r="SD142" s="59"/>
      <c r="SE142" s="59"/>
      <c r="SF142" s="59"/>
      <c r="SG142" s="59"/>
      <c r="SH142" s="59"/>
      <c r="SI142" s="59"/>
      <c r="SJ142" s="59"/>
      <c r="SK142" s="59"/>
      <c r="SL142" s="59"/>
      <c r="SM142" s="59"/>
      <c r="SN142" s="59"/>
      <c r="SO142" s="59"/>
      <c r="SP142" s="59"/>
      <c r="SQ142" s="59"/>
      <c r="SR142" s="59"/>
      <c r="SS142" s="59"/>
      <c r="ST142" s="59"/>
      <c r="SU142" s="59"/>
      <c r="SV142" s="59"/>
      <c r="SW142" s="59"/>
      <c r="SX142" s="59"/>
      <c r="SY142" s="59"/>
      <c r="SZ142" s="59"/>
      <c r="TA142" s="59"/>
      <c r="TB142" s="59"/>
      <c r="TC142" s="59"/>
      <c r="TD142" s="59"/>
      <c r="TE142" s="59"/>
      <c r="TF142" s="59"/>
      <c r="TG142" s="59"/>
      <c r="TH142" s="59"/>
      <c r="TI142" s="59"/>
      <c r="TJ142" s="59"/>
      <c r="TK142" s="59"/>
      <c r="TL142" s="59"/>
      <c r="TM142" s="59"/>
      <c r="TN142" s="59"/>
      <c r="TO142" s="59"/>
      <c r="TP142" s="59"/>
      <c r="TQ142" s="59"/>
      <c r="TR142" s="59"/>
      <c r="TS142" s="59"/>
      <c r="TT142" s="59"/>
      <c r="TU142" s="59"/>
      <c r="TV142" s="59"/>
      <c r="TW142" s="59"/>
      <c r="TX142" s="59"/>
      <c r="TY142" s="59"/>
      <c r="TZ142" s="59"/>
      <c r="UA142" s="59"/>
      <c r="UB142" s="59"/>
      <c r="UC142" s="59"/>
      <c r="UD142" s="59"/>
      <c r="UE142" s="59"/>
      <c r="UF142" s="59"/>
      <c r="UG142" s="59"/>
      <c r="UH142" s="59"/>
      <c r="UI142" s="59"/>
      <c r="UJ142" s="59"/>
      <c r="UK142" s="59"/>
      <c r="UL142" s="59"/>
      <c r="UM142" s="59"/>
      <c r="UN142" s="59"/>
      <c r="UO142" s="59"/>
      <c r="UP142" s="59"/>
      <c r="UQ142" s="59"/>
      <c r="UR142" s="59"/>
      <c r="US142" s="59"/>
      <c r="UT142" s="59"/>
      <c r="UU142" s="59"/>
      <c r="UV142" s="59"/>
      <c r="UW142" s="59"/>
      <c r="UX142" s="59"/>
      <c r="UY142" s="59"/>
      <c r="UZ142" s="59"/>
      <c r="VA142" s="59"/>
      <c r="VB142" s="59"/>
      <c r="VC142" s="59"/>
      <c r="VD142" s="59"/>
      <c r="VE142" s="59"/>
      <c r="VF142" s="59"/>
      <c r="VG142" s="59"/>
      <c r="VH142" s="59"/>
      <c r="VI142" s="59"/>
      <c r="VJ142" s="59"/>
      <c r="VK142" s="59"/>
      <c r="VL142" s="59"/>
      <c r="VM142" s="59"/>
      <c r="VN142" s="59"/>
      <c r="VO142" s="59"/>
      <c r="VP142" s="59"/>
      <c r="VQ142" s="59"/>
      <c r="VR142" s="59"/>
      <c r="VS142" s="59"/>
      <c r="VT142" s="59"/>
      <c r="VU142" s="59"/>
      <c r="VV142" s="59"/>
      <c r="VW142" s="59"/>
      <c r="VX142" s="59"/>
      <c r="VY142" s="59"/>
      <c r="VZ142" s="59"/>
      <c r="WA142" s="59"/>
      <c r="WB142" s="59"/>
      <c r="WC142" s="59"/>
      <c r="WD142" s="59"/>
      <c r="WE142" s="59"/>
      <c r="WF142" s="59"/>
      <c r="WG142" s="59"/>
      <c r="WH142" s="59"/>
      <c r="WI142" s="59"/>
      <c r="WJ142" s="59"/>
      <c r="WK142" s="59"/>
      <c r="WL142" s="59"/>
      <c r="WM142" s="59"/>
      <c r="WN142" s="59"/>
      <c r="WO142" s="59"/>
      <c r="WP142" s="59"/>
      <c r="WQ142" s="59"/>
      <c r="WR142" s="59"/>
      <c r="WS142" s="59"/>
      <c r="WT142" s="59"/>
      <c r="WU142" s="59"/>
      <c r="WV142" s="59"/>
      <c r="WW142" s="59"/>
      <c r="WX142" s="59"/>
      <c r="WY142" s="59"/>
      <c r="WZ142" s="59"/>
      <c r="XA142" s="59"/>
      <c r="XB142" s="59"/>
      <c r="XC142" s="59"/>
      <c r="XD142" s="59"/>
      <c r="XE142" s="59"/>
      <c r="XF142" s="59"/>
      <c r="XG142" s="59"/>
      <c r="XH142" s="59"/>
      <c r="XI142" s="59"/>
      <c r="XJ142" s="59"/>
      <c r="XK142" s="59"/>
      <c r="XL142" s="59"/>
      <c r="XM142" s="59"/>
      <c r="XN142" s="59"/>
      <c r="XO142" s="59"/>
      <c r="XP142" s="59"/>
      <c r="XQ142" s="59"/>
      <c r="XR142" s="59"/>
      <c r="XS142" s="59"/>
      <c r="XT142" s="59"/>
      <c r="XU142" s="59"/>
      <c r="XV142" s="59"/>
      <c r="XW142" s="59"/>
      <c r="XX142" s="59"/>
      <c r="XY142" s="59"/>
      <c r="XZ142" s="59"/>
      <c r="YA142" s="59"/>
      <c r="YB142" s="59"/>
      <c r="YC142" s="59"/>
      <c r="YD142" s="59"/>
      <c r="YE142" s="59"/>
      <c r="YF142" s="59"/>
      <c r="YG142" s="59"/>
      <c r="YH142" s="59"/>
      <c r="YI142" s="59"/>
      <c r="YJ142" s="59"/>
      <c r="YK142" s="59"/>
      <c r="YL142" s="59"/>
      <c r="YM142" s="59"/>
      <c r="YN142" s="59"/>
      <c r="YO142" s="59"/>
      <c r="YP142" s="59"/>
      <c r="YQ142" s="59"/>
      <c r="YR142" s="59"/>
      <c r="YS142" s="59"/>
      <c r="YT142" s="59"/>
      <c r="YU142" s="59"/>
      <c r="YV142" s="59"/>
      <c r="YW142" s="59"/>
      <c r="YX142" s="59"/>
      <c r="YY142" s="59"/>
      <c r="YZ142" s="59"/>
      <c r="ZA142" s="59"/>
      <c r="ZB142" s="59"/>
      <c r="ZC142" s="59"/>
      <c r="ZD142" s="59"/>
      <c r="ZE142" s="59"/>
      <c r="ZF142" s="59"/>
      <c r="ZG142" s="59"/>
      <c r="ZH142" s="59"/>
      <c r="ZI142" s="59"/>
      <c r="ZJ142" s="59"/>
      <c r="ZK142" s="59"/>
      <c r="ZL142" s="59"/>
      <c r="ZM142" s="59"/>
      <c r="ZN142" s="59"/>
      <c r="ZO142" s="59"/>
      <c r="ZP142" s="59"/>
      <c r="ZQ142" s="59"/>
      <c r="ZR142" s="59"/>
      <c r="ZS142" s="59"/>
      <c r="ZT142" s="59"/>
      <c r="ZU142" s="59"/>
      <c r="ZV142" s="59"/>
      <c r="ZW142" s="59"/>
      <c r="ZX142" s="59"/>
      <c r="ZY142" s="59"/>
      <c r="ZZ142" s="59"/>
      <c r="AAA142" s="59"/>
      <c r="AAB142" s="59"/>
      <c r="AAC142" s="59"/>
      <c r="AAD142" s="59"/>
      <c r="AAE142" s="59"/>
      <c r="AAF142" s="59"/>
      <c r="AAG142" s="59"/>
      <c r="AAH142" s="59"/>
      <c r="AAI142" s="59"/>
      <c r="AAJ142" s="59"/>
      <c r="AAK142" s="59"/>
      <c r="AAL142" s="59"/>
      <c r="AAM142" s="59"/>
      <c r="AAN142" s="59"/>
      <c r="AAO142" s="59"/>
      <c r="AAP142" s="59"/>
      <c r="AAQ142" s="59"/>
      <c r="AAR142" s="59"/>
      <c r="AAS142" s="59"/>
      <c r="AAT142" s="59"/>
      <c r="AAU142" s="59"/>
      <c r="AAV142" s="59"/>
      <c r="AAW142" s="59"/>
      <c r="AAX142" s="59"/>
      <c r="AAY142" s="59"/>
      <c r="AAZ142" s="59"/>
      <c r="ABA142" s="59"/>
      <c r="ABB142" s="59"/>
      <c r="ABC142" s="59"/>
      <c r="ABD142" s="59"/>
      <c r="ABE142" s="59"/>
      <c r="ABF142" s="59"/>
      <c r="ABG142" s="59"/>
      <c r="ABH142" s="59"/>
      <c r="ABI142" s="59"/>
      <c r="ABJ142" s="59"/>
      <c r="ABK142" s="59"/>
      <c r="ABL142" s="59"/>
      <c r="ABM142" s="59"/>
      <c r="ABN142" s="59"/>
      <c r="ABO142" s="59"/>
      <c r="ABP142" s="59"/>
      <c r="ABQ142" s="59"/>
      <c r="ABR142" s="59"/>
      <c r="ABS142" s="59"/>
      <c r="ABT142" s="59"/>
      <c r="ABU142" s="59"/>
      <c r="ABV142" s="59"/>
      <c r="ABW142" s="59"/>
      <c r="ABX142" s="59"/>
      <c r="ABY142" s="59"/>
      <c r="ABZ142" s="59"/>
      <c r="ACA142" s="59"/>
      <c r="ACB142" s="59"/>
      <c r="ACC142" s="59"/>
      <c r="ACD142" s="59"/>
      <c r="ACE142" s="59"/>
      <c r="ACF142" s="59"/>
      <c r="ACG142" s="59"/>
      <c r="ACH142" s="59"/>
      <c r="ACI142" s="59"/>
      <c r="ACJ142" s="59"/>
      <c r="ACK142" s="59"/>
      <c r="ACL142" s="59"/>
      <c r="ACM142" s="59"/>
      <c r="ACN142" s="59"/>
      <c r="ACO142" s="59"/>
      <c r="ACP142" s="59"/>
      <c r="ACQ142" s="59"/>
      <c r="ACR142" s="59"/>
      <c r="ACS142" s="59"/>
      <c r="ACT142" s="59"/>
      <c r="ACU142" s="59"/>
      <c r="ACV142" s="59"/>
      <c r="ACW142" s="59"/>
      <c r="ACX142" s="59"/>
      <c r="ACY142" s="59"/>
      <c r="ACZ142" s="59"/>
      <c r="ADA142" s="59"/>
      <c r="ADB142" s="59"/>
      <c r="ADC142" s="59"/>
      <c r="ADD142" s="59"/>
      <c r="ADE142" s="59"/>
      <c r="ADF142" s="59"/>
      <c r="ADG142" s="59"/>
      <c r="ADH142" s="59"/>
      <c r="ADI142" s="59"/>
      <c r="ADJ142" s="59"/>
      <c r="ADK142" s="59"/>
      <c r="ADL142" s="59"/>
      <c r="ADM142" s="59"/>
      <c r="ADN142" s="59"/>
      <c r="ADO142" s="59"/>
      <c r="ADP142" s="59"/>
      <c r="ADQ142" s="59"/>
      <c r="ADR142" s="59"/>
      <c r="ADS142" s="59"/>
      <c r="ADT142" s="59"/>
      <c r="ADU142" s="59"/>
      <c r="ADV142" s="59"/>
      <c r="ADW142" s="59"/>
      <c r="ADX142" s="59"/>
      <c r="ADY142" s="59"/>
      <c r="ADZ142" s="59"/>
      <c r="AEA142" s="59"/>
      <c r="AEB142" s="59"/>
      <c r="AEC142" s="59"/>
      <c r="AED142" s="59"/>
      <c r="AEE142" s="59"/>
      <c r="AEF142" s="59"/>
      <c r="AEG142" s="59"/>
      <c r="AEH142" s="59"/>
      <c r="AEI142" s="59"/>
      <c r="AEJ142" s="59"/>
      <c r="AEK142" s="59"/>
      <c r="AEL142" s="59"/>
      <c r="AEM142" s="59"/>
      <c r="AEN142" s="59"/>
      <c r="AEO142" s="59"/>
      <c r="AEP142" s="59"/>
      <c r="AEQ142" s="59"/>
      <c r="AER142" s="59"/>
      <c r="AES142" s="59"/>
      <c r="AET142" s="59"/>
      <c r="AEU142" s="59"/>
      <c r="AEV142" s="59"/>
      <c r="AEW142" s="59"/>
      <c r="AEX142" s="59"/>
      <c r="AEY142" s="59"/>
      <c r="AEZ142" s="59"/>
      <c r="AFA142" s="59"/>
      <c r="AFB142" s="59"/>
      <c r="AFC142" s="59"/>
      <c r="AFD142" s="59"/>
      <c r="AFE142" s="59"/>
      <c r="AFF142" s="59"/>
      <c r="AFG142" s="59"/>
      <c r="AFH142" s="59"/>
      <c r="AFI142" s="59"/>
      <c r="AFJ142" s="59"/>
      <c r="AFK142" s="59"/>
      <c r="AFL142" s="59"/>
      <c r="AFM142" s="59"/>
      <c r="AFN142" s="59"/>
      <c r="AFO142" s="59"/>
      <c r="AFP142" s="59"/>
      <c r="AFQ142" s="59"/>
      <c r="AFR142" s="59"/>
      <c r="AFS142" s="59"/>
      <c r="AFT142" s="59"/>
      <c r="AFU142" s="59"/>
      <c r="AFV142" s="59"/>
      <c r="AFW142" s="59"/>
      <c r="AFX142" s="59"/>
      <c r="AFY142" s="59"/>
      <c r="AFZ142" s="59"/>
      <c r="AGA142" s="59"/>
      <c r="AGB142" s="59"/>
      <c r="AGC142" s="59"/>
      <c r="AGD142" s="59"/>
      <c r="AGE142" s="59"/>
      <c r="AGF142" s="59"/>
      <c r="AGG142" s="59"/>
      <c r="AGH142" s="59"/>
      <c r="AGI142" s="59"/>
      <c r="AGJ142" s="59"/>
      <c r="AGK142" s="59"/>
      <c r="AGL142" s="59"/>
      <c r="AGM142" s="59"/>
      <c r="AGN142" s="59"/>
      <c r="AGO142" s="59"/>
      <c r="AGP142" s="59"/>
      <c r="AGQ142" s="59"/>
      <c r="AGR142" s="59"/>
      <c r="AGS142" s="59"/>
      <c r="AGT142" s="59"/>
      <c r="AGU142" s="59"/>
      <c r="AGV142" s="59"/>
      <c r="AGW142" s="59"/>
      <c r="AGX142" s="59"/>
      <c r="AGY142" s="59"/>
      <c r="AGZ142" s="59"/>
      <c r="AHA142" s="59"/>
      <c r="AHB142" s="59"/>
      <c r="AHC142" s="59"/>
      <c r="AHD142" s="59"/>
      <c r="AHE142" s="59"/>
      <c r="AHF142" s="59"/>
      <c r="AHG142" s="59"/>
      <c r="AHH142" s="59"/>
      <c r="AHI142" s="59"/>
      <c r="AHJ142" s="59"/>
      <c r="AHK142" s="59"/>
      <c r="AHL142" s="59"/>
      <c r="AHM142" s="59"/>
      <c r="AHN142" s="59"/>
      <c r="AHO142" s="59"/>
      <c r="AHP142" s="59"/>
      <c r="AHQ142" s="59"/>
      <c r="AHR142" s="59"/>
      <c r="AHS142" s="59"/>
      <c r="AHT142" s="59"/>
      <c r="AHU142" s="59"/>
      <c r="AHV142" s="59"/>
      <c r="AHW142" s="59"/>
      <c r="AHX142" s="59"/>
      <c r="AHY142" s="59"/>
      <c r="AHZ142" s="59"/>
      <c r="AIA142" s="59"/>
      <c r="AIB142" s="59"/>
      <c r="AIC142" s="59"/>
      <c r="AID142" s="59"/>
      <c r="AIE142" s="59"/>
      <c r="AIF142" s="59"/>
      <c r="AIG142" s="59"/>
      <c r="AIH142" s="59"/>
      <c r="AII142" s="59"/>
      <c r="AIJ142" s="59"/>
      <c r="AIK142" s="59"/>
      <c r="AIL142" s="59"/>
      <c r="AIM142" s="59"/>
      <c r="AIN142" s="59"/>
      <c r="AIO142" s="59"/>
      <c r="AIP142" s="59"/>
      <c r="AIQ142" s="59"/>
      <c r="AIR142" s="59"/>
      <c r="AIS142" s="59"/>
      <c r="AIT142" s="59"/>
      <c r="AIU142" s="59"/>
      <c r="AIV142" s="59"/>
      <c r="AIW142" s="59"/>
      <c r="AIX142" s="59"/>
      <c r="AIY142" s="59"/>
      <c r="AIZ142" s="59"/>
      <c r="AJA142" s="59"/>
      <c r="AJB142" s="59"/>
      <c r="AJC142" s="59"/>
      <c r="AJD142" s="59"/>
      <c r="AJE142" s="59"/>
      <c r="AJF142" s="59"/>
      <c r="AJG142" s="59"/>
      <c r="AJH142" s="59"/>
      <c r="AJI142" s="59"/>
      <c r="AJJ142" s="59"/>
      <c r="AJK142" s="59"/>
      <c r="AJL142" s="59"/>
      <c r="AJM142" s="59"/>
      <c r="AJN142" s="59"/>
      <c r="AJO142" s="59"/>
      <c r="AJP142" s="59"/>
      <c r="AJQ142" s="59"/>
      <c r="AJR142" s="59"/>
      <c r="AJS142" s="59"/>
      <c r="AJT142" s="59"/>
      <c r="AJU142" s="59"/>
      <c r="AJV142" s="59"/>
      <c r="AJW142" s="59"/>
      <c r="AJX142" s="59"/>
      <c r="AJY142" s="59"/>
      <c r="AJZ142" s="59"/>
      <c r="AKA142" s="59"/>
      <c r="AKB142" s="59"/>
      <c r="AKC142" s="59"/>
      <c r="AKD142" s="59"/>
      <c r="AKE142" s="59"/>
      <c r="AKF142" s="59"/>
      <c r="AKG142" s="59"/>
      <c r="AKH142" s="59"/>
      <c r="AKI142" s="59"/>
      <c r="AKJ142" s="59"/>
      <c r="AKK142" s="59"/>
      <c r="AKL142" s="59"/>
      <c r="AKM142" s="59"/>
      <c r="AKN142" s="59"/>
      <c r="AKO142" s="59"/>
      <c r="AKP142" s="59"/>
      <c r="AKQ142" s="59"/>
      <c r="AKR142" s="59"/>
      <c r="AKS142" s="59"/>
      <c r="AKT142" s="59"/>
      <c r="AKU142" s="59"/>
      <c r="AKV142" s="59"/>
      <c r="AKW142" s="59"/>
      <c r="AKX142" s="59"/>
      <c r="AKY142" s="59"/>
      <c r="AKZ142" s="59"/>
      <c r="ALA142" s="59"/>
      <c r="ALB142" s="59"/>
      <c r="ALC142" s="59"/>
      <c r="ALD142" s="59"/>
      <c r="ALE142" s="59"/>
      <c r="ALF142" s="59"/>
      <c r="ALG142" s="59"/>
      <c r="ALH142" s="59"/>
      <c r="ALI142" s="59"/>
      <c r="ALJ142" s="59"/>
      <c r="ALK142" s="59"/>
      <c r="ALL142" s="59"/>
      <c r="ALM142" s="59"/>
      <c r="ALN142" s="59"/>
      <c r="ALO142" s="59"/>
      <c r="ALP142" s="59"/>
      <c r="ALQ142" s="59"/>
      <c r="ALR142" s="59"/>
      <c r="ALS142" s="59"/>
      <c r="ALT142" s="59"/>
      <c r="ALU142" s="59"/>
      <c r="ALV142" s="59"/>
      <c r="ALW142" s="59"/>
      <c r="ALX142" s="59"/>
      <c r="ALY142" s="59"/>
      <c r="ALZ142" s="59"/>
      <c r="AMA142" s="59"/>
      <c r="AMB142" s="59"/>
      <c r="AMC142" s="59"/>
      <c r="AMD142" s="59"/>
      <c r="AME142" s="59"/>
      <c r="AMF142" s="59"/>
      <c r="AMG142" s="59"/>
      <c r="AMH142" s="59"/>
      <c r="AMI142" s="59"/>
      <c r="AMJ142" s="59"/>
      <c r="AMK142" s="59"/>
      <c r="AML142" s="59"/>
    </row>
    <row r="143" spans="1:1026" x14ac:dyDescent="0.25">
      <c r="A143" s="60">
        <v>143</v>
      </c>
      <c r="B143" s="61">
        <v>3650944798</v>
      </c>
      <c r="C143" s="62">
        <v>43568</v>
      </c>
      <c r="D143" s="62"/>
      <c r="E143" s="40" t="s">
        <v>258</v>
      </c>
      <c r="F143" s="41" t="s">
        <v>322</v>
      </c>
      <c r="G143" s="63"/>
      <c r="H143" s="65">
        <v>37.049999999999997</v>
      </c>
      <c r="I143" s="64"/>
      <c r="J143" s="67">
        <v>37.049999999999997</v>
      </c>
      <c r="K143" s="60" t="s">
        <v>208</v>
      </c>
      <c r="L143" s="65">
        <f t="shared" si="4"/>
        <v>0</v>
      </c>
      <c r="M143" s="59"/>
      <c r="N143" s="22" t="str">
        <f t="shared" ca="1" si="6"/>
        <v/>
      </c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  <c r="AG143" s="59"/>
      <c r="AH143" s="59"/>
      <c r="AI143" s="59"/>
      <c r="AJ143" s="59"/>
      <c r="AK143" s="59"/>
      <c r="AL143" s="59"/>
      <c r="AM143" s="59"/>
      <c r="AN143" s="59"/>
      <c r="AO143" s="59"/>
      <c r="AP143" s="59"/>
      <c r="AQ143" s="59"/>
      <c r="AR143" s="59"/>
      <c r="AS143" s="59"/>
      <c r="AT143" s="59"/>
      <c r="AU143" s="59"/>
      <c r="AV143" s="59"/>
      <c r="AW143" s="59"/>
      <c r="AX143" s="59"/>
      <c r="AY143" s="59"/>
      <c r="AZ143" s="59"/>
      <c r="BA143" s="59"/>
      <c r="BB143" s="59"/>
      <c r="BC143" s="59"/>
      <c r="BD143" s="59"/>
      <c r="BE143" s="59"/>
      <c r="BF143" s="59"/>
      <c r="BG143" s="59"/>
      <c r="BH143" s="59"/>
      <c r="BI143" s="59"/>
      <c r="BJ143" s="59"/>
      <c r="BK143" s="59"/>
      <c r="BL143" s="59"/>
      <c r="BM143" s="59"/>
      <c r="BN143" s="59"/>
      <c r="BO143" s="59"/>
      <c r="BP143" s="59"/>
      <c r="BQ143" s="59"/>
      <c r="BR143" s="59"/>
      <c r="BS143" s="59"/>
      <c r="BT143" s="59"/>
      <c r="BU143" s="59"/>
      <c r="BV143" s="59"/>
      <c r="BW143" s="59"/>
      <c r="BX143" s="59"/>
      <c r="BY143" s="59"/>
      <c r="BZ143" s="59"/>
      <c r="CA143" s="59"/>
      <c r="CB143" s="59"/>
      <c r="CC143" s="59"/>
      <c r="CD143" s="59"/>
      <c r="CE143" s="59"/>
      <c r="CF143" s="59"/>
      <c r="CG143" s="59"/>
      <c r="CH143" s="59"/>
      <c r="CI143" s="59"/>
      <c r="CJ143" s="59"/>
      <c r="CK143" s="59"/>
      <c r="CL143" s="59"/>
      <c r="CM143" s="59"/>
      <c r="CN143" s="59"/>
      <c r="CO143" s="59"/>
      <c r="CP143" s="59"/>
      <c r="CQ143" s="59"/>
      <c r="CR143" s="59"/>
      <c r="CS143" s="59"/>
      <c r="CT143" s="59"/>
      <c r="CU143" s="59"/>
      <c r="CV143" s="59"/>
      <c r="CW143" s="59"/>
      <c r="CX143" s="59"/>
      <c r="CY143" s="59"/>
      <c r="CZ143" s="59"/>
      <c r="DA143" s="59"/>
      <c r="DB143" s="59"/>
      <c r="DC143" s="59"/>
      <c r="DD143" s="59"/>
      <c r="DE143" s="59"/>
      <c r="DF143" s="59"/>
      <c r="DG143" s="59"/>
      <c r="DH143" s="59"/>
      <c r="DI143" s="59"/>
      <c r="DJ143" s="59"/>
      <c r="DK143" s="59"/>
      <c r="DL143" s="59"/>
      <c r="DM143" s="59"/>
      <c r="DN143" s="59"/>
      <c r="DO143" s="59"/>
      <c r="DP143" s="59"/>
      <c r="DQ143" s="59"/>
      <c r="DR143" s="59"/>
      <c r="DS143" s="59"/>
      <c r="DT143" s="59"/>
      <c r="DU143" s="59"/>
      <c r="DV143" s="59"/>
      <c r="DW143" s="59"/>
      <c r="DX143" s="59"/>
      <c r="DY143" s="59"/>
      <c r="DZ143" s="59"/>
      <c r="EA143" s="59"/>
      <c r="EB143" s="59"/>
      <c r="EC143" s="59"/>
      <c r="ED143" s="59"/>
      <c r="EE143" s="59"/>
      <c r="EF143" s="59"/>
      <c r="EG143" s="59"/>
      <c r="EH143" s="59"/>
      <c r="EI143" s="59"/>
      <c r="EJ143" s="59"/>
      <c r="EK143" s="59"/>
      <c r="EL143" s="59"/>
      <c r="EM143" s="59"/>
      <c r="EN143" s="59"/>
      <c r="EO143" s="59"/>
      <c r="EP143" s="59"/>
      <c r="EQ143" s="59"/>
      <c r="ER143" s="59"/>
      <c r="ES143" s="59"/>
      <c r="ET143" s="59"/>
      <c r="EU143" s="59"/>
      <c r="EV143" s="59"/>
      <c r="EW143" s="59"/>
      <c r="EX143" s="59"/>
      <c r="EY143" s="59"/>
      <c r="EZ143" s="59"/>
      <c r="FA143" s="59"/>
      <c r="FB143" s="59"/>
      <c r="FC143" s="59"/>
      <c r="FD143" s="59"/>
      <c r="FE143" s="59"/>
      <c r="FF143" s="59"/>
      <c r="FG143" s="59"/>
      <c r="FH143" s="59"/>
      <c r="FI143" s="59"/>
      <c r="FJ143" s="59"/>
      <c r="FK143" s="59"/>
      <c r="FL143" s="59"/>
      <c r="FM143" s="59"/>
      <c r="FN143" s="59"/>
      <c r="FO143" s="59"/>
      <c r="FP143" s="59"/>
      <c r="FQ143" s="59"/>
      <c r="FR143" s="59"/>
      <c r="FS143" s="59"/>
      <c r="FT143" s="59"/>
      <c r="FU143" s="59"/>
      <c r="FV143" s="59"/>
      <c r="FW143" s="59"/>
      <c r="FX143" s="59"/>
      <c r="FY143" s="59"/>
      <c r="FZ143" s="59"/>
      <c r="GA143" s="59"/>
      <c r="GB143" s="59"/>
      <c r="GC143" s="59"/>
      <c r="GD143" s="59"/>
      <c r="GE143" s="59"/>
      <c r="GF143" s="59"/>
      <c r="GG143" s="59"/>
      <c r="GH143" s="59"/>
      <c r="GI143" s="59"/>
      <c r="GJ143" s="59"/>
      <c r="GK143" s="59"/>
      <c r="GL143" s="59"/>
      <c r="GM143" s="59"/>
      <c r="GN143" s="59"/>
      <c r="GO143" s="59"/>
      <c r="GP143" s="59"/>
      <c r="GQ143" s="59"/>
      <c r="GR143" s="59"/>
      <c r="GS143" s="59"/>
      <c r="GT143" s="59"/>
      <c r="GU143" s="59"/>
      <c r="GV143" s="59"/>
      <c r="GW143" s="59"/>
      <c r="GX143" s="59"/>
      <c r="GY143" s="59"/>
      <c r="GZ143" s="59"/>
      <c r="HA143" s="59"/>
      <c r="HB143" s="59"/>
      <c r="HC143" s="59"/>
      <c r="HD143" s="59"/>
      <c r="HE143" s="59"/>
      <c r="HF143" s="59"/>
      <c r="HG143" s="59"/>
      <c r="HH143" s="59"/>
      <c r="HI143" s="59"/>
      <c r="HJ143" s="59"/>
      <c r="HK143" s="59"/>
      <c r="HL143" s="59"/>
      <c r="HM143" s="59"/>
      <c r="HN143" s="59"/>
      <c r="HO143" s="59"/>
      <c r="HP143" s="59"/>
      <c r="HQ143" s="59"/>
      <c r="HR143" s="59"/>
      <c r="HS143" s="59"/>
      <c r="HT143" s="59"/>
      <c r="HU143" s="59"/>
      <c r="HV143" s="59"/>
      <c r="HW143" s="59"/>
      <c r="HX143" s="59"/>
      <c r="HY143" s="59"/>
      <c r="HZ143" s="59"/>
      <c r="IA143" s="59"/>
      <c r="IB143" s="59"/>
      <c r="IC143" s="59"/>
      <c r="ID143" s="59"/>
      <c r="IE143" s="59"/>
      <c r="IF143" s="59"/>
      <c r="IG143" s="59"/>
      <c r="IH143" s="59"/>
      <c r="II143" s="59"/>
      <c r="IJ143" s="59"/>
      <c r="IK143" s="59"/>
      <c r="IL143" s="59"/>
      <c r="IM143" s="59"/>
      <c r="IN143" s="59"/>
      <c r="IO143" s="59"/>
      <c r="IP143" s="59"/>
      <c r="IQ143" s="59"/>
      <c r="IR143" s="59"/>
      <c r="IS143" s="59"/>
      <c r="IT143" s="59"/>
      <c r="IU143" s="59"/>
      <c r="IV143" s="59"/>
      <c r="IW143" s="59"/>
      <c r="IX143" s="59"/>
      <c r="IY143" s="59"/>
      <c r="IZ143" s="59"/>
      <c r="JA143" s="59"/>
      <c r="JB143" s="59"/>
      <c r="JC143" s="59"/>
      <c r="JD143" s="59"/>
      <c r="JE143" s="59"/>
      <c r="JF143" s="59"/>
      <c r="JG143" s="59"/>
      <c r="JH143" s="59"/>
      <c r="JI143" s="59"/>
      <c r="JJ143" s="59"/>
      <c r="JK143" s="59"/>
      <c r="JL143" s="59"/>
      <c r="JM143" s="59"/>
      <c r="JN143" s="59"/>
      <c r="JO143" s="59"/>
      <c r="JP143" s="59"/>
      <c r="JQ143" s="59"/>
      <c r="JR143" s="59"/>
      <c r="JS143" s="59"/>
      <c r="JT143" s="59"/>
      <c r="JU143" s="59"/>
      <c r="JV143" s="59"/>
      <c r="JW143" s="59"/>
      <c r="JX143" s="59"/>
      <c r="JY143" s="59"/>
      <c r="JZ143" s="59"/>
      <c r="KA143" s="59"/>
      <c r="KB143" s="59"/>
      <c r="KC143" s="59"/>
      <c r="KD143" s="59"/>
      <c r="KE143" s="59"/>
      <c r="KF143" s="59"/>
      <c r="KG143" s="59"/>
      <c r="KH143" s="59"/>
      <c r="KI143" s="59"/>
      <c r="KJ143" s="59"/>
      <c r="KK143" s="59"/>
      <c r="KL143" s="59"/>
      <c r="KM143" s="59"/>
      <c r="KN143" s="59"/>
      <c r="KO143" s="59"/>
      <c r="KP143" s="59"/>
      <c r="KQ143" s="59"/>
      <c r="KR143" s="59"/>
      <c r="KS143" s="59"/>
      <c r="KT143" s="59"/>
      <c r="KU143" s="59"/>
      <c r="KV143" s="59"/>
      <c r="KW143" s="59"/>
      <c r="KX143" s="59"/>
      <c r="KY143" s="59"/>
      <c r="KZ143" s="59"/>
      <c r="LA143" s="59"/>
      <c r="LB143" s="59"/>
      <c r="LC143" s="59"/>
      <c r="LD143" s="59"/>
      <c r="LE143" s="59"/>
      <c r="LF143" s="59"/>
      <c r="LG143" s="59"/>
      <c r="LH143" s="59"/>
      <c r="LI143" s="59"/>
      <c r="LJ143" s="59"/>
      <c r="LK143" s="59"/>
      <c r="LL143" s="59"/>
      <c r="LM143" s="59"/>
      <c r="LN143" s="59"/>
      <c r="LO143" s="59"/>
      <c r="LP143" s="59"/>
      <c r="LQ143" s="59"/>
      <c r="LR143" s="59"/>
      <c r="LS143" s="59"/>
      <c r="LT143" s="59"/>
      <c r="LU143" s="59"/>
      <c r="LV143" s="59"/>
      <c r="LW143" s="59"/>
      <c r="LX143" s="59"/>
      <c r="LY143" s="59"/>
      <c r="LZ143" s="59"/>
      <c r="MA143" s="59"/>
      <c r="MB143" s="59"/>
      <c r="MC143" s="59"/>
      <c r="MD143" s="59"/>
      <c r="ME143" s="59"/>
      <c r="MF143" s="59"/>
      <c r="MG143" s="59"/>
      <c r="MH143" s="59"/>
      <c r="MI143" s="59"/>
      <c r="MJ143" s="59"/>
      <c r="MK143" s="59"/>
      <c r="ML143" s="59"/>
      <c r="MM143" s="59"/>
      <c r="MN143" s="59"/>
      <c r="MO143" s="59"/>
      <c r="MP143" s="59"/>
      <c r="MQ143" s="59"/>
      <c r="MR143" s="59"/>
      <c r="MS143" s="59"/>
      <c r="MT143" s="59"/>
      <c r="MU143" s="59"/>
      <c r="MV143" s="59"/>
      <c r="MW143" s="59"/>
      <c r="MX143" s="59"/>
      <c r="MY143" s="59"/>
      <c r="MZ143" s="59"/>
      <c r="NA143" s="59"/>
      <c r="NB143" s="59"/>
      <c r="NC143" s="59"/>
      <c r="ND143" s="59"/>
      <c r="NE143" s="59"/>
      <c r="NF143" s="59"/>
      <c r="NG143" s="59"/>
      <c r="NH143" s="59"/>
      <c r="NI143" s="59"/>
      <c r="NJ143" s="59"/>
      <c r="NK143" s="59"/>
      <c r="NL143" s="59"/>
      <c r="NM143" s="59"/>
      <c r="NN143" s="59"/>
      <c r="NO143" s="59"/>
      <c r="NP143" s="59"/>
      <c r="NQ143" s="59"/>
      <c r="NR143" s="59"/>
      <c r="NS143" s="59"/>
      <c r="NT143" s="59"/>
      <c r="NU143" s="59"/>
      <c r="NV143" s="59"/>
      <c r="NW143" s="59"/>
      <c r="NX143" s="59"/>
      <c r="NY143" s="59"/>
      <c r="NZ143" s="59"/>
      <c r="OA143" s="59"/>
      <c r="OB143" s="59"/>
      <c r="OC143" s="59"/>
      <c r="OD143" s="59"/>
      <c r="OE143" s="59"/>
      <c r="OF143" s="59"/>
      <c r="OG143" s="59"/>
      <c r="OH143" s="59"/>
      <c r="OI143" s="59"/>
      <c r="OJ143" s="59"/>
      <c r="OK143" s="59"/>
      <c r="OL143" s="59"/>
      <c r="OM143" s="59"/>
      <c r="ON143" s="59"/>
      <c r="OO143" s="59"/>
      <c r="OP143" s="59"/>
      <c r="OQ143" s="59"/>
      <c r="OR143" s="59"/>
      <c r="OS143" s="59"/>
      <c r="OT143" s="59"/>
      <c r="OU143" s="59"/>
      <c r="OV143" s="59"/>
      <c r="OW143" s="59"/>
      <c r="OX143" s="59"/>
      <c r="OY143" s="59"/>
      <c r="OZ143" s="59"/>
      <c r="PA143" s="59"/>
      <c r="PB143" s="59"/>
      <c r="PC143" s="59"/>
      <c r="PD143" s="59"/>
      <c r="PE143" s="59"/>
      <c r="PF143" s="59"/>
      <c r="PG143" s="59"/>
      <c r="PH143" s="59"/>
      <c r="PI143" s="59"/>
      <c r="PJ143" s="59"/>
      <c r="PK143" s="59"/>
      <c r="PL143" s="59"/>
      <c r="PM143" s="59"/>
      <c r="PN143" s="59"/>
      <c r="PO143" s="59"/>
      <c r="PP143" s="59"/>
      <c r="PQ143" s="59"/>
      <c r="PR143" s="59"/>
      <c r="PS143" s="59"/>
      <c r="PT143" s="59"/>
      <c r="PU143" s="59"/>
      <c r="PV143" s="59"/>
      <c r="PW143" s="59"/>
      <c r="PX143" s="59"/>
      <c r="PY143" s="59"/>
      <c r="PZ143" s="59"/>
      <c r="QA143" s="59"/>
      <c r="QB143" s="59"/>
      <c r="QC143" s="59"/>
      <c r="QD143" s="59"/>
      <c r="QE143" s="59"/>
      <c r="QF143" s="59"/>
      <c r="QG143" s="59"/>
      <c r="QH143" s="59"/>
      <c r="QI143" s="59"/>
      <c r="QJ143" s="59"/>
      <c r="QK143" s="59"/>
      <c r="QL143" s="59"/>
      <c r="QM143" s="59"/>
      <c r="QN143" s="59"/>
      <c r="QO143" s="59"/>
      <c r="QP143" s="59"/>
      <c r="QQ143" s="59"/>
      <c r="QR143" s="59"/>
      <c r="QS143" s="59"/>
      <c r="QT143" s="59"/>
      <c r="QU143" s="59"/>
      <c r="QV143" s="59"/>
      <c r="QW143" s="59"/>
      <c r="QX143" s="59"/>
      <c r="QY143" s="59"/>
      <c r="QZ143" s="59"/>
      <c r="RA143" s="59"/>
      <c r="RB143" s="59"/>
      <c r="RC143" s="59"/>
      <c r="RD143" s="59"/>
      <c r="RE143" s="59"/>
      <c r="RF143" s="59"/>
      <c r="RG143" s="59"/>
      <c r="RH143" s="59"/>
      <c r="RI143" s="59"/>
      <c r="RJ143" s="59"/>
      <c r="RK143" s="59"/>
      <c r="RL143" s="59"/>
      <c r="RM143" s="59"/>
      <c r="RN143" s="59"/>
      <c r="RO143" s="59"/>
      <c r="RP143" s="59"/>
      <c r="RQ143" s="59"/>
      <c r="RR143" s="59"/>
      <c r="RS143" s="59"/>
      <c r="RT143" s="59"/>
      <c r="RU143" s="59"/>
      <c r="RV143" s="59"/>
      <c r="RW143" s="59"/>
      <c r="RX143" s="59"/>
      <c r="RY143" s="59"/>
      <c r="RZ143" s="59"/>
      <c r="SA143" s="59"/>
      <c r="SB143" s="59"/>
      <c r="SC143" s="59"/>
      <c r="SD143" s="59"/>
      <c r="SE143" s="59"/>
      <c r="SF143" s="59"/>
      <c r="SG143" s="59"/>
      <c r="SH143" s="59"/>
      <c r="SI143" s="59"/>
      <c r="SJ143" s="59"/>
      <c r="SK143" s="59"/>
      <c r="SL143" s="59"/>
      <c r="SM143" s="59"/>
      <c r="SN143" s="59"/>
      <c r="SO143" s="59"/>
      <c r="SP143" s="59"/>
      <c r="SQ143" s="59"/>
      <c r="SR143" s="59"/>
      <c r="SS143" s="59"/>
      <c r="ST143" s="59"/>
      <c r="SU143" s="59"/>
      <c r="SV143" s="59"/>
      <c r="SW143" s="59"/>
      <c r="SX143" s="59"/>
      <c r="SY143" s="59"/>
      <c r="SZ143" s="59"/>
      <c r="TA143" s="59"/>
      <c r="TB143" s="59"/>
      <c r="TC143" s="59"/>
      <c r="TD143" s="59"/>
      <c r="TE143" s="59"/>
      <c r="TF143" s="59"/>
      <c r="TG143" s="59"/>
      <c r="TH143" s="59"/>
      <c r="TI143" s="59"/>
      <c r="TJ143" s="59"/>
      <c r="TK143" s="59"/>
      <c r="TL143" s="59"/>
      <c r="TM143" s="59"/>
      <c r="TN143" s="59"/>
      <c r="TO143" s="59"/>
      <c r="TP143" s="59"/>
      <c r="TQ143" s="59"/>
      <c r="TR143" s="59"/>
      <c r="TS143" s="59"/>
      <c r="TT143" s="59"/>
      <c r="TU143" s="59"/>
      <c r="TV143" s="59"/>
      <c r="TW143" s="59"/>
      <c r="TX143" s="59"/>
      <c r="TY143" s="59"/>
      <c r="TZ143" s="59"/>
      <c r="UA143" s="59"/>
      <c r="UB143" s="59"/>
      <c r="UC143" s="59"/>
      <c r="UD143" s="59"/>
      <c r="UE143" s="59"/>
      <c r="UF143" s="59"/>
      <c r="UG143" s="59"/>
      <c r="UH143" s="59"/>
      <c r="UI143" s="59"/>
      <c r="UJ143" s="59"/>
      <c r="UK143" s="59"/>
      <c r="UL143" s="59"/>
      <c r="UM143" s="59"/>
      <c r="UN143" s="59"/>
      <c r="UO143" s="59"/>
      <c r="UP143" s="59"/>
      <c r="UQ143" s="59"/>
      <c r="UR143" s="59"/>
      <c r="US143" s="59"/>
      <c r="UT143" s="59"/>
      <c r="UU143" s="59"/>
      <c r="UV143" s="59"/>
      <c r="UW143" s="59"/>
      <c r="UX143" s="59"/>
      <c r="UY143" s="59"/>
      <c r="UZ143" s="59"/>
      <c r="VA143" s="59"/>
      <c r="VB143" s="59"/>
      <c r="VC143" s="59"/>
      <c r="VD143" s="59"/>
      <c r="VE143" s="59"/>
      <c r="VF143" s="59"/>
      <c r="VG143" s="59"/>
      <c r="VH143" s="59"/>
      <c r="VI143" s="59"/>
      <c r="VJ143" s="59"/>
      <c r="VK143" s="59"/>
      <c r="VL143" s="59"/>
      <c r="VM143" s="59"/>
      <c r="VN143" s="59"/>
      <c r="VO143" s="59"/>
      <c r="VP143" s="59"/>
      <c r="VQ143" s="59"/>
      <c r="VR143" s="59"/>
      <c r="VS143" s="59"/>
      <c r="VT143" s="59"/>
      <c r="VU143" s="59"/>
      <c r="VV143" s="59"/>
      <c r="VW143" s="59"/>
      <c r="VX143" s="59"/>
      <c r="VY143" s="59"/>
      <c r="VZ143" s="59"/>
      <c r="WA143" s="59"/>
      <c r="WB143" s="59"/>
      <c r="WC143" s="59"/>
      <c r="WD143" s="59"/>
      <c r="WE143" s="59"/>
      <c r="WF143" s="59"/>
      <c r="WG143" s="59"/>
      <c r="WH143" s="59"/>
      <c r="WI143" s="59"/>
      <c r="WJ143" s="59"/>
      <c r="WK143" s="59"/>
      <c r="WL143" s="59"/>
      <c r="WM143" s="59"/>
      <c r="WN143" s="59"/>
      <c r="WO143" s="59"/>
      <c r="WP143" s="59"/>
      <c r="WQ143" s="59"/>
      <c r="WR143" s="59"/>
      <c r="WS143" s="59"/>
      <c r="WT143" s="59"/>
      <c r="WU143" s="59"/>
      <c r="WV143" s="59"/>
      <c r="WW143" s="59"/>
      <c r="WX143" s="59"/>
      <c r="WY143" s="59"/>
      <c r="WZ143" s="59"/>
      <c r="XA143" s="59"/>
      <c r="XB143" s="59"/>
      <c r="XC143" s="59"/>
      <c r="XD143" s="59"/>
      <c r="XE143" s="59"/>
      <c r="XF143" s="59"/>
      <c r="XG143" s="59"/>
      <c r="XH143" s="59"/>
      <c r="XI143" s="59"/>
      <c r="XJ143" s="59"/>
      <c r="XK143" s="59"/>
      <c r="XL143" s="59"/>
      <c r="XM143" s="59"/>
      <c r="XN143" s="59"/>
      <c r="XO143" s="59"/>
      <c r="XP143" s="59"/>
      <c r="XQ143" s="59"/>
      <c r="XR143" s="59"/>
      <c r="XS143" s="59"/>
      <c r="XT143" s="59"/>
      <c r="XU143" s="59"/>
      <c r="XV143" s="59"/>
      <c r="XW143" s="59"/>
      <c r="XX143" s="59"/>
      <c r="XY143" s="59"/>
      <c r="XZ143" s="59"/>
      <c r="YA143" s="59"/>
      <c r="YB143" s="59"/>
      <c r="YC143" s="59"/>
      <c r="YD143" s="59"/>
      <c r="YE143" s="59"/>
      <c r="YF143" s="59"/>
      <c r="YG143" s="59"/>
      <c r="YH143" s="59"/>
      <c r="YI143" s="59"/>
      <c r="YJ143" s="59"/>
      <c r="YK143" s="59"/>
      <c r="YL143" s="59"/>
      <c r="YM143" s="59"/>
      <c r="YN143" s="59"/>
      <c r="YO143" s="59"/>
      <c r="YP143" s="59"/>
      <c r="YQ143" s="59"/>
      <c r="YR143" s="59"/>
      <c r="YS143" s="59"/>
      <c r="YT143" s="59"/>
      <c r="YU143" s="59"/>
      <c r="YV143" s="59"/>
      <c r="YW143" s="59"/>
      <c r="YX143" s="59"/>
      <c r="YY143" s="59"/>
      <c r="YZ143" s="59"/>
      <c r="ZA143" s="59"/>
      <c r="ZB143" s="59"/>
      <c r="ZC143" s="59"/>
      <c r="ZD143" s="59"/>
      <c r="ZE143" s="59"/>
      <c r="ZF143" s="59"/>
      <c r="ZG143" s="59"/>
      <c r="ZH143" s="59"/>
      <c r="ZI143" s="59"/>
      <c r="ZJ143" s="59"/>
      <c r="ZK143" s="59"/>
      <c r="ZL143" s="59"/>
      <c r="ZM143" s="59"/>
      <c r="ZN143" s="59"/>
      <c r="ZO143" s="59"/>
      <c r="ZP143" s="59"/>
      <c r="ZQ143" s="59"/>
      <c r="ZR143" s="59"/>
      <c r="ZS143" s="59"/>
      <c r="ZT143" s="59"/>
      <c r="ZU143" s="59"/>
      <c r="ZV143" s="59"/>
      <c r="ZW143" s="59"/>
      <c r="ZX143" s="59"/>
      <c r="ZY143" s="59"/>
      <c r="ZZ143" s="59"/>
      <c r="AAA143" s="59"/>
      <c r="AAB143" s="59"/>
      <c r="AAC143" s="59"/>
      <c r="AAD143" s="59"/>
      <c r="AAE143" s="59"/>
      <c r="AAF143" s="59"/>
      <c r="AAG143" s="59"/>
      <c r="AAH143" s="59"/>
      <c r="AAI143" s="59"/>
      <c r="AAJ143" s="59"/>
      <c r="AAK143" s="59"/>
      <c r="AAL143" s="59"/>
      <c r="AAM143" s="59"/>
      <c r="AAN143" s="59"/>
      <c r="AAO143" s="59"/>
      <c r="AAP143" s="59"/>
      <c r="AAQ143" s="59"/>
      <c r="AAR143" s="59"/>
      <c r="AAS143" s="59"/>
      <c r="AAT143" s="59"/>
      <c r="AAU143" s="59"/>
      <c r="AAV143" s="59"/>
      <c r="AAW143" s="59"/>
      <c r="AAX143" s="59"/>
      <c r="AAY143" s="59"/>
      <c r="AAZ143" s="59"/>
      <c r="ABA143" s="59"/>
      <c r="ABB143" s="59"/>
      <c r="ABC143" s="59"/>
      <c r="ABD143" s="59"/>
      <c r="ABE143" s="59"/>
      <c r="ABF143" s="59"/>
      <c r="ABG143" s="59"/>
      <c r="ABH143" s="59"/>
      <c r="ABI143" s="59"/>
      <c r="ABJ143" s="59"/>
      <c r="ABK143" s="59"/>
      <c r="ABL143" s="59"/>
      <c r="ABM143" s="59"/>
      <c r="ABN143" s="59"/>
      <c r="ABO143" s="59"/>
      <c r="ABP143" s="59"/>
      <c r="ABQ143" s="59"/>
      <c r="ABR143" s="59"/>
      <c r="ABS143" s="59"/>
      <c r="ABT143" s="59"/>
      <c r="ABU143" s="59"/>
      <c r="ABV143" s="59"/>
      <c r="ABW143" s="59"/>
      <c r="ABX143" s="59"/>
      <c r="ABY143" s="59"/>
      <c r="ABZ143" s="59"/>
      <c r="ACA143" s="59"/>
      <c r="ACB143" s="59"/>
      <c r="ACC143" s="59"/>
      <c r="ACD143" s="59"/>
      <c r="ACE143" s="59"/>
      <c r="ACF143" s="59"/>
      <c r="ACG143" s="59"/>
      <c r="ACH143" s="59"/>
      <c r="ACI143" s="59"/>
      <c r="ACJ143" s="59"/>
      <c r="ACK143" s="59"/>
      <c r="ACL143" s="59"/>
      <c r="ACM143" s="59"/>
      <c r="ACN143" s="59"/>
      <c r="ACO143" s="59"/>
      <c r="ACP143" s="59"/>
      <c r="ACQ143" s="59"/>
      <c r="ACR143" s="59"/>
      <c r="ACS143" s="59"/>
      <c r="ACT143" s="59"/>
      <c r="ACU143" s="59"/>
      <c r="ACV143" s="59"/>
      <c r="ACW143" s="59"/>
      <c r="ACX143" s="59"/>
      <c r="ACY143" s="59"/>
      <c r="ACZ143" s="59"/>
      <c r="ADA143" s="59"/>
      <c r="ADB143" s="59"/>
      <c r="ADC143" s="59"/>
      <c r="ADD143" s="59"/>
      <c r="ADE143" s="59"/>
      <c r="ADF143" s="59"/>
      <c r="ADG143" s="59"/>
      <c r="ADH143" s="59"/>
      <c r="ADI143" s="59"/>
      <c r="ADJ143" s="59"/>
      <c r="ADK143" s="59"/>
      <c r="ADL143" s="59"/>
      <c r="ADM143" s="59"/>
      <c r="ADN143" s="59"/>
      <c r="ADO143" s="59"/>
      <c r="ADP143" s="59"/>
      <c r="ADQ143" s="59"/>
      <c r="ADR143" s="59"/>
      <c r="ADS143" s="59"/>
      <c r="ADT143" s="59"/>
      <c r="ADU143" s="59"/>
      <c r="ADV143" s="59"/>
      <c r="ADW143" s="59"/>
      <c r="ADX143" s="59"/>
      <c r="ADY143" s="59"/>
      <c r="ADZ143" s="59"/>
      <c r="AEA143" s="59"/>
      <c r="AEB143" s="59"/>
      <c r="AEC143" s="59"/>
      <c r="AED143" s="59"/>
      <c r="AEE143" s="59"/>
      <c r="AEF143" s="59"/>
      <c r="AEG143" s="59"/>
      <c r="AEH143" s="59"/>
      <c r="AEI143" s="59"/>
      <c r="AEJ143" s="59"/>
      <c r="AEK143" s="59"/>
      <c r="AEL143" s="59"/>
      <c r="AEM143" s="59"/>
      <c r="AEN143" s="59"/>
      <c r="AEO143" s="59"/>
      <c r="AEP143" s="59"/>
      <c r="AEQ143" s="59"/>
      <c r="AER143" s="59"/>
      <c r="AES143" s="59"/>
      <c r="AET143" s="59"/>
      <c r="AEU143" s="59"/>
      <c r="AEV143" s="59"/>
      <c r="AEW143" s="59"/>
      <c r="AEX143" s="59"/>
      <c r="AEY143" s="59"/>
      <c r="AEZ143" s="59"/>
      <c r="AFA143" s="59"/>
      <c r="AFB143" s="59"/>
      <c r="AFC143" s="59"/>
      <c r="AFD143" s="59"/>
      <c r="AFE143" s="59"/>
      <c r="AFF143" s="59"/>
      <c r="AFG143" s="59"/>
      <c r="AFH143" s="59"/>
      <c r="AFI143" s="59"/>
      <c r="AFJ143" s="59"/>
      <c r="AFK143" s="59"/>
      <c r="AFL143" s="59"/>
      <c r="AFM143" s="59"/>
      <c r="AFN143" s="59"/>
      <c r="AFO143" s="59"/>
      <c r="AFP143" s="59"/>
      <c r="AFQ143" s="59"/>
      <c r="AFR143" s="59"/>
      <c r="AFS143" s="59"/>
      <c r="AFT143" s="59"/>
      <c r="AFU143" s="59"/>
      <c r="AFV143" s="59"/>
      <c r="AFW143" s="59"/>
      <c r="AFX143" s="59"/>
      <c r="AFY143" s="59"/>
      <c r="AFZ143" s="59"/>
      <c r="AGA143" s="59"/>
      <c r="AGB143" s="59"/>
      <c r="AGC143" s="59"/>
      <c r="AGD143" s="59"/>
      <c r="AGE143" s="59"/>
      <c r="AGF143" s="59"/>
      <c r="AGG143" s="59"/>
      <c r="AGH143" s="59"/>
      <c r="AGI143" s="59"/>
      <c r="AGJ143" s="59"/>
      <c r="AGK143" s="59"/>
      <c r="AGL143" s="59"/>
      <c r="AGM143" s="59"/>
      <c r="AGN143" s="59"/>
      <c r="AGO143" s="59"/>
      <c r="AGP143" s="59"/>
      <c r="AGQ143" s="59"/>
      <c r="AGR143" s="59"/>
      <c r="AGS143" s="59"/>
      <c r="AGT143" s="59"/>
      <c r="AGU143" s="59"/>
      <c r="AGV143" s="59"/>
      <c r="AGW143" s="59"/>
      <c r="AGX143" s="59"/>
      <c r="AGY143" s="59"/>
      <c r="AGZ143" s="59"/>
      <c r="AHA143" s="59"/>
      <c r="AHB143" s="59"/>
      <c r="AHC143" s="59"/>
      <c r="AHD143" s="59"/>
      <c r="AHE143" s="59"/>
      <c r="AHF143" s="59"/>
      <c r="AHG143" s="59"/>
      <c r="AHH143" s="59"/>
      <c r="AHI143" s="59"/>
      <c r="AHJ143" s="59"/>
      <c r="AHK143" s="59"/>
      <c r="AHL143" s="59"/>
      <c r="AHM143" s="59"/>
      <c r="AHN143" s="59"/>
      <c r="AHO143" s="59"/>
      <c r="AHP143" s="59"/>
      <c r="AHQ143" s="59"/>
      <c r="AHR143" s="59"/>
      <c r="AHS143" s="59"/>
      <c r="AHT143" s="59"/>
      <c r="AHU143" s="59"/>
      <c r="AHV143" s="59"/>
      <c r="AHW143" s="59"/>
      <c r="AHX143" s="59"/>
      <c r="AHY143" s="59"/>
      <c r="AHZ143" s="59"/>
      <c r="AIA143" s="59"/>
      <c r="AIB143" s="59"/>
      <c r="AIC143" s="59"/>
      <c r="AID143" s="59"/>
      <c r="AIE143" s="59"/>
      <c r="AIF143" s="59"/>
      <c r="AIG143" s="59"/>
      <c r="AIH143" s="59"/>
      <c r="AII143" s="59"/>
      <c r="AIJ143" s="59"/>
      <c r="AIK143" s="59"/>
      <c r="AIL143" s="59"/>
      <c r="AIM143" s="59"/>
      <c r="AIN143" s="59"/>
      <c r="AIO143" s="59"/>
      <c r="AIP143" s="59"/>
      <c r="AIQ143" s="59"/>
      <c r="AIR143" s="59"/>
      <c r="AIS143" s="59"/>
      <c r="AIT143" s="59"/>
      <c r="AIU143" s="59"/>
      <c r="AIV143" s="59"/>
      <c r="AIW143" s="59"/>
      <c r="AIX143" s="59"/>
      <c r="AIY143" s="59"/>
      <c r="AIZ143" s="59"/>
      <c r="AJA143" s="59"/>
      <c r="AJB143" s="59"/>
      <c r="AJC143" s="59"/>
      <c r="AJD143" s="59"/>
      <c r="AJE143" s="59"/>
      <c r="AJF143" s="59"/>
      <c r="AJG143" s="59"/>
      <c r="AJH143" s="59"/>
      <c r="AJI143" s="59"/>
      <c r="AJJ143" s="59"/>
      <c r="AJK143" s="59"/>
      <c r="AJL143" s="59"/>
      <c r="AJM143" s="59"/>
      <c r="AJN143" s="59"/>
      <c r="AJO143" s="59"/>
      <c r="AJP143" s="59"/>
      <c r="AJQ143" s="59"/>
      <c r="AJR143" s="59"/>
      <c r="AJS143" s="59"/>
      <c r="AJT143" s="59"/>
      <c r="AJU143" s="59"/>
      <c r="AJV143" s="59"/>
      <c r="AJW143" s="59"/>
      <c r="AJX143" s="59"/>
      <c r="AJY143" s="59"/>
      <c r="AJZ143" s="59"/>
      <c r="AKA143" s="59"/>
      <c r="AKB143" s="59"/>
      <c r="AKC143" s="59"/>
      <c r="AKD143" s="59"/>
      <c r="AKE143" s="59"/>
      <c r="AKF143" s="59"/>
      <c r="AKG143" s="59"/>
      <c r="AKH143" s="59"/>
      <c r="AKI143" s="59"/>
      <c r="AKJ143" s="59"/>
      <c r="AKK143" s="59"/>
      <c r="AKL143" s="59"/>
      <c r="AKM143" s="59"/>
      <c r="AKN143" s="59"/>
      <c r="AKO143" s="59"/>
      <c r="AKP143" s="59"/>
      <c r="AKQ143" s="59"/>
      <c r="AKR143" s="59"/>
      <c r="AKS143" s="59"/>
      <c r="AKT143" s="59"/>
      <c r="AKU143" s="59"/>
      <c r="AKV143" s="59"/>
      <c r="AKW143" s="59"/>
      <c r="AKX143" s="59"/>
      <c r="AKY143" s="59"/>
      <c r="AKZ143" s="59"/>
      <c r="ALA143" s="59"/>
      <c r="ALB143" s="59"/>
      <c r="ALC143" s="59"/>
      <c r="ALD143" s="59"/>
      <c r="ALE143" s="59"/>
      <c r="ALF143" s="59"/>
      <c r="ALG143" s="59"/>
      <c r="ALH143" s="59"/>
      <c r="ALI143" s="59"/>
      <c r="ALJ143" s="59"/>
      <c r="ALK143" s="59"/>
      <c r="ALL143" s="59"/>
      <c r="ALM143" s="59"/>
      <c r="ALN143" s="59"/>
      <c r="ALO143" s="59"/>
      <c r="ALP143" s="59"/>
      <c r="ALQ143" s="59"/>
      <c r="ALR143" s="59"/>
      <c r="ALS143" s="59"/>
      <c r="ALT143" s="59"/>
      <c r="ALU143" s="59"/>
      <c r="ALV143" s="59"/>
      <c r="ALW143" s="59"/>
      <c r="ALX143" s="59"/>
      <c r="ALY143" s="59"/>
      <c r="ALZ143" s="59"/>
      <c r="AMA143" s="59"/>
      <c r="AMB143" s="59"/>
      <c r="AMC143" s="59"/>
      <c r="AMD143" s="59"/>
      <c r="AME143" s="59"/>
      <c r="AMF143" s="59"/>
      <c r="AMG143" s="59"/>
      <c r="AMH143" s="59"/>
      <c r="AMI143" s="59"/>
      <c r="AMJ143" s="59"/>
      <c r="AMK143" s="59"/>
      <c r="AML143" s="59"/>
    </row>
    <row r="144" spans="1:1026" x14ac:dyDescent="0.25">
      <c r="A144" s="60">
        <v>144</v>
      </c>
      <c r="B144" s="61">
        <v>7</v>
      </c>
      <c r="C144" s="62">
        <v>43572</v>
      </c>
      <c r="D144" s="62">
        <v>43582</v>
      </c>
      <c r="E144" s="40" t="s">
        <v>248</v>
      </c>
      <c r="F144" s="41" t="s">
        <v>396</v>
      </c>
      <c r="G144" s="63"/>
      <c r="H144" s="65">
        <v>1817</v>
      </c>
      <c r="I144" s="64">
        <v>43586</v>
      </c>
      <c r="J144" s="67">
        <v>1817</v>
      </c>
      <c r="K144" s="60" t="s">
        <v>208</v>
      </c>
      <c r="L144" s="65">
        <f t="shared" si="4"/>
        <v>0</v>
      </c>
      <c r="M144" s="59"/>
      <c r="N144" s="22" t="str">
        <f t="shared" ca="1" si="6"/>
        <v/>
      </c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  <c r="AL144" s="59"/>
      <c r="AM144" s="59"/>
      <c r="AN144" s="59"/>
      <c r="AO144" s="59"/>
      <c r="AP144" s="59"/>
      <c r="AQ144" s="59"/>
      <c r="AR144" s="59"/>
      <c r="AS144" s="59"/>
      <c r="AT144" s="59"/>
      <c r="AU144" s="59"/>
      <c r="AV144" s="59"/>
      <c r="AW144" s="59"/>
      <c r="AX144" s="59"/>
      <c r="AY144" s="59"/>
      <c r="AZ144" s="59"/>
      <c r="BA144" s="59"/>
      <c r="BB144" s="59"/>
      <c r="BC144" s="59"/>
      <c r="BD144" s="59"/>
      <c r="BE144" s="59"/>
      <c r="BF144" s="59"/>
      <c r="BG144" s="59"/>
      <c r="BH144" s="59"/>
      <c r="BI144" s="59"/>
      <c r="BJ144" s="59"/>
      <c r="BK144" s="59"/>
      <c r="BL144" s="59"/>
      <c r="BM144" s="59"/>
      <c r="BN144" s="59"/>
      <c r="BO144" s="59"/>
      <c r="BP144" s="59"/>
      <c r="BQ144" s="59"/>
      <c r="BR144" s="59"/>
      <c r="BS144" s="59"/>
      <c r="BT144" s="59"/>
      <c r="BU144" s="59"/>
      <c r="BV144" s="59"/>
      <c r="BW144" s="59"/>
      <c r="BX144" s="59"/>
      <c r="BY144" s="59"/>
      <c r="BZ144" s="59"/>
      <c r="CA144" s="59"/>
      <c r="CB144" s="59"/>
      <c r="CC144" s="59"/>
      <c r="CD144" s="59"/>
      <c r="CE144" s="59"/>
      <c r="CF144" s="59"/>
      <c r="CG144" s="59"/>
      <c r="CH144" s="59"/>
      <c r="CI144" s="59"/>
      <c r="CJ144" s="59"/>
      <c r="CK144" s="59"/>
      <c r="CL144" s="59"/>
      <c r="CM144" s="59"/>
      <c r="CN144" s="59"/>
      <c r="CO144" s="59"/>
      <c r="CP144" s="59"/>
      <c r="CQ144" s="59"/>
      <c r="CR144" s="59"/>
      <c r="CS144" s="59"/>
      <c r="CT144" s="59"/>
      <c r="CU144" s="59"/>
      <c r="CV144" s="59"/>
      <c r="CW144" s="59"/>
      <c r="CX144" s="59"/>
      <c r="CY144" s="59"/>
      <c r="CZ144" s="59"/>
      <c r="DA144" s="59"/>
      <c r="DB144" s="59"/>
      <c r="DC144" s="59"/>
      <c r="DD144" s="59"/>
      <c r="DE144" s="59"/>
      <c r="DF144" s="59"/>
      <c r="DG144" s="59"/>
      <c r="DH144" s="59"/>
      <c r="DI144" s="59"/>
      <c r="DJ144" s="59"/>
      <c r="DK144" s="59"/>
      <c r="DL144" s="59"/>
      <c r="DM144" s="59"/>
      <c r="DN144" s="59"/>
      <c r="DO144" s="59"/>
      <c r="DP144" s="59"/>
      <c r="DQ144" s="59"/>
      <c r="DR144" s="59"/>
      <c r="DS144" s="59"/>
      <c r="DT144" s="59"/>
      <c r="DU144" s="59"/>
      <c r="DV144" s="59"/>
      <c r="DW144" s="59"/>
      <c r="DX144" s="59"/>
      <c r="DY144" s="59"/>
      <c r="DZ144" s="59"/>
      <c r="EA144" s="59"/>
      <c r="EB144" s="59"/>
      <c r="EC144" s="59"/>
      <c r="ED144" s="59"/>
      <c r="EE144" s="59"/>
      <c r="EF144" s="59"/>
      <c r="EG144" s="59"/>
      <c r="EH144" s="59"/>
      <c r="EI144" s="59"/>
      <c r="EJ144" s="59"/>
      <c r="EK144" s="59"/>
      <c r="EL144" s="59"/>
      <c r="EM144" s="59"/>
      <c r="EN144" s="59"/>
      <c r="EO144" s="59"/>
      <c r="EP144" s="59"/>
      <c r="EQ144" s="59"/>
      <c r="ER144" s="59"/>
      <c r="ES144" s="59"/>
      <c r="ET144" s="59"/>
      <c r="EU144" s="59"/>
      <c r="EV144" s="59"/>
      <c r="EW144" s="59"/>
      <c r="EX144" s="59"/>
      <c r="EY144" s="59"/>
      <c r="EZ144" s="59"/>
      <c r="FA144" s="59"/>
      <c r="FB144" s="59"/>
      <c r="FC144" s="59"/>
      <c r="FD144" s="59"/>
      <c r="FE144" s="59"/>
      <c r="FF144" s="59"/>
      <c r="FG144" s="59"/>
      <c r="FH144" s="59"/>
      <c r="FI144" s="59"/>
      <c r="FJ144" s="59"/>
      <c r="FK144" s="59"/>
      <c r="FL144" s="59"/>
      <c r="FM144" s="59"/>
      <c r="FN144" s="59"/>
      <c r="FO144" s="59"/>
      <c r="FP144" s="59"/>
      <c r="FQ144" s="59"/>
      <c r="FR144" s="59"/>
      <c r="FS144" s="59"/>
      <c r="FT144" s="59"/>
      <c r="FU144" s="59"/>
      <c r="FV144" s="59"/>
      <c r="FW144" s="59"/>
      <c r="FX144" s="59"/>
      <c r="FY144" s="59"/>
      <c r="FZ144" s="59"/>
      <c r="GA144" s="59"/>
      <c r="GB144" s="59"/>
      <c r="GC144" s="59"/>
      <c r="GD144" s="59"/>
      <c r="GE144" s="59"/>
      <c r="GF144" s="59"/>
      <c r="GG144" s="59"/>
      <c r="GH144" s="59"/>
      <c r="GI144" s="59"/>
      <c r="GJ144" s="59"/>
      <c r="GK144" s="59"/>
      <c r="GL144" s="59"/>
      <c r="GM144" s="59"/>
      <c r="GN144" s="59"/>
      <c r="GO144" s="59"/>
      <c r="GP144" s="59"/>
      <c r="GQ144" s="59"/>
      <c r="GR144" s="59"/>
      <c r="GS144" s="59"/>
      <c r="GT144" s="59"/>
      <c r="GU144" s="59"/>
      <c r="GV144" s="59"/>
      <c r="GW144" s="59"/>
      <c r="GX144" s="59"/>
      <c r="GY144" s="59"/>
      <c r="GZ144" s="59"/>
      <c r="HA144" s="59"/>
      <c r="HB144" s="59"/>
      <c r="HC144" s="59"/>
      <c r="HD144" s="59"/>
      <c r="HE144" s="59"/>
      <c r="HF144" s="59"/>
      <c r="HG144" s="59"/>
      <c r="HH144" s="59"/>
      <c r="HI144" s="59"/>
      <c r="HJ144" s="59"/>
      <c r="HK144" s="59"/>
      <c r="HL144" s="59"/>
      <c r="HM144" s="59"/>
      <c r="HN144" s="59"/>
      <c r="HO144" s="59"/>
      <c r="HP144" s="59"/>
      <c r="HQ144" s="59"/>
      <c r="HR144" s="59"/>
      <c r="HS144" s="59"/>
      <c r="HT144" s="59"/>
      <c r="HU144" s="59"/>
      <c r="HV144" s="59"/>
      <c r="HW144" s="59"/>
      <c r="HX144" s="59"/>
      <c r="HY144" s="59"/>
      <c r="HZ144" s="59"/>
      <c r="IA144" s="59"/>
      <c r="IB144" s="59"/>
      <c r="IC144" s="59"/>
      <c r="ID144" s="59"/>
      <c r="IE144" s="59"/>
      <c r="IF144" s="59"/>
      <c r="IG144" s="59"/>
      <c r="IH144" s="59"/>
      <c r="II144" s="59"/>
      <c r="IJ144" s="59"/>
      <c r="IK144" s="59"/>
      <c r="IL144" s="59"/>
      <c r="IM144" s="59"/>
      <c r="IN144" s="59"/>
      <c r="IO144" s="59"/>
      <c r="IP144" s="59"/>
      <c r="IQ144" s="59"/>
      <c r="IR144" s="59"/>
      <c r="IS144" s="59"/>
      <c r="IT144" s="59"/>
      <c r="IU144" s="59"/>
      <c r="IV144" s="59"/>
      <c r="IW144" s="59"/>
      <c r="IX144" s="59"/>
      <c r="IY144" s="59"/>
      <c r="IZ144" s="59"/>
      <c r="JA144" s="59"/>
      <c r="JB144" s="59"/>
      <c r="JC144" s="59"/>
      <c r="JD144" s="59"/>
      <c r="JE144" s="59"/>
      <c r="JF144" s="59"/>
      <c r="JG144" s="59"/>
      <c r="JH144" s="59"/>
      <c r="JI144" s="59"/>
      <c r="JJ144" s="59"/>
      <c r="JK144" s="59"/>
      <c r="JL144" s="59"/>
      <c r="JM144" s="59"/>
      <c r="JN144" s="59"/>
      <c r="JO144" s="59"/>
      <c r="JP144" s="59"/>
      <c r="JQ144" s="59"/>
      <c r="JR144" s="59"/>
      <c r="JS144" s="59"/>
      <c r="JT144" s="59"/>
      <c r="JU144" s="59"/>
      <c r="JV144" s="59"/>
      <c r="JW144" s="59"/>
      <c r="JX144" s="59"/>
      <c r="JY144" s="59"/>
      <c r="JZ144" s="59"/>
      <c r="KA144" s="59"/>
      <c r="KB144" s="59"/>
      <c r="KC144" s="59"/>
      <c r="KD144" s="59"/>
      <c r="KE144" s="59"/>
      <c r="KF144" s="59"/>
      <c r="KG144" s="59"/>
      <c r="KH144" s="59"/>
      <c r="KI144" s="59"/>
      <c r="KJ144" s="59"/>
      <c r="KK144" s="59"/>
      <c r="KL144" s="59"/>
      <c r="KM144" s="59"/>
      <c r="KN144" s="59"/>
      <c r="KO144" s="59"/>
      <c r="KP144" s="59"/>
      <c r="KQ144" s="59"/>
      <c r="KR144" s="59"/>
      <c r="KS144" s="59"/>
      <c r="KT144" s="59"/>
      <c r="KU144" s="59"/>
      <c r="KV144" s="59"/>
      <c r="KW144" s="59"/>
      <c r="KX144" s="59"/>
      <c r="KY144" s="59"/>
      <c r="KZ144" s="59"/>
      <c r="LA144" s="59"/>
      <c r="LB144" s="59"/>
      <c r="LC144" s="59"/>
      <c r="LD144" s="59"/>
      <c r="LE144" s="59"/>
      <c r="LF144" s="59"/>
      <c r="LG144" s="59"/>
      <c r="LH144" s="59"/>
      <c r="LI144" s="59"/>
      <c r="LJ144" s="59"/>
      <c r="LK144" s="59"/>
      <c r="LL144" s="59"/>
      <c r="LM144" s="59"/>
      <c r="LN144" s="59"/>
      <c r="LO144" s="59"/>
      <c r="LP144" s="59"/>
      <c r="LQ144" s="59"/>
      <c r="LR144" s="59"/>
      <c r="LS144" s="59"/>
      <c r="LT144" s="59"/>
      <c r="LU144" s="59"/>
      <c r="LV144" s="59"/>
      <c r="LW144" s="59"/>
      <c r="LX144" s="59"/>
      <c r="LY144" s="59"/>
      <c r="LZ144" s="59"/>
      <c r="MA144" s="59"/>
      <c r="MB144" s="59"/>
      <c r="MC144" s="59"/>
      <c r="MD144" s="59"/>
      <c r="ME144" s="59"/>
      <c r="MF144" s="59"/>
      <c r="MG144" s="59"/>
      <c r="MH144" s="59"/>
      <c r="MI144" s="59"/>
      <c r="MJ144" s="59"/>
      <c r="MK144" s="59"/>
      <c r="ML144" s="59"/>
      <c r="MM144" s="59"/>
      <c r="MN144" s="59"/>
      <c r="MO144" s="59"/>
      <c r="MP144" s="59"/>
      <c r="MQ144" s="59"/>
      <c r="MR144" s="59"/>
      <c r="MS144" s="59"/>
      <c r="MT144" s="59"/>
      <c r="MU144" s="59"/>
      <c r="MV144" s="59"/>
      <c r="MW144" s="59"/>
      <c r="MX144" s="59"/>
      <c r="MY144" s="59"/>
      <c r="MZ144" s="59"/>
      <c r="NA144" s="59"/>
      <c r="NB144" s="59"/>
      <c r="NC144" s="59"/>
      <c r="ND144" s="59"/>
      <c r="NE144" s="59"/>
      <c r="NF144" s="59"/>
      <c r="NG144" s="59"/>
      <c r="NH144" s="59"/>
      <c r="NI144" s="59"/>
      <c r="NJ144" s="59"/>
      <c r="NK144" s="59"/>
      <c r="NL144" s="59"/>
      <c r="NM144" s="59"/>
      <c r="NN144" s="59"/>
      <c r="NO144" s="59"/>
      <c r="NP144" s="59"/>
      <c r="NQ144" s="59"/>
      <c r="NR144" s="59"/>
      <c r="NS144" s="59"/>
      <c r="NT144" s="59"/>
      <c r="NU144" s="59"/>
      <c r="NV144" s="59"/>
      <c r="NW144" s="59"/>
      <c r="NX144" s="59"/>
      <c r="NY144" s="59"/>
      <c r="NZ144" s="59"/>
      <c r="OA144" s="59"/>
      <c r="OB144" s="59"/>
      <c r="OC144" s="59"/>
      <c r="OD144" s="59"/>
      <c r="OE144" s="59"/>
      <c r="OF144" s="59"/>
      <c r="OG144" s="59"/>
      <c r="OH144" s="59"/>
      <c r="OI144" s="59"/>
      <c r="OJ144" s="59"/>
      <c r="OK144" s="59"/>
      <c r="OL144" s="59"/>
      <c r="OM144" s="59"/>
      <c r="ON144" s="59"/>
      <c r="OO144" s="59"/>
      <c r="OP144" s="59"/>
      <c r="OQ144" s="59"/>
      <c r="OR144" s="59"/>
      <c r="OS144" s="59"/>
      <c r="OT144" s="59"/>
      <c r="OU144" s="59"/>
      <c r="OV144" s="59"/>
      <c r="OW144" s="59"/>
      <c r="OX144" s="59"/>
      <c r="OY144" s="59"/>
      <c r="OZ144" s="59"/>
      <c r="PA144" s="59"/>
      <c r="PB144" s="59"/>
      <c r="PC144" s="59"/>
      <c r="PD144" s="59"/>
      <c r="PE144" s="59"/>
      <c r="PF144" s="59"/>
      <c r="PG144" s="59"/>
      <c r="PH144" s="59"/>
      <c r="PI144" s="59"/>
      <c r="PJ144" s="59"/>
      <c r="PK144" s="59"/>
      <c r="PL144" s="59"/>
      <c r="PM144" s="59"/>
      <c r="PN144" s="59"/>
      <c r="PO144" s="59"/>
      <c r="PP144" s="59"/>
      <c r="PQ144" s="59"/>
      <c r="PR144" s="59"/>
      <c r="PS144" s="59"/>
      <c r="PT144" s="59"/>
      <c r="PU144" s="59"/>
      <c r="PV144" s="59"/>
      <c r="PW144" s="59"/>
      <c r="PX144" s="59"/>
      <c r="PY144" s="59"/>
      <c r="PZ144" s="59"/>
      <c r="QA144" s="59"/>
      <c r="QB144" s="59"/>
      <c r="QC144" s="59"/>
      <c r="QD144" s="59"/>
      <c r="QE144" s="59"/>
      <c r="QF144" s="59"/>
      <c r="QG144" s="59"/>
      <c r="QH144" s="59"/>
      <c r="QI144" s="59"/>
      <c r="QJ144" s="59"/>
      <c r="QK144" s="59"/>
      <c r="QL144" s="59"/>
      <c r="QM144" s="59"/>
      <c r="QN144" s="59"/>
      <c r="QO144" s="59"/>
      <c r="QP144" s="59"/>
      <c r="QQ144" s="59"/>
      <c r="QR144" s="59"/>
      <c r="QS144" s="59"/>
      <c r="QT144" s="59"/>
      <c r="QU144" s="59"/>
      <c r="QV144" s="59"/>
      <c r="QW144" s="59"/>
      <c r="QX144" s="59"/>
      <c r="QY144" s="59"/>
      <c r="QZ144" s="59"/>
      <c r="RA144" s="59"/>
      <c r="RB144" s="59"/>
      <c r="RC144" s="59"/>
      <c r="RD144" s="59"/>
      <c r="RE144" s="59"/>
      <c r="RF144" s="59"/>
      <c r="RG144" s="59"/>
      <c r="RH144" s="59"/>
      <c r="RI144" s="59"/>
      <c r="RJ144" s="59"/>
      <c r="RK144" s="59"/>
      <c r="RL144" s="59"/>
      <c r="RM144" s="59"/>
      <c r="RN144" s="59"/>
      <c r="RO144" s="59"/>
      <c r="RP144" s="59"/>
      <c r="RQ144" s="59"/>
      <c r="RR144" s="59"/>
      <c r="RS144" s="59"/>
      <c r="RT144" s="59"/>
      <c r="RU144" s="59"/>
      <c r="RV144" s="59"/>
      <c r="RW144" s="59"/>
      <c r="RX144" s="59"/>
      <c r="RY144" s="59"/>
      <c r="RZ144" s="59"/>
      <c r="SA144" s="59"/>
      <c r="SB144" s="59"/>
      <c r="SC144" s="59"/>
      <c r="SD144" s="59"/>
      <c r="SE144" s="59"/>
      <c r="SF144" s="59"/>
      <c r="SG144" s="59"/>
      <c r="SH144" s="59"/>
      <c r="SI144" s="59"/>
      <c r="SJ144" s="59"/>
      <c r="SK144" s="59"/>
      <c r="SL144" s="59"/>
      <c r="SM144" s="59"/>
      <c r="SN144" s="59"/>
      <c r="SO144" s="59"/>
      <c r="SP144" s="59"/>
      <c r="SQ144" s="59"/>
      <c r="SR144" s="59"/>
      <c r="SS144" s="59"/>
      <c r="ST144" s="59"/>
      <c r="SU144" s="59"/>
      <c r="SV144" s="59"/>
      <c r="SW144" s="59"/>
      <c r="SX144" s="59"/>
      <c r="SY144" s="59"/>
      <c r="SZ144" s="59"/>
      <c r="TA144" s="59"/>
      <c r="TB144" s="59"/>
      <c r="TC144" s="59"/>
      <c r="TD144" s="59"/>
      <c r="TE144" s="59"/>
      <c r="TF144" s="59"/>
      <c r="TG144" s="59"/>
      <c r="TH144" s="59"/>
      <c r="TI144" s="59"/>
      <c r="TJ144" s="59"/>
      <c r="TK144" s="59"/>
      <c r="TL144" s="59"/>
      <c r="TM144" s="59"/>
      <c r="TN144" s="59"/>
      <c r="TO144" s="59"/>
      <c r="TP144" s="59"/>
      <c r="TQ144" s="59"/>
      <c r="TR144" s="59"/>
      <c r="TS144" s="59"/>
      <c r="TT144" s="59"/>
      <c r="TU144" s="59"/>
      <c r="TV144" s="59"/>
      <c r="TW144" s="59"/>
      <c r="TX144" s="59"/>
      <c r="TY144" s="59"/>
      <c r="TZ144" s="59"/>
      <c r="UA144" s="59"/>
      <c r="UB144" s="59"/>
      <c r="UC144" s="59"/>
      <c r="UD144" s="59"/>
      <c r="UE144" s="59"/>
      <c r="UF144" s="59"/>
      <c r="UG144" s="59"/>
      <c r="UH144" s="59"/>
      <c r="UI144" s="59"/>
      <c r="UJ144" s="59"/>
      <c r="UK144" s="59"/>
      <c r="UL144" s="59"/>
      <c r="UM144" s="59"/>
      <c r="UN144" s="59"/>
      <c r="UO144" s="59"/>
      <c r="UP144" s="59"/>
      <c r="UQ144" s="59"/>
      <c r="UR144" s="59"/>
      <c r="US144" s="59"/>
      <c r="UT144" s="59"/>
      <c r="UU144" s="59"/>
      <c r="UV144" s="59"/>
      <c r="UW144" s="59"/>
      <c r="UX144" s="59"/>
      <c r="UY144" s="59"/>
      <c r="UZ144" s="59"/>
      <c r="VA144" s="59"/>
      <c r="VB144" s="59"/>
      <c r="VC144" s="59"/>
      <c r="VD144" s="59"/>
      <c r="VE144" s="59"/>
      <c r="VF144" s="59"/>
      <c r="VG144" s="59"/>
      <c r="VH144" s="59"/>
      <c r="VI144" s="59"/>
      <c r="VJ144" s="59"/>
      <c r="VK144" s="59"/>
      <c r="VL144" s="59"/>
      <c r="VM144" s="59"/>
      <c r="VN144" s="59"/>
      <c r="VO144" s="59"/>
      <c r="VP144" s="59"/>
      <c r="VQ144" s="59"/>
      <c r="VR144" s="59"/>
      <c r="VS144" s="59"/>
      <c r="VT144" s="59"/>
      <c r="VU144" s="59"/>
      <c r="VV144" s="59"/>
      <c r="VW144" s="59"/>
      <c r="VX144" s="59"/>
      <c r="VY144" s="59"/>
      <c r="VZ144" s="59"/>
      <c r="WA144" s="59"/>
      <c r="WB144" s="59"/>
      <c r="WC144" s="59"/>
      <c r="WD144" s="59"/>
      <c r="WE144" s="59"/>
      <c r="WF144" s="59"/>
      <c r="WG144" s="59"/>
      <c r="WH144" s="59"/>
      <c r="WI144" s="59"/>
      <c r="WJ144" s="59"/>
      <c r="WK144" s="59"/>
      <c r="WL144" s="59"/>
      <c r="WM144" s="59"/>
      <c r="WN144" s="59"/>
      <c r="WO144" s="59"/>
      <c r="WP144" s="59"/>
      <c r="WQ144" s="59"/>
      <c r="WR144" s="59"/>
      <c r="WS144" s="59"/>
      <c r="WT144" s="59"/>
      <c r="WU144" s="59"/>
      <c r="WV144" s="59"/>
      <c r="WW144" s="59"/>
      <c r="WX144" s="59"/>
      <c r="WY144" s="59"/>
      <c r="WZ144" s="59"/>
      <c r="XA144" s="59"/>
      <c r="XB144" s="59"/>
      <c r="XC144" s="59"/>
      <c r="XD144" s="59"/>
      <c r="XE144" s="59"/>
      <c r="XF144" s="59"/>
      <c r="XG144" s="59"/>
      <c r="XH144" s="59"/>
      <c r="XI144" s="59"/>
      <c r="XJ144" s="59"/>
      <c r="XK144" s="59"/>
      <c r="XL144" s="59"/>
      <c r="XM144" s="59"/>
      <c r="XN144" s="59"/>
      <c r="XO144" s="59"/>
      <c r="XP144" s="59"/>
      <c r="XQ144" s="59"/>
      <c r="XR144" s="59"/>
      <c r="XS144" s="59"/>
      <c r="XT144" s="59"/>
      <c r="XU144" s="59"/>
      <c r="XV144" s="59"/>
      <c r="XW144" s="59"/>
      <c r="XX144" s="59"/>
      <c r="XY144" s="59"/>
      <c r="XZ144" s="59"/>
      <c r="YA144" s="59"/>
      <c r="YB144" s="59"/>
      <c r="YC144" s="59"/>
      <c r="YD144" s="59"/>
      <c r="YE144" s="59"/>
      <c r="YF144" s="59"/>
      <c r="YG144" s="59"/>
      <c r="YH144" s="59"/>
      <c r="YI144" s="59"/>
      <c r="YJ144" s="59"/>
      <c r="YK144" s="59"/>
      <c r="YL144" s="59"/>
      <c r="YM144" s="59"/>
      <c r="YN144" s="59"/>
      <c r="YO144" s="59"/>
      <c r="YP144" s="59"/>
      <c r="YQ144" s="59"/>
      <c r="YR144" s="59"/>
      <c r="YS144" s="59"/>
      <c r="YT144" s="59"/>
      <c r="YU144" s="59"/>
      <c r="YV144" s="59"/>
      <c r="YW144" s="59"/>
      <c r="YX144" s="59"/>
      <c r="YY144" s="59"/>
      <c r="YZ144" s="59"/>
      <c r="ZA144" s="59"/>
      <c r="ZB144" s="59"/>
      <c r="ZC144" s="59"/>
      <c r="ZD144" s="59"/>
      <c r="ZE144" s="59"/>
      <c r="ZF144" s="59"/>
      <c r="ZG144" s="59"/>
      <c r="ZH144" s="59"/>
      <c r="ZI144" s="59"/>
      <c r="ZJ144" s="59"/>
      <c r="ZK144" s="59"/>
      <c r="ZL144" s="59"/>
      <c r="ZM144" s="59"/>
      <c r="ZN144" s="59"/>
      <c r="ZO144" s="59"/>
      <c r="ZP144" s="59"/>
      <c r="ZQ144" s="59"/>
      <c r="ZR144" s="59"/>
      <c r="ZS144" s="59"/>
      <c r="ZT144" s="59"/>
      <c r="ZU144" s="59"/>
      <c r="ZV144" s="59"/>
      <c r="ZW144" s="59"/>
      <c r="ZX144" s="59"/>
      <c r="ZY144" s="59"/>
      <c r="ZZ144" s="59"/>
      <c r="AAA144" s="59"/>
      <c r="AAB144" s="59"/>
      <c r="AAC144" s="59"/>
      <c r="AAD144" s="59"/>
      <c r="AAE144" s="59"/>
      <c r="AAF144" s="59"/>
      <c r="AAG144" s="59"/>
      <c r="AAH144" s="59"/>
      <c r="AAI144" s="59"/>
      <c r="AAJ144" s="59"/>
      <c r="AAK144" s="59"/>
      <c r="AAL144" s="59"/>
      <c r="AAM144" s="59"/>
      <c r="AAN144" s="59"/>
      <c r="AAO144" s="59"/>
      <c r="AAP144" s="59"/>
      <c r="AAQ144" s="59"/>
      <c r="AAR144" s="59"/>
      <c r="AAS144" s="59"/>
      <c r="AAT144" s="59"/>
      <c r="AAU144" s="59"/>
      <c r="AAV144" s="59"/>
      <c r="AAW144" s="59"/>
      <c r="AAX144" s="59"/>
      <c r="AAY144" s="59"/>
      <c r="AAZ144" s="59"/>
      <c r="ABA144" s="59"/>
      <c r="ABB144" s="59"/>
      <c r="ABC144" s="59"/>
      <c r="ABD144" s="59"/>
      <c r="ABE144" s="59"/>
      <c r="ABF144" s="59"/>
      <c r="ABG144" s="59"/>
      <c r="ABH144" s="59"/>
      <c r="ABI144" s="59"/>
      <c r="ABJ144" s="59"/>
      <c r="ABK144" s="59"/>
      <c r="ABL144" s="59"/>
      <c r="ABM144" s="59"/>
      <c r="ABN144" s="59"/>
      <c r="ABO144" s="59"/>
      <c r="ABP144" s="59"/>
      <c r="ABQ144" s="59"/>
      <c r="ABR144" s="59"/>
      <c r="ABS144" s="59"/>
      <c r="ABT144" s="59"/>
      <c r="ABU144" s="59"/>
      <c r="ABV144" s="59"/>
      <c r="ABW144" s="59"/>
      <c r="ABX144" s="59"/>
      <c r="ABY144" s="59"/>
      <c r="ABZ144" s="59"/>
      <c r="ACA144" s="59"/>
      <c r="ACB144" s="59"/>
      <c r="ACC144" s="59"/>
      <c r="ACD144" s="59"/>
      <c r="ACE144" s="59"/>
      <c r="ACF144" s="59"/>
      <c r="ACG144" s="59"/>
      <c r="ACH144" s="59"/>
      <c r="ACI144" s="59"/>
      <c r="ACJ144" s="59"/>
      <c r="ACK144" s="59"/>
      <c r="ACL144" s="59"/>
      <c r="ACM144" s="59"/>
      <c r="ACN144" s="59"/>
      <c r="ACO144" s="59"/>
      <c r="ACP144" s="59"/>
      <c r="ACQ144" s="59"/>
      <c r="ACR144" s="59"/>
      <c r="ACS144" s="59"/>
      <c r="ACT144" s="59"/>
      <c r="ACU144" s="59"/>
      <c r="ACV144" s="59"/>
      <c r="ACW144" s="59"/>
      <c r="ACX144" s="59"/>
      <c r="ACY144" s="59"/>
      <c r="ACZ144" s="59"/>
      <c r="ADA144" s="59"/>
      <c r="ADB144" s="59"/>
      <c r="ADC144" s="59"/>
      <c r="ADD144" s="59"/>
      <c r="ADE144" s="59"/>
      <c r="ADF144" s="59"/>
      <c r="ADG144" s="59"/>
      <c r="ADH144" s="59"/>
      <c r="ADI144" s="59"/>
      <c r="ADJ144" s="59"/>
      <c r="ADK144" s="59"/>
      <c r="ADL144" s="59"/>
      <c r="ADM144" s="59"/>
      <c r="ADN144" s="59"/>
      <c r="ADO144" s="59"/>
      <c r="ADP144" s="59"/>
      <c r="ADQ144" s="59"/>
      <c r="ADR144" s="59"/>
      <c r="ADS144" s="59"/>
      <c r="ADT144" s="59"/>
      <c r="ADU144" s="59"/>
      <c r="ADV144" s="59"/>
      <c r="ADW144" s="59"/>
      <c r="ADX144" s="59"/>
      <c r="ADY144" s="59"/>
      <c r="ADZ144" s="59"/>
      <c r="AEA144" s="59"/>
      <c r="AEB144" s="59"/>
      <c r="AEC144" s="59"/>
      <c r="AED144" s="59"/>
      <c r="AEE144" s="59"/>
      <c r="AEF144" s="59"/>
      <c r="AEG144" s="59"/>
      <c r="AEH144" s="59"/>
      <c r="AEI144" s="59"/>
      <c r="AEJ144" s="59"/>
      <c r="AEK144" s="59"/>
      <c r="AEL144" s="59"/>
      <c r="AEM144" s="59"/>
      <c r="AEN144" s="59"/>
      <c r="AEO144" s="59"/>
      <c r="AEP144" s="59"/>
      <c r="AEQ144" s="59"/>
      <c r="AER144" s="59"/>
      <c r="AES144" s="59"/>
      <c r="AET144" s="59"/>
      <c r="AEU144" s="59"/>
      <c r="AEV144" s="59"/>
      <c r="AEW144" s="59"/>
      <c r="AEX144" s="59"/>
      <c r="AEY144" s="59"/>
      <c r="AEZ144" s="59"/>
      <c r="AFA144" s="59"/>
      <c r="AFB144" s="59"/>
      <c r="AFC144" s="59"/>
      <c r="AFD144" s="59"/>
      <c r="AFE144" s="59"/>
      <c r="AFF144" s="59"/>
      <c r="AFG144" s="59"/>
      <c r="AFH144" s="59"/>
      <c r="AFI144" s="59"/>
      <c r="AFJ144" s="59"/>
      <c r="AFK144" s="59"/>
      <c r="AFL144" s="59"/>
      <c r="AFM144" s="59"/>
      <c r="AFN144" s="59"/>
      <c r="AFO144" s="59"/>
      <c r="AFP144" s="59"/>
      <c r="AFQ144" s="59"/>
      <c r="AFR144" s="59"/>
      <c r="AFS144" s="59"/>
      <c r="AFT144" s="59"/>
      <c r="AFU144" s="59"/>
      <c r="AFV144" s="59"/>
      <c r="AFW144" s="59"/>
      <c r="AFX144" s="59"/>
      <c r="AFY144" s="59"/>
      <c r="AFZ144" s="59"/>
      <c r="AGA144" s="59"/>
      <c r="AGB144" s="59"/>
      <c r="AGC144" s="59"/>
      <c r="AGD144" s="59"/>
      <c r="AGE144" s="59"/>
      <c r="AGF144" s="59"/>
      <c r="AGG144" s="59"/>
      <c r="AGH144" s="59"/>
      <c r="AGI144" s="59"/>
      <c r="AGJ144" s="59"/>
      <c r="AGK144" s="59"/>
      <c r="AGL144" s="59"/>
      <c r="AGM144" s="59"/>
      <c r="AGN144" s="59"/>
      <c r="AGO144" s="59"/>
      <c r="AGP144" s="59"/>
      <c r="AGQ144" s="59"/>
      <c r="AGR144" s="59"/>
      <c r="AGS144" s="59"/>
      <c r="AGT144" s="59"/>
      <c r="AGU144" s="59"/>
      <c r="AGV144" s="59"/>
      <c r="AGW144" s="59"/>
      <c r="AGX144" s="59"/>
      <c r="AGY144" s="59"/>
      <c r="AGZ144" s="59"/>
      <c r="AHA144" s="59"/>
      <c r="AHB144" s="59"/>
      <c r="AHC144" s="59"/>
      <c r="AHD144" s="59"/>
      <c r="AHE144" s="59"/>
      <c r="AHF144" s="59"/>
      <c r="AHG144" s="59"/>
      <c r="AHH144" s="59"/>
      <c r="AHI144" s="59"/>
      <c r="AHJ144" s="59"/>
      <c r="AHK144" s="59"/>
      <c r="AHL144" s="59"/>
      <c r="AHM144" s="59"/>
      <c r="AHN144" s="59"/>
      <c r="AHO144" s="59"/>
      <c r="AHP144" s="59"/>
      <c r="AHQ144" s="59"/>
      <c r="AHR144" s="59"/>
      <c r="AHS144" s="59"/>
      <c r="AHT144" s="59"/>
      <c r="AHU144" s="59"/>
      <c r="AHV144" s="59"/>
      <c r="AHW144" s="59"/>
      <c r="AHX144" s="59"/>
      <c r="AHY144" s="59"/>
      <c r="AHZ144" s="59"/>
      <c r="AIA144" s="59"/>
      <c r="AIB144" s="59"/>
      <c r="AIC144" s="59"/>
      <c r="AID144" s="59"/>
      <c r="AIE144" s="59"/>
      <c r="AIF144" s="59"/>
      <c r="AIG144" s="59"/>
      <c r="AIH144" s="59"/>
      <c r="AII144" s="59"/>
      <c r="AIJ144" s="59"/>
      <c r="AIK144" s="59"/>
      <c r="AIL144" s="59"/>
      <c r="AIM144" s="59"/>
      <c r="AIN144" s="59"/>
      <c r="AIO144" s="59"/>
      <c r="AIP144" s="59"/>
      <c r="AIQ144" s="59"/>
      <c r="AIR144" s="59"/>
      <c r="AIS144" s="59"/>
      <c r="AIT144" s="59"/>
      <c r="AIU144" s="59"/>
      <c r="AIV144" s="59"/>
      <c r="AIW144" s="59"/>
      <c r="AIX144" s="59"/>
      <c r="AIY144" s="59"/>
      <c r="AIZ144" s="59"/>
      <c r="AJA144" s="59"/>
      <c r="AJB144" s="59"/>
      <c r="AJC144" s="59"/>
      <c r="AJD144" s="59"/>
      <c r="AJE144" s="59"/>
      <c r="AJF144" s="59"/>
      <c r="AJG144" s="59"/>
      <c r="AJH144" s="59"/>
      <c r="AJI144" s="59"/>
      <c r="AJJ144" s="59"/>
      <c r="AJK144" s="59"/>
      <c r="AJL144" s="59"/>
      <c r="AJM144" s="59"/>
      <c r="AJN144" s="59"/>
      <c r="AJO144" s="59"/>
      <c r="AJP144" s="59"/>
      <c r="AJQ144" s="59"/>
      <c r="AJR144" s="59"/>
      <c r="AJS144" s="59"/>
      <c r="AJT144" s="59"/>
      <c r="AJU144" s="59"/>
      <c r="AJV144" s="59"/>
      <c r="AJW144" s="59"/>
      <c r="AJX144" s="59"/>
      <c r="AJY144" s="59"/>
      <c r="AJZ144" s="59"/>
      <c r="AKA144" s="59"/>
      <c r="AKB144" s="59"/>
      <c r="AKC144" s="59"/>
      <c r="AKD144" s="59"/>
      <c r="AKE144" s="59"/>
      <c r="AKF144" s="59"/>
      <c r="AKG144" s="59"/>
      <c r="AKH144" s="59"/>
      <c r="AKI144" s="59"/>
      <c r="AKJ144" s="59"/>
      <c r="AKK144" s="59"/>
      <c r="AKL144" s="59"/>
      <c r="AKM144" s="59"/>
      <c r="AKN144" s="59"/>
      <c r="AKO144" s="59"/>
      <c r="AKP144" s="59"/>
      <c r="AKQ144" s="59"/>
      <c r="AKR144" s="59"/>
      <c r="AKS144" s="59"/>
      <c r="AKT144" s="59"/>
      <c r="AKU144" s="59"/>
      <c r="AKV144" s="59"/>
      <c r="AKW144" s="59"/>
      <c r="AKX144" s="59"/>
      <c r="AKY144" s="59"/>
      <c r="AKZ144" s="59"/>
      <c r="ALA144" s="59"/>
      <c r="ALB144" s="59"/>
      <c r="ALC144" s="59"/>
      <c r="ALD144" s="59"/>
      <c r="ALE144" s="59"/>
      <c r="ALF144" s="59"/>
      <c r="ALG144" s="59"/>
      <c r="ALH144" s="59"/>
      <c r="ALI144" s="59"/>
      <c r="ALJ144" s="59"/>
      <c r="ALK144" s="59"/>
      <c r="ALL144" s="59"/>
      <c r="ALM144" s="59"/>
      <c r="ALN144" s="59"/>
      <c r="ALO144" s="59"/>
      <c r="ALP144" s="59"/>
      <c r="ALQ144" s="59"/>
      <c r="ALR144" s="59"/>
      <c r="ALS144" s="59"/>
      <c r="ALT144" s="59"/>
      <c r="ALU144" s="59"/>
      <c r="ALV144" s="59"/>
      <c r="ALW144" s="59"/>
      <c r="ALX144" s="59"/>
      <c r="ALY144" s="59"/>
      <c r="ALZ144" s="59"/>
      <c r="AMA144" s="59"/>
      <c r="AMB144" s="59"/>
      <c r="AMC144" s="59"/>
      <c r="AMD144" s="59"/>
      <c r="AME144" s="59"/>
      <c r="AMF144" s="59"/>
      <c r="AMG144" s="59"/>
      <c r="AMH144" s="59"/>
      <c r="AMI144" s="59"/>
      <c r="AMJ144" s="59"/>
      <c r="AMK144" s="59"/>
      <c r="AML144" s="59"/>
    </row>
    <row r="145" spans="1:1026" x14ac:dyDescent="0.25">
      <c r="A145" s="60">
        <v>145</v>
      </c>
      <c r="B145" s="61">
        <v>7</v>
      </c>
      <c r="C145" s="62">
        <v>43572</v>
      </c>
      <c r="D145" s="62">
        <v>43582</v>
      </c>
      <c r="E145" s="40" t="s">
        <v>250</v>
      </c>
      <c r="F145" s="41" t="s">
        <v>396</v>
      </c>
      <c r="G145" s="63"/>
      <c r="H145" s="65">
        <v>2091.25</v>
      </c>
      <c r="I145" s="64">
        <v>43586</v>
      </c>
      <c r="J145" s="67">
        <v>2091.25</v>
      </c>
      <c r="K145" s="60" t="s">
        <v>208</v>
      </c>
      <c r="L145" s="65">
        <f t="shared" si="4"/>
        <v>0</v>
      </c>
      <c r="M145" s="59"/>
      <c r="N145" s="22" t="str">
        <f t="shared" ca="1" si="6"/>
        <v/>
      </c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  <c r="AA145" s="59"/>
      <c r="AB145" s="59"/>
      <c r="AC145" s="59"/>
      <c r="AD145" s="59"/>
      <c r="AE145" s="59"/>
      <c r="AF145" s="59"/>
      <c r="AG145" s="59"/>
      <c r="AH145" s="59"/>
      <c r="AI145" s="59"/>
      <c r="AJ145" s="59"/>
      <c r="AK145" s="59"/>
      <c r="AL145" s="59"/>
      <c r="AM145" s="59"/>
      <c r="AN145" s="59"/>
      <c r="AO145" s="59"/>
      <c r="AP145" s="59"/>
      <c r="AQ145" s="59"/>
      <c r="AR145" s="59"/>
      <c r="AS145" s="59"/>
      <c r="AT145" s="59"/>
      <c r="AU145" s="59"/>
      <c r="AV145" s="59"/>
      <c r="AW145" s="59"/>
      <c r="AX145" s="59"/>
      <c r="AY145" s="59"/>
      <c r="AZ145" s="59"/>
      <c r="BA145" s="59"/>
      <c r="BB145" s="59"/>
      <c r="BC145" s="59"/>
      <c r="BD145" s="59"/>
      <c r="BE145" s="59"/>
      <c r="BF145" s="59"/>
      <c r="BG145" s="59"/>
      <c r="BH145" s="59"/>
      <c r="BI145" s="59"/>
      <c r="BJ145" s="59"/>
      <c r="BK145" s="59"/>
      <c r="BL145" s="59"/>
      <c r="BM145" s="59"/>
      <c r="BN145" s="59"/>
      <c r="BO145" s="59"/>
      <c r="BP145" s="59"/>
      <c r="BQ145" s="59"/>
      <c r="BR145" s="59"/>
      <c r="BS145" s="59"/>
      <c r="BT145" s="59"/>
      <c r="BU145" s="59"/>
      <c r="BV145" s="59"/>
      <c r="BW145" s="59"/>
      <c r="BX145" s="59"/>
      <c r="BY145" s="59"/>
      <c r="BZ145" s="59"/>
      <c r="CA145" s="59"/>
      <c r="CB145" s="59"/>
      <c r="CC145" s="59"/>
      <c r="CD145" s="59"/>
      <c r="CE145" s="59"/>
      <c r="CF145" s="59"/>
      <c r="CG145" s="59"/>
      <c r="CH145" s="59"/>
      <c r="CI145" s="59"/>
      <c r="CJ145" s="59"/>
      <c r="CK145" s="59"/>
      <c r="CL145" s="59"/>
      <c r="CM145" s="59"/>
      <c r="CN145" s="59"/>
      <c r="CO145" s="59"/>
      <c r="CP145" s="59"/>
      <c r="CQ145" s="59"/>
      <c r="CR145" s="59"/>
      <c r="CS145" s="59"/>
      <c r="CT145" s="59"/>
      <c r="CU145" s="59"/>
      <c r="CV145" s="59"/>
      <c r="CW145" s="59"/>
      <c r="CX145" s="59"/>
      <c r="CY145" s="59"/>
      <c r="CZ145" s="59"/>
      <c r="DA145" s="59"/>
      <c r="DB145" s="59"/>
      <c r="DC145" s="59"/>
      <c r="DD145" s="59"/>
      <c r="DE145" s="59"/>
      <c r="DF145" s="59"/>
      <c r="DG145" s="59"/>
      <c r="DH145" s="59"/>
      <c r="DI145" s="59"/>
      <c r="DJ145" s="59"/>
      <c r="DK145" s="59"/>
      <c r="DL145" s="59"/>
      <c r="DM145" s="59"/>
      <c r="DN145" s="59"/>
      <c r="DO145" s="59"/>
      <c r="DP145" s="59"/>
      <c r="DQ145" s="59"/>
      <c r="DR145" s="59"/>
      <c r="DS145" s="59"/>
      <c r="DT145" s="59"/>
      <c r="DU145" s="59"/>
      <c r="DV145" s="59"/>
      <c r="DW145" s="59"/>
      <c r="DX145" s="59"/>
      <c r="DY145" s="59"/>
      <c r="DZ145" s="59"/>
      <c r="EA145" s="59"/>
      <c r="EB145" s="59"/>
      <c r="EC145" s="59"/>
      <c r="ED145" s="59"/>
      <c r="EE145" s="59"/>
      <c r="EF145" s="59"/>
      <c r="EG145" s="59"/>
      <c r="EH145" s="59"/>
      <c r="EI145" s="59"/>
      <c r="EJ145" s="59"/>
      <c r="EK145" s="59"/>
      <c r="EL145" s="59"/>
      <c r="EM145" s="59"/>
      <c r="EN145" s="59"/>
      <c r="EO145" s="59"/>
      <c r="EP145" s="59"/>
      <c r="EQ145" s="59"/>
      <c r="ER145" s="59"/>
      <c r="ES145" s="59"/>
      <c r="ET145" s="59"/>
      <c r="EU145" s="59"/>
      <c r="EV145" s="59"/>
      <c r="EW145" s="59"/>
      <c r="EX145" s="59"/>
      <c r="EY145" s="59"/>
      <c r="EZ145" s="59"/>
      <c r="FA145" s="59"/>
      <c r="FB145" s="59"/>
      <c r="FC145" s="59"/>
      <c r="FD145" s="59"/>
      <c r="FE145" s="59"/>
      <c r="FF145" s="59"/>
      <c r="FG145" s="59"/>
      <c r="FH145" s="59"/>
      <c r="FI145" s="59"/>
      <c r="FJ145" s="59"/>
      <c r="FK145" s="59"/>
      <c r="FL145" s="59"/>
      <c r="FM145" s="59"/>
      <c r="FN145" s="59"/>
      <c r="FO145" s="59"/>
      <c r="FP145" s="59"/>
      <c r="FQ145" s="59"/>
      <c r="FR145" s="59"/>
      <c r="FS145" s="59"/>
      <c r="FT145" s="59"/>
      <c r="FU145" s="59"/>
      <c r="FV145" s="59"/>
      <c r="FW145" s="59"/>
      <c r="FX145" s="59"/>
      <c r="FY145" s="59"/>
      <c r="FZ145" s="59"/>
      <c r="GA145" s="59"/>
      <c r="GB145" s="59"/>
      <c r="GC145" s="59"/>
      <c r="GD145" s="59"/>
      <c r="GE145" s="59"/>
      <c r="GF145" s="59"/>
      <c r="GG145" s="59"/>
      <c r="GH145" s="59"/>
      <c r="GI145" s="59"/>
      <c r="GJ145" s="59"/>
      <c r="GK145" s="59"/>
      <c r="GL145" s="59"/>
      <c r="GM145" s="59"/>
      <c r="GN145" s="59"/>
      <c r="GO145" s="59"/>
      <c r="GP145" s="59"/>
      <c r="GQ145" s="59"/>
      <c r="GR145" s="59"/>
      <c r="GS145" s="59"/>
      <c r="GT145" s="59"/>
      <c r="GU145" s="59"/>
      <c r="GV145" s="59"/>
      <c r="GW145" s="59"/>
      <c r="GX145" s="59"/>
      <c r="GY145" s="59"/>
      <c r="GZ145" s="59"/>
      <c r="HA145" s="59"/>
      <c r="HB145" s="59"/>
      <c r="HC145" s="59"/>
      <c r="HD145" s="59"/>
      <c r="HE145" s="59"/>
      <c r="HF145" s="59"/>
      <c r="HG145" s="59"/>
      <c r="HH145" s="59"/>
      <c r="HI145" s="59"/>
      <c r="HJ145" s="59"/>
      <c r="HK145" s="59"/>
      <c r="HL145" s="59"/>
      <c r="HM145" s="59"/>
      <c r="HN145" s="59"/>
      <c r="HO145" s="59"/>
      <c r="HP145" s="59"/>
      <c r="HQ145" s="59"/>
      <c r="HR145" s="59"/>
      <c r="HS145" s="59"/>
      <c r="HT145" s="59"/>
      <c r="HU145" s="59"/>
      <c r="HV145" s="59"/>
      <c r="HW145" s="59"/>
      <c r="HX145" s="59"/>
      <c r="HY145" s="59"/>
      <c r="HZ145" s="59"/>
      <c r="IA145" s="59"/>
      <c r="IB145" s="59"/>
      <c r="IC145" s="59"/>
      <c r="ID145" s="59"/>
      <c r="IE145" s="59"/>
      <c r="IF145" s="59"/>
      <c r="IG145" s="59"/>
      <c r="IH145" s="59"/>
      <c r="II145" s="59"/>
      <c r="IJ145" s="59"/>
      <c r="IK145" s="59"/>
      <c r="IL145" s="59"/>
      <c r="IM145" s="59"/>
      <c r="IN145" s="59"/>
      <c r="IO145" s="59"/>
      <c r="IP145" s="59"/>
      <c r="IQ145" s="59"/>
      <c r="IR145" s="59"/>
      <c r="IS145" s="59"/>
      <c r="IT145" s="59"/>
      <c r="IU145" s="59"/>
      <c r="IV145" s="59"/>
      <c r="IW145" s="59"/>
      <c r="IX145" s="59"/>
      <c r="IY145" s="59"/>
      <c r="IZ145" s="59"/>
      <c r="JA145" s="59"/>
      <c r="JB145" s="59"/>
      <c r="JC145" s="59"/>
      <c r="JD145" s="59"/>
      <c r="JE145" s="59"/>
      <c r="JF145" s="59"/>
      <c r="JG145" s="59"/>
      <c r="JH145" s="59"/>
      <c r="JI145" s="59"/>
      <c r="JJ145" s="59"/>
      <c r="JK145" s="59"/>
      <c r="JL145" s="59"/>
      <c r="JM145" s="59"/>
      <c r="JN145" s="59"/>
      <c r="JO145" s="59"/>
      <c r="JP145" s="59"/>
      <c r="JQ145" s="59"/>
      <c r="JR145" s="59"/>
      <c r="JS145" s="59"/>
      <c r="JT145" s="59"/>
      <c r="JU145" s="59"/>
      <c r="JV145" s="59"/>
      <c r="JW145" s="59"/>
      <c r="JX145" s="59"/>
      <c r="JY145" s="59"/>
      <c r="JZ145" s="59"/>
      <c r="KA145" s="59"/>
      <c r="KB145" s="59"/>
      <c r="KC145" s="59"/>
      <c r="KD145" s="59"/>
      <c r="KE145" s="59"/>
      <c r="KF145" s="59"/>
      <c r="KG145" s="59"/>
      <c r="KH145" s="59"/>
      <c r="KI145" s="59"/>
      <c r="KJ145" s="59"/>
      <c r="KK145" s="59"/>
      <c r="KL145" s="59"/>
      <c r="KM145" s="59"/>
      <c r="KN145" s="59"/>
      <c r="KO145" s="59"/>
      <c r="KP145" s="59"/>
      <c r="KQ145" s="59"/>
      <c r="KR145" s="59"/>
      <c r="KS145" s="59"/>
      <c r="KT145" s="59"/>
      <c r="KU145" s="59"/>
      <c r="KV145" s="59"/>
      <c r="KW145" s="59"/>
      <c r="KX145" s="59"/>
      <c r="KY145" s="59"/>
      <c r="KZ145" s="59"/>
      <c r="LA145" s="59"/>
      <c r="LB145" s="59"/>
      <c r="LC145" s="59"/>
      <c r="LD145" s="59"/>
      <c r="LE145" s="59"/>
      <c r="LF145" s="59"/>
      <c r="LG145" s="59"/>
      <c r="LH145" s="59"/>
      <c r="LI145" s="59"/>
      <c r="LJ145" s="59"/>
      <c r="LK145" s="59"/>
      <c r="LL145" s="59"/>
      <c r="LM145" s="59"/>
      <c r="LN145" s="59"/>
      <c r="LO145" s="59"/>
      <c r="LP145" s="59"/>
      <c r="LQ145" s="59"/>
      <c r="LR145" s="59"/>
      <c r="LS145" s="59"/>
      <c r="LT145" s="59"/>
      <c r="LU145" s="59"/>
      <c r="LV145" s="59"/>
      <c r="LW145" s="59"/>
      <c r="LX145" s="59"/>
      <c r="LY145" s="59"/>
      <c r="LZ145" s="59"/>
      <c r="MA145" s="59"/>
      <c r="MB145" s="59"/>
      <c r="MC145" s="59"/>
      <c r="MD145" s="59"/>
      <c r="ME145" s="59"/>
      <c r="MF145" s="59"/>
      <c r="MG145" s="59"/>
      <c r="MH145" s="59"/>
      <c r="MI145" s="59"/>
      <c r="MJ145" s="59"/>
      <c r="MK145" s="59"/>
      <c r="ML145" s="59"/>
      <c r="MM145" s="59"/>
      <c r="MN145" s="59"/>
      <c r="MO145" s="59"/>
      <c r="MP145" s="59"/>
      <c r="MQ145" s="59"/>
      <c r="MR145" s="59"/>
      <c r="MS145" s="59"/>
      <c r="MT145" s="59"/>
      <c r="MU145" s="59"/>
      <c r="MV145" s="59"/>
      <c r="MW145" s="59"/>
      <c r="MX145" s="59"/>
      <c r="MY145" s="59"/>
      <c r="MZ145" s="59"/>
      <c r="NA145" s="59"/>
      <c r="NB145" s="59"/>
      <c r="NC145" s="59"/>
      <c r="ND145" s="59"/>
      <c r="NE145" s="59"/>
      <c r="NF145" s="59"/>
      <c r="NG145" s="59"/>
      <c r="NH145" s="59"/>
      <c r="NI145" s="59"/>
      <c r="NJ145" s="59"/>
      <c r="NK145" s="59"/>
      <c r="NL145" s="59"/>
      <c r="NM145" s="59"/>
      <c r="NN145" s="59"/>
      <c r="NO145" s="59"/>
      <c r="NP145" s="59"/>
      <c r="NQ145" s="59"/>
      <c r="NR145" s="59"/>
      <c r="NS145" s="59"/>
      <c r="NT145" s="59"/>
      <c r="NU145" s="59"/>
      <c r="NV145" s="59"/>
      <c r="NW145" s="59"/>
      <c r="NX145" s="59"/>
      <c r="NY145" s="59"/>
      <c r="NZ145" s="59"/>
      <c r="OA145" s="59"/>
      <c r="OB145" s="59"/>
      <c r="OC145" s="59"/>
      <c r="OD145" s="59"/>
      <c r="OE145" s="59"/>
      <c r="OF145" s="59"/>
      <c r="OG145" s="59"/>
      <c r="OH145" s="59"/>
      <c r="OI145" s="59"/>
      <c r="OJ145" s="59"/>
      <c r="OK145" s="59"/>
      <c r="OL145" s="59"/>
      <c r="OM145" s="59"/>
      <c r="ON145" s="59"/>
      <c r="OO145" s="59"/>
      <c r="OP145" s="59"/>
      <c r="OQ145" s="59"/>
      <c r="OR145" s="59"/>
      <c r="OS145" s="59"/>
      <c r="OT145" s="59"/>
      <c r="OU145" s="59"/>
      <c r="OV145" s="59"/>
      <c r="OW145" s="59"/>
      <c r="OX145" s="59"/>
      <c r="OY145" s="59"/>
      <c r="OZ145" s="59"/>
      <c r="PA145" s="59"/>
      <c r="PB145" s="59"/>
      <c r="PC145" s="59"/>
      <c r="PD145" s="59"/>
      <c r="PE145" s="59"/>
      <c r="PF145" s="59"/>
      <c r="PG145" s="59"/>
      <c r="PH145" s="59"/>
      <c r="PI145" s="59"/>
      <c r="PJ145" s="59"/>
      <c r="PK145" s="59"/>
      <c r="PL145" s="59"/>
      <c r="PM145" s="59"/>
      <c r="PN145" s="59"/>
      <c r="PO145" s="59"/>
      <c r="PP145" s="59"/>
      <c r="PQ145" s="59"/>
      <c r="PR145" s="59"/>
      <c r="PS145" s="59"/>
      <c r="PT145" s="59"/>
      <c r="PU145" s="59"/>
      <c r="PV145" s="59"/>
      <c r="PW145" s="59"/>
      <c r="PX145" s="59"/>
      <c r="PY145" s="59"/>
      <c r="PZ145" s="59"/>
      <c r="QA145" s="59"/>
      <c r="QB145" s="59"/>
      <c r="QC145" s="59"/>
      <c r="QD145" s="59"/>
      <c r="QE145" s="59"/>
      <c r="QF145" s="59"/>
      <c r="QG145" s="59"/>
      <c r="QH145" s="59"/>
      <c r="QI145" s="59"/>
      <c r="QJ145" s="59"/>
      <c r="QK145" s="59"/>
      <c r="QL145" s="59"/>
      <c r="QM145" s="59"/>
      <c r="QN145" s="59"/>
      <c r="QO145" s="59"/>
      <c r="QP145" s="59"/>
      <c r="QQ145" s="59"/>
      <c r="QR145" s="59"/>
      <c r="QS145" s="59"/>
      <c r="QT145" s="59"/>
      <c r="QU145" s="59"/>
      <c r="QV145" s="59"/>
      <c r="QW145" s="59"/>
      <c r="QX145" s="59"/>
      <c r="QY145" s="59"/>
      <c r="QZ145" s="59"/>
      <c r="RA145" s="59"/>
      <c r="RB145" s="59"/>
      <c r="RC145" s="59"/>
      <c r="RD145" s="59"/>
      <c r="RE145" s="59"/>
      <c r="RF145" s="59"/>
      <c r="RG145" s="59"/>
      <c r="RH145" s="59"/>
      <c r="RI145" s="59"/>
      <c r="RJ145" s="59"/>
      <c r="RK145" s="59"/>
      <c r="RL145" s="59"/>
      <c r="RM145" s="59"/>
      <c r="RN145" s="59"/>
      <c r="RO145" s="59"/>
      <c r="RP145" s="59"/>
      <c r="RQ145" s="59"/>
      <c r="RR145" s="59"/>
      <c r="RS145" s="59"/>
      <c r="RT145" s="59"/>
      <c r="RU145" s="59"/>
      <c r="RV145" s="59"/>
      <c r="RW145" s="59"/>
      <c r="RX145" s="59"/>
      <c r="RY145" s="59"/>
      <c r="RZ145" s="59"/>
      <c r="SA145" s="59"/>
      <c r="SB145" s="59"/>
      <c r="SC145" s="59"/>
      <c r="SD145" s="59"/>
      <c r="SE145" s="59"/>
      <c r="SF145" s="59"/>
      <c r="SG145" s="59"/>
      <c r="SH145" s="59"/>
      <c r="SI145" s="59"/>
      <c r="SJ145" s="59"/>
      <c r="SK145" s="59"/>
      <c r="SL145" s="59"/>
      <c r="SM145" s="59"/>
      <c r="SN145" s="59"/>
      <c r="SO145" s="59"/>
      <c r="SP145" s="59"/>
      <c r="SQ145" s="59"/>
      <c r="SR145" s="59"/>
      <c r="SS145" s="59"/>
      <c r="ST145" s="59"/>
      <c r="SU145" s="59"/>
      <c r="SV145" s="59"/>
      <c r="SW145" s="59"/>
      <c r="SX145" s="59"/>
      <c r="SY145" s="59"/>
      <c r="SZ145" s="59"/>
      <c r="TA145" s="59"/>
      <c r="TB145" s="59"/>
      <c r="TC145" s="59"/>
      <c r="TD145" s="59"/>
      <c r="TE145" s="59"/>
      <c r="TF145" s="59"/>
      <c r="TG145" s="59"/>
      <c r="TH145" s="59"/>
      <c r="TI145" s="59"/>
      <c r="TJ145" s="59"/>
      <c r="TK145" s="59"/>
      <c r="TL145" s="59"/>
      <c r="TM145" s="59"/>
      <c r="TN145" s="59"/>
      <c r="TO145" s="59"/>
      <c r="TP145" s="59"/>
      <c r="TQ145" s="59"/>
      <c r="TR145" s="59"/>
      <c r="TS145" s="59"/>
      <c r="TT145" s="59"/>
      <c r="TU145" s="59"/>
      <c r="TV145" s="59"/>
      <c r="TW145" s="59"/>
      <c r="TX145" s="59"/>
      <c r="TY145" s="59"/>
      <c r="TZ145" s="59"/>
      <c r="UA145" s="59"/>
      <c r="UB145" s="59"/>
      <c r="UC145" s="59"/>
      <c r="UD145" s="59"/>
      <c r="UE145" s="59"/>
      <c r="UF145" s="59"/>
      <c r="UG145" s="59"/>
      <c r="UH145" s="59"/>
      <c r="UI145" s="59"/>
      <c r="UJ145" s="59"/>
      <c r="UK145" s="59"/>
      <c r="UL145" s="59"/>
      <c r="UM145" s="59"/>
      <c r="UN145" s="59"/>
      <c r="UO145" s="59"/>
      <c r="UP145" s="59"/>
      <c r="UQ145" s="59"/>
      <c r="UR145" s="59"/>
      <c r="US145" s="59"/>
      <c r="UT145" s="59"/>
      <c r="UU145" s="59"/>
      <c r="UV145" s="59"/>
      <c r="UW145" s="59"/>
      <c r="UX145" s="59"/>
      <c r="UY145" s="59"/>
      <c r="UZ145" s="59"/>
      <c r="VA145" s="59"/>
      <c r="VB145" s="59"/>
      <c r="VC145" s="59"/>
      <c r="VD145" s="59"/>
      <c r="VE145" s="59"/>
      <c r="VF145" s="59"/>
      <c r="VG145" s="59"/>
      <c r="VH145" s="59"/>
      <c r="VI145" s="59"/>
      <c r="VJ145" s="59"/>
      <c r="VK145" s="59"/>
      <c r="VL145" s="59"/>
      <c r="VM145" s="59"/>
      <c r="VN145" s="59"/>
      <c r="VO145" s="59"/>
      <c r="VP145" s="59"/>
      <c r="VQ145" s="59"/>
      <c r="VR145" s="59"/>
      <c r="VS145" s="59"/>
      <c r="VT145" s="59"/>
      <c r="VU145" s="59"/>
      <c r="VV145" s="59"/>
      <c r="VW145" s="59"/>
      <c r="VX145" s="59"/>
      <c r="VY145" s="59"/>
      <c r="VZ145" s="59"/>
      <c r="WA145" s="59"/>
      <c r="WB145" s="59"/>
      <c r="WC145" s="59"/>
      <c r="WD145" s="59"/>
      <c r="WE145" s="59"/>
      <c r="WF145" s="59"/>
      <c r="WG145" s="59"/>
      <c r="WH145" s="59"/>
      <c r="WI145" s="59"/>
      <c r="WJ145" s="59"/>
      <c r="WK145" s="59"/>
      <c r="WL145" s="59"/>
      <c r="WM145" s="59"/>
      <c r="WN145" s="59"/>
      <c r="WO145" s="59"/>
      <c r="WP145" s="59"/>
      <c r="WQ145" s="59"/>
      <c r="WR145" s="59"/>
      <c r="WS145" s="59"/>
      <c r="WT145" s="59"/>
      <c r="WU145" s="59"/>
      <c r="WV145" s="59"/>
      <c r="WW145" s="59"/>
      <c r="WX145" s="59"/>
      <c r="WY145" s="59"/>
      <c r="WZ145" s="59"/>
      <c r="XA145" s="59"/>
      <c r="XB145" s="59"/>
      <c r="XC145" s="59"/>
      <c r="XD145" s="59"/>
      <c r="XE145" s="59"/>
      <c r="XF145" s="59"/>
      <c r="XG145" s="59"/>
      <c r="XH145" s="59"/>
      <c r="XI145" s="59"/>
      <c r="XJ145" s="59"/>
      <c r="XK145" s="59"/>
      <c r="XL145" s="59"/>
      <c r="XM145" s="59"/>
      <c r="XN145" s="59"/>
      <c r="XO145" s="59"/>
      <c r="XP145" s="59"/>
      <c r="XQ145" s="59"/>
      <c r="XR145" s="59"/>
      <c r="XS145" s="59"/>
      <c r="XT145" s="59"/>
      <c r="XU145" s="59"/>
      <c r="XV145" s="59"/>
      <c r="XW145" s="59"/>
      <c r="XX145" s="59"/>
      <c r="XY145" s="59"/>
      <c r="XZ145" s="59"/>
      <c r="YA145" s="59"/>
      <c r="YB145" s="59"/>
      <c r="YC145" s="59"/>
      <c r="YD145" s="59"/>
      <c r="YE145" s="59"/>
      <c r="YF145" s="59"/>
      <c r="YG145" s="59"/>
      <c r="YH145" s="59"/>
      <c r="YI145" s="59"/>
      <c r="YJ145" s="59"/>
      <c r="YK145" s="59"/>
      <c r="YL145" s="59"/>
      <c r="YM145" s="59"/>
      <c r="YN145" s="59"/>
      <c r="YO145" s="59"/>
      <c r="YP145" s="59"/>
      <c r="YQ145" s="59"/>
      <c r="YR145" s="59"/>
      <c r="YS145" s="59"/>
      <c r="YT145" s="59"/>
      <c r="YU145" s="59"/>
      <c r="YV145" s="59"/>
      <c r="YW145" s="59"/>
      <c r="YX145" s="59"/>
      <c r="YY145" s="59"/>
      <c r="YZ145" s="59"/>
      <c r="ZA145" s="59"/>
      <c r="ZB145" s="59"/>
      <c r="ZC145" s="59"/>
      <c r="ZD145" s="59"/>
      <c r="ZE145" s="59"/>
      <c r="ZF145" s="59"/>
      <c r="ZG145" s="59"/>
      <c r="ZH145" s="59"/>
      <c r="ZI145" s="59"/>
      <c r="ZJ145" s="59"/>
      <c r="ZK145" s="59"/>
      <c r="ZL145" s="59"/>
      <c r="ZM145" s="59"/>
      <c r="ZN145" s="59"/>
      <c r="ZO145" s="59"/>
      <c r="ZP145" s="59"/>
      <c r="ZQ145" s="59"/>
      <c r="ZR145" s="59"/>
      <c r="ZS145" s="59"/>
      <c r="ZT145" s="59"/>
      <c r="ZU145" s="59"/>
      <c r="ZV145" s="59"/>
      <c r="ZW145" s="59"/>
      <c r="ZX145" s="59"/>
      <c r="ZY145" s="59"/>
      <c r="ZZ145" s="59"/>
      <c r="AAA145" s="59"/>
      <c r="AAB145" s="59"/>
      <c r="AAC145" s="59"/>
      <c r="AAD145" s="59"/>
      <c r="AAE145" s="59"/>
      <c r="AAF145" s="59"/>
      <c r="AAG145" s="59"/>
      <c r="AAH145" s="59"/>
      <c r="AAI145" s="59"/>
      <c r="AAJ145" s="59"/>
      <c r="AAK145" s="59"/>
      <c r="AAL145" s="59"/>
      <c r="AAM145" s="59"/>
      <c r="AAN145" s="59"/>
      <c r="AAO145" s="59"/>
      <c r="AAP145" s="59"/>
      <c r="AAQ145" s="59"/>
      <c r="AAR145" s="59"/>
      <c r="AAS145" s="59"/>
      <c r="AAT145" s="59"/>
      <c r="AAU145" s="59"/>
      <c r="AAV145" s="59"/>
      <c r="AAW145" s="59"/>
      <c r="AAX145" s="59"/>
      <c r="AAY145" s="59"/>
      <c r="AAZ145" s="59"/>
      <c r="ABA145" s="59"/>
      <c r="ABB145" s="59"/>
      <c r="ABC145" s="59"/>
      <c r="ABD145" s="59"/>
      <c r="ABE145" s="59"/>
      <c r="ABF145" s="59"/>
      <c r="ABG145" s="59"/>
      <c r="ABH145" s="59"/>
      <c r="ABI145" s="59"/>
      <c r="ABJ145" s="59"/>
      <c r="ABK145" s="59"/>
      <c r="ABL145" s="59"/>
      <c r="ABM145" s="59"/>
      <c r="ABN145" s="59"/>
      <c r="ABO145" s="59"/>
      <c r="ABP145" s="59"/>
      <c r="ABQ145" s="59"/>
      <c r="ABR145" s="59"/>
      <c r="ABS145" s="59"/>
      <c r="ABT145" s="59"/>
      <c r="ABU145" s="59"/>
      <c r="ABV145" s="59"/>
      <c r="ABW145" s="59"/>
      <c r="ABX145" s="59"/>
      <c r="ABY145" s="59"/>
      <c r="ABZ145" s="59"/>
      <c r="ACA145" s="59"/>
      <c r="ACB145" s="59"/>
      <c r="ACC145" s="59"/>
      <c r="ACD145" s="59"/>
      <c r="ACE145" s="59"/>
      <c r="ACF145" s="59"/>
      <c r="ACG145" s="59"/>
      <c r="ACH145" s="59"/>
      <c r="ACI145" s="59"/>
      <c r="ACJ145" s="59"/>
      <c r="ACK145" s="59"/>
      <c r="ACL145" s="59"/>
      <c r="ACM145" s="59"/>
      <c r="ACN145" s="59"/>
      <c r="ACO145" s="59"/>
      <c r="ACP145" s="59"/>
      <c r="ACQ145" s="59"/>
      <c r="ACR145" s="59"/>
      <c r="ACS145" s="59"/>
      <c r="ACT145" s="59"/>
      <c r="ACU145" s="59"/>
      <c r="ACV145" s="59"/>
      <c r="ACW145" s="59"/>
      <c r="ACX145" s="59"/>
      <c r="ACY145" s="59"/>
      <c r="ACZ145" s="59"/>
      <c r="ADA145" s="59"/>
      <c r="ADB145" s="59"/>
      <c r="ADC145" s="59"/>
      <c r="ADD145" s="59"/>
      <c r="ADE145" s="59"/>
      <c r="ADF145" s="59"/>
      <c r="ADG145" s="59"/>
      <c r="ADH145" s="59"/>
      <c r="ADI145" s="59"/>
      <c r="ADJ145" s="59"/>
      <c r="ADK145" s="59"/>
      <c r="ADL145" s="59"/>
      <c r="ADM145" s="59"/>
      <c r="ADN145" s="59"/>
      <c r="ADO145" s="59"/>
      <c r="ADP145" s="59"/>
      <c r="ADQ145" s="59"/>
      <c r="ADR145" s="59"/>
      <c r="ADS145" s="59"/>
      <c r="ADT145" s="59"/>
      <c r="ADU145" s="59"/>
      <c r="ADV145" s="59"/>
      <c r="ADW145" s="59"/>
      <c r="ADX145" s="59"/>
      <c r="ADY145" s="59"/>
      <c r="ADZ145" s="59"/>
      <c r="AEA145" s="59"/>
      <c r="AEB145" s="59"/>
      <c r="AEC145" s="59"/>
      <c r="AED145" s="59"/>
      <c r="AEE145" s="59"/>
      <c r="AEF145" s="59"/>
      <c r="AEG145" s="59"/>
      <c r="AEH145" s="59"/>
      <c r="AEI145" s="59"/>
      <c r="AEJ145" s="59"/>
      <c r="AEK145" s="59"/>
      <c r="AEL145" s="59"/>
      <c r="AEM145" s="59"/>
      <c r="AEN145" s="59"/>
      <c r="AEO145" s="59"/>
      <c r="AEP145" s="59"/>
      <c r="AEQ145" s="59"/>
      <c r="AER145" s="59"/>
      <c r="AES145" s="59"/>
      <c r="AET145" s="59"/>
      <c r="AEU145" s="59"/>
      <c r="AEV145" s="59"/>
      <c r="AEW145" s="59"/>
      <c r="AEX145" s="59"/>
      <c r="AEY145" s="59"/>
      <c r="AEZ145" s="59"/>
      <c r="AFA145" s="59"/>
      <c r="AFB145" s="59"/>
      <c r="AFC145" s="59"/>
      <c r="AFD145" s="59"/>
      <c r="AFE145" s="59"/>
      <c r="AFF145" s="59"/>
      <c r="AFG145" s="59"/>
      <c r="AFH145" s="59"/>
      <c r="AFI145" s="59"/>
      <c r="AFJ145" s="59"/>
      <c r="AFK145" s="59"/>
      <c r="AFL145" s="59"/>
      <c r="AFM145" s="59"/>
      <c r="AFN145" s="59"/>
      <c r="AFO145" s="59"/>
      <c r="AFP145" s="59"/>
      <c r="AFQ145" s="59"/>
      <c r="AFR145" s="59"/>
      <c r="AFS145" s="59"/>
      <c r="AFT145" s="59"/>
      <c r="AFU145" s="59"/>
      <c r="AFV145" s="59"/>
      <c r="AFW145" s="59"/>
      <c r="AFX145" s="59"/>
      <c r="AFY145" s="59"/>
      <c r="AFZ145" s="59"/>
      <c r="AGA145" s="59"/>
      <c r="AGB145" s="59"/>
      <c r="AGC145" s="59"/>
      <c r="AGD145" s="59"/>
      <c r="AGE145" s="59"/>
      <c r="AGF145" s="59"/>
      <c r="AGG145" s="59"/>
      <c r="AGH145" s="59"/>
      <c r="AGI145" s="59"/>
      <c r="AGJ145" s="59"/>
      <c r="AGK145" s="59"/>
      <c r="AGL145" s="59"/>
      <c r="AGM145" s="59"/>
      <c r="AGN145" s="59"/>
      <c r="AGO145" s="59"/>
      <c r="AGP145" s="59"/>
      <c r="AGQ145" s="59"/>
      <c r="AGR145" s="59"/>
      <c r="AGS145" s="59"/>
      <c r="AGT145" s="59"/>
      <c r="AGU145" s="59"/>
      <c r="AGV145" s="59"/>
      <c r="AGW145" s="59"/>
      <c r="AGX145" s="59"/>
      <c r="AGY145" s="59"/>
      <c r="AGZ145" s="59"/>
      <c r="AHA145" s="59"/>
      <c r="AHB145" s="59"/>
      <c r="AHC145" s="59"/>
      <c r="AHD145" s="59"/>
      <c r="AHE145" s="59"/>
      <c r="AHF145" s="59"/>
      <c r="AHG145" s="59"/>
      <c r="AHH145" s="59"/>
      <c r="AHI145" s="59"/>
      <c r="AHJ145" s="59"/>
      <c r="AHK145" s="59"/>
      <c r="AHL145" s="59"/>
      <c r="AHM145" s="59"/>
      <c r="AHN145" s="59"/>
      <c r="AHO145" s="59"/>
      <c r="AHP145" s="59"/>
      <c r="AHQ145" s="59"/>
      <c r="AHR145" s="59"/>
      <c r="AHS145" s="59"/>
      <c r="AHT145" s="59"/>
      <c r="AHU145" s="59"/>
      <c r="AHV145" s="59"/>
      <c r="AHW145" s="59"/>
      <c r="AHX145" s="59"/>
      <c r="AHY145" s="59"/>
      <c r="AHZ145" s="59"/>
      <c r="AIA145" s="59"/>
      <c r="AIB145" s="59"/>
      <c r="AIC145" s="59"/>
      <c r="AID145" s="59"/>
      <c r="AIE145" s="59"/>
      <c r="AIF145" s="59"/>
      <c r="AIG145" s="59"/>
      <c r="AIH145" s="59"/>
      <c r="AII145" s="59"/>
      <c r="AIJ145" s="59"/>
      <c r="AIK145" s="59"/>
      <c r="AIL145" s="59"/>
      <c r="AIM145" s="59"/>
      <c r="AIN145" s="59"/>
      <c r="AIO145" s="59"/>
      <c r="AIP145" s="59"/>
      <c r="AIQ145" s="59"/>
      <c r="AIR145" s="59"/>
      <c r="AIS145" s="59"/>
      <c r="AIT145" s="59"/>
      <c r="AIU145" s="59"/>
      <c r="AIV145" s="59"/>
      <c r="AIW145" s="59"/>
      <c r="AIX145" s="59"/>
      <c r="AIY145" s="59"/>
      <c r="AIZ145" s="59"/>
      <c r="AJA145" s="59"/>
      <c r="AJB145" s="59"/>
      <c r="AJC145" s="59"/>
      <c r="AJD145" s="59"/>
      <c r="AJE145" s="59"/>
      <c r="AJF145" s="59"/>
      <c r="AJG145" s="59"/>
      <c r="AJH145" s="59"/>
      <c r="AJI145" s="59"/>
      <c r="AJJ145" s="59"/>
      <c r="AJK145" s="59"/>
      <c r="AJL145" s="59"/>
      <c r="AJM145" s="59"/>
      <c r="AJN145" s="59"/>
      <c r="AJO145" s="59"/>
      <c r="AJP145" s="59"/>
      <c r="AJQ145" s="59"/>
      <c r="AJR145" s="59"/>
      <c r="AJS145" s="59"/>
      <c r="AJT145" s="59"/>
      <c r="AJU145" s="59"/>
      <c r="AJV145" s="59"/>
      <c r="AJW145" s="59"/>
      <c r="AJX145" s="59"/>
      <c r="AJY145" s="59"/>
      <c r="AJZ145" s="59"/>
      <c r="AKA145" s="59"/>
      <c r="AKB145" s="59"/>
      <c r="AKC145" s="59"/>
      <c r="AKD145" s="59"/>
      <c r="AKE145" s="59"/>
      <c r="AKF145" s="59"/>
      <c r="AKG145" s="59"/>
      <c r="AKH145" s="59"/>
      <c r="AKI145" s="59"/>
      <c r="AKJ145" s="59"/>
      <c r="AKK145" s="59"/>
      <c r="AKL145" s="59"/>
      <c r="AKM145" s="59"/>
      <c r="AKN145" s="59"/>
      <c r="AKO145" s="59"/>
      <c r="AKP145" s="59"/>
      <c r="AKQ145" s="59"/>
      <c r="AKR145" s="59"/>
      <c r="AKS145" s="59"/>
      <c r="AKT145" s="59"/>
      <c r="AKU145" s="59"/>
      <c r="AKV145" s="59"/>
      <c r="AKW145" s="59"/>
      <c r="AKX145" s="59"/>
      <c r="AKY145" s="59"/>
      <c r="AKZ145" s="59"/>
      <c r="ALA145" s="59"/>
      <c r="ALB145" s="59"/>
      <c r="ALC145" s="59"/>
      <c r="ALD145" s="59"/>
      <c r="ALE145" s="59"/>
      <c r="ALF145" s="59"/>
      <c r="ALG145" s="59"/>
      <c r="ALH145" s="59"/>
      <c r="ALI145" s="59"/>
      <c r="ALJ145" s="59"/>
      <c r="ALK145" s="59"/>
      <c r="ALL145" s="59"/>
      <c r="ALM145" s="59"/>
      <c r="ALN145" s="59"/>
      <c r="ALO145" s="59"/>
      <c r="ALP145" s="59"/>
      <c r="ALQ145" s="59"/>
      <c r="ALR145" s="59"/>
      <c r="ALS145" s="59"/>
      <c r="ALT145" s="59"/>
      <c r="ALU145" s="59"/>
      <c r="ALV145" s="59"/>
      <c r="ALW145" s="59"/>
      <c r="ALX145" s="59"/>
      <c r="ALY145" s="59"/>
      <c r="ALZ145" s="59"/>
      <c r="AMA145" s="59"/>
      <c r="AMB145" s="59"/>
      <c r="AMC145" s="59"/>
      <c r="AMD145" s="59"/>
      <c r="AME145" s="59"/>
      <c r="AMF145" s="59"/>
      <c r="AMG145" s="59"/>
      <c r="AMH145" s="59"/>
      <c r="AMI145" s="59"/>
      <c r="AMJ145" s="59"/>
      <c r="AMK145" s="59"/>
      <c r="AML145" s="59"/>
    </row>
    <row r="146" spans="1:1026" x14ac:dyDescent="0.25">
      <c r="A146" s="60">
        <v>146</v>
      </c>
      <c r="B146" s="61">
        <v>7</v>
      </c>
      <c r="C146" s="62">
        <v>43572</v>
      </c>
      <c r="D146" s="62">
        <v>43582</v>
      </c>
      <c r="E146" s="40" t="s">
        <v>246</v>
      </c>
      <c r="F146" s="41" t="s">
        <v>396</v>
      </c>
      <c r="G146" s="63"/>
      <c r="H146" s="65">
        <v>679.5</v>
      </c>
      <c r="I146" s="64">
        <v>43586</v>
      </c>
      <c r="J146" s="67">
        <v>679.5</v>
      </c>
      <c r="K146" s="60" t="s">
        <v>208</v>
      </c>
      <c r="L146" s="65">
        <f t="shared" si="4"/>
        <v>0</v>
      </c>
      <c r="M146" s="59"/>
      <c r="N146" s="22" t="str">
        <f t="shared" ca="1" si="6"/>
        <v/>
      </c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59"/>
      <c r="AR146" s="59"/>
      <c r="AS146" s="59"/>
      <c r="AT146" s="59"/>
      <c r="AU146" s="59"/>
      <c r="AV146" s="59"/>
      <c r="AW146" s="59"/>
      <c r="AX146" s="59"/>
      <c r="AY146" s="59"/>
      <c r="AZ146" s="59"/>
      <c r="BA146" s="59"/>
      <c r="BB146" s="59"/>
      <c r="BC146" s="59"/>
      <c r="BD146" s="59"/>
      <c r="BE146" s="59"/>
      <c r="BF146" s="59"/>
      <c r="BG146" s="59"/>
      <c r="BH146" s="59"/>
      <c r="BI146" s="59"/>
      <c r="BJ146" s="59"/>
      <c r="BK146" s="59"/>
      <c r="BL146" s="59"/>
      <c r="BM146" s="59"/>
      <c r="BN146" s="59"/>
      <c r="BO146" s="59"/>
      <c r="BP146" s="59"/>
      <c r="BQ146" s="59"/>
      <c r="BR146" s="59"/>
      <c r="BS146" s="59"/>
      <c r="BT146" s="59"/>
      <c r="BU146" s="59"/>
      <c r="BV146" s="59"/>
      <c r="BW146" s="59"/>
      <c r="BX146" s="59"/>
      <c r="BY146" s="59"/>
      <c r="BZ146" s="59"/>
      <c r="CA146" s="59"/>
      <c r="CB146" s="59"/>
      <c r="CC146" s="59"/>
      <c r="CD146" s="59"/>
      <c r="CE146" s="59"/>
      <c r="CF146" s="59"/>
      <c r="CG146" s="59"/>
      <c r="CH146" s="59"/>
      <c r="CI146" s="59"/>
      <c r="CJ146" s="59"/>
      <c r="CK146" s="59"/>
      <c r="CL146" s="59"/>
      <c r="CM146" s="59"/>
      <c r="CN146" s="59"/>
      <c r="CO146" s="59"/>
      <c r="CP146" s="59"/>
      <c r="CQ146" s="59"/>
      <c r="CR146" s="59"/>
      <c r="CS146" s="59"/>
      <c r="CT146" s="59"/>
      <c r="CU146" s="59"/>
      <c r="CV146" s="59"/>
      <c r="CW146" s="59"/>
      <c r="CX146" s="59"/>
      <c r="CY146" s="59"/>
      <c r="CZ146" s="59"/>
      <c r="DA146" s="59"/>
      <c r="DB146" s="59"/>
      <c r="DC146" s="59"/>
      <c r="DD146" s="59"/>
      <c r="DE146" s="59"/>
      <c r="DF146" s="59"/>
      <c r="DG146" s="59"/>
      <c r="DH146" s="59"/>
      <c r="DI146" s="59"/>
      <c r="DJ146" s="59"/>
      <c r="DK146" s="59"/>
      <c r="DL146" s="59"/>
      <c r="DM146" s="59"/>
      <c r="DN146" s="59"/>
      <c r="DO146" s="59"/>
      <c r="DP146" s="59"/>
      <c r="DQ146" s="59"/>
      <c r="DR146" s="59"/>
      <c r="DS146" s="59"/>
      <c r="DT146" s="59"/>
      <c r="DU146" s="59"/>
      <c r="DV146" s="59"/>
      <c r="DW146" s="59"/>
      <c r="DX146" s="59"/>
      <c r="DY146" s="59"/>
      <c r="DZ146" s="59"/>
      <c r="EA146" s="59"/>
      <c r="EB146" s="59"/>
      <c r="EC146" s="59"/>
      <c r="ED146" s="59"/>
      <c r="EE146" s="59"/>
      <c r="EF146" s="59"/>
      <c r="EG146" s="59"/>
      <c r="EH146" s="59"/>
      <c r="EI146" s="59"/>
      <c r="EJ146" s="59"/>
      <c r="EK146" s="59"/>
      <c r="EL146" s="59"/>
      <c r="EM146" s="59"/>
      <c r="EN146" s="59"/>
      <c r="EO146" s="59"/>
      <c r="EP146" s="59"/>
      <c r="EQ146" s="59"/>
      <c r="ER146" s="59"/>
      <c r="ES146" s="59"/>
      <c r="ET146" s="59"/>
      <c r="EU146" s="59"/>
      <c r="EV146" s="59"/>
      <c r="EW146" s="59"/>
      <c r="EX146" s="59"/>
      <c r="EY146" s="59"/>
      <c r="EZ146" s="59"/>
      <c r="FA146" s="59"/>
      <c r="FB146" s="59"/>
      <c r="FC146" s="59"/>
      <c r="FD146" s="59"/>
      <c r="FE146" s="59"/>
      <c r="FF146" s="59"/>
      <c r="FG146" s="59"/>
      <c r="FH146" s="59"/>
      <c r="FI146" s="59"/>
      <c r="FJ146" s="59"/>
      <c r="FK146" s="59"/>
      <c r="FL146" s="59"/>
      <c r="FM146" s="59"/>
      <c r="FN146" s="59"/>
      <c r="FO146" s="59"/>
      <c r="FP146" s="59"/>
      <c r="FQ146" s="59"/>
      <c r="FR146" s="59"/>
      <c r="FS146" s="59"/>
      <c r="FT146" s="59"/>
      <c r="FU146" s="59"/>
      <c r="FV146" s="59"/>
      <c r="FW146" s="59"/>
      <c r="FX146" s="59"/>
      <c r="FY146" s="59"/>
      <c r="FZ146" s="59"/>
      <c r="GA146" s="59"/>
      <c r="GB146" s="59"/>
      <c r="GC146" s="59"/>
      <c r="GD146" s="59"/>
      <c r="GE146" s="59"/>
      <c r="GF146" s="59"/>
      <c r="GG146" s="59"/>
      <c r="GH146" s="59"/>
      <c r="GI146" s="59"/>
      <c r="GJ146" s="59"/>
      <c r="GK146" s="59"/>
      <c r="GL146" s="59"/>
      <c r="GM146" s="59"/>
      <c r="GN146" s="59"/>
      <c r="GO146" s="59"/>
      <c r="GP146" s="59"/>
      <c r="GQ146" s="59"/>
      <c r="GR146" s="59"/>
      <c r="GS146" s="59"/>
      <c r="GT146" s="59"/>
      <c r="GU146" s="59"/>
      <c r="GV146" s="59"/>
      <c r="GW146" s="59"/>
      <c r="GX146" s="59"/>
      <c r="GY146" s="59"/>
      <c r="GZ146" s="59"/>
      <c r="HA146" s="59"/>
      <c r="HB146" s="59"/>
      <c r="HC146" s="59"/>
      <c r="HD146" s="59"/>
      <c r="HE146" s="59"/>
      <c r="HF146" s="59"/>
      <c r="HG146" s="59"/>
      <c r="HH146" s="59"/>
      <c r="HI146" s="59"/>
      <c r="HJ146" s="59"/>
      <c r="HK146" s="59"/>
      <c r="HL146" s="59"/>
      <c r="HM146" s="59"/>
      <c r="HN146" s="59"/>
      <c r="HO146" s="59"/>
      <c r="HP146" s="59"/>
      <c r="HQ146" s="59"/>
      <c r="HR146" s="59"/>
      <c r="HS146" s="59"/>
      <c r="HT146" s="59"/>
      <c r="HU146" s="59"/>
      <c r="HV146" s="59"/>
      <c r="HW146" s="59"/>
      <c r="HX146" s="59"/>
      <c r="HY146" s="59"/>
      <c r="HZ146" s="59"/>
      <c r="IA146" s="59"/>
      <c r="IB146" s="59"/>
      <c r="IC146" s="59"/>
      <c r="ID146" s="59"/>
      <c r="IE146" s="59"/>
      <c r="IF146" s="59"/>
      <c r="IG146" s="59"/>
      <c r="IH146" s="59"/>
      <c r="II146" s="59"/>
      <c r="IJ146" s="59"/>
      <c r="IK146" s="59"/>
      <c r="IL146" s="59"/>
      <c r="IM146" s="59"/>
      <c r="IN146" s="59"/>
      <c r="IO146" s="59"/>
      <c r="IP146" s="59"/>
      <c r="IQ146" s="59"/>
      <c r="IR146" s="59"/>
      <c r="IS146" s="59"/>
      <c r="IT146" s="59"/>
      <c r="IU146" s="59"/>
      <c r="IV146" s="59"/>
      <c r="IW146" s="59"/>
      <c r="IX146" s="59"/>
      <c r="IY146" s="59"/>
      <c r="IZ146" s="59"/>
      <c r="JA146" s="59"/>
      <c r="JB146" s="59"/>
      <c r="JC146" s="59"/>
      <c r="JD146" s="59"/>
      <c r="JE146" s="59"/>
      <c r="JF146" s="59"/>
      <c r="JG146" s="59"/>
      <c r="JH146" s="59"/>
      <c r="JI146" s="59"/>
      <c r="JJ146" s="59"/>
      <c r="JK146" s="59"/>
      <c r="JL146" s="59"/>
      <c r="JM146" s="59"/>
      <c r="JN146" s="59"/>
      <c r="JO146" s="59"/>
      <c r="JP146" s="59"/>
      <c r="JQ146" s="59"/>
      <c r="JR146" s="59"/>
      <c r="JS146" s="59"/>
      <c r="JT146" s="59"/>
      <c r="JU146" s="59"/>
      <c r="JV146" s="59"/>
      <c r="JW146" s="59"/>
      <c r="JX146" s="59"/>
      <c r="JY146" s="59"/>
      <c r="JZ146" s="59"/>
      <c r="KA146" s="59"/>
      <c r="KB146" s="59"/>
      <c r="KC146" s="59"/>
      <c r="KD146" s="59"/>
      <c r="KE146" s="59"/>
      <c r="KF146" s="59"/>
      <c r="KG146" s="59"/>
      <c r="KH146" s="59"/>
      <c r="KI146" s="59"/>
      <c r="KJ146" s="59"/>
      <c r="KK146" s="59"/>
      <c r="KL146" s="59"/>
      <c r="KM146" s="59"/>
      <c r="KN146" s="59"/>
      <c r="KO146" s="59"/>
      <c r="KP146" s="59"/>
      <c r="KQ146" s="59"/>
      <c r="KR146" s="59"/>
      <c r="KS146" s="59"/>
      <c r="KT146" s="59"/>
      <c r="KU146" s="59"/>
      <c r="KV146" s="59"/>
      <c r="KW146" s="59"/>
      <c r="KX146" s="59"/>
      <c r="KY146" s="59"/>
      <c r="KZ146" s="59"/>
      <c r="LA146" s="59"/>
      <c r="LB146" s="59"/>
      <c r="LC146" s="59"/>
      <c r="LD146" s="59"/>
      <c r="LE146" s="59"/>
      <c r="LF146" s="59"/>
      <c r="LG146" s="59"/>
      <c r="LH146" s="59"/>
      <c r="LI146" s="59"/>
      <c r="LJ146" s="59"/>
      <c r="LK146" s="59"/>
      <c r="LL146" s="59"/>
      <c r="LM146" s="59"/>
      <c r="LN146" s="59"/>
      <c r="LO146" s="59"/>
      <c r="LP146" s="59"/>
      <c r="LQ146" s="59"/>
      <c r="LR146" s="59"/>
      <c r="LS146" s="59"/>
      <c r="LT146" s="59"/>
      <c r="LU146" s="59"/>
      <c r="LV146" s="59"/>
      <c r="LW146" s="59"/>
      <c r="LX146" s="59"/>
      <c r="LY146" s="59"/>
      <c r="LZ146" s="59"/>
      <c r="MA146" s="59"/>
      <c r="MB146" s="59"/>
      <c r="MC146" s="59"/>
      <c r="MD146" s="59"/>
      <c r="ME146" s="59"/>
      <c r="MF146" s="59"/>
      <c r="MG146" s="59"/>
      <c r="MH146" s="59"/>
      <c r="MI146" s="59"/>
      <c r="MJ146" s="59"/>
      <c r="MK146" s="59"/>
      <c r="ML146" s="59"/>
      <c r="MM146" s="59"/>
      <c r="MN146" s="59"/>
      <c r="MO146" s="59"/>
      <c r="MP146" s="59"/>
      <c r="MQ146" s="59"/>
      <c r="MR146" s="59"/>
      <c r="MS146" s="59"/>
      <c r="MT146" s="59"/>
      <c r="MU146" s="59"/>
      <c r="MV146" s="59"/>
      <c r="MW146" s="59"/>
      <c r="MX146" s="59"/>
      <c r="MY146" s="59"/>
      <c r="MZ146" s="59"/>
      <c r="NA146" s="59"/>
      <c r="NB146" s="59"/>
      <c r="NC146" s="59"/>
      <c r="ND146" s="59"/>
      <c r="NE146" s="59"/>
      <c r="NF146" s="59"/>
      <c r="NG146" s="59"/>
      <c r="NH146" s="59"/>
      <c r="NI146" s="59"/>
      <c r="NJ146" s="59"/>
      <c r="NK146" s="59"/>
      <c r="NL146" s="59"/>
      <c r="NM146" s="59"/>
      <c r="NN146" s="59"/>
      <c r="NO146" s="59"/>
      <c r="NP146" s="59"/>
      <c r="NQ146" s="59"/>
      <c r="NR146" s="59"/>
      <c r="NS146" s="59"/>
      <c r="NT146" s="59"/>
      <c r="NU146" s="59"/>
      <c r="NV146" s="59"/>
      <c r="NW146" s="59"/>
      <c r="NX146" s="59"/>
      <c r="NY146" s="59"/>
      <c r="NZ146" s="59"/>
      <c r="OA146" s="59"/>
      <c r="OB146" s="59"/>
      <c r="OC146" s="59"/>
      <c r="OD146" s="59"/>
      <c r="OE146" s="59"/>
      <c r="OF146" s="59"/>
      <c r="OG146" s="59"/>
      <c r="OH146" s="59"/>
      <c r="OI146" s="59"/>
      <c r="OJ146" s="59"/>
      <c r="OK146" s="59"/>
      <c r="OL146" s="59"/>
      <c r="OM146" s="59"/>
      <c r="ON146" s="59"/>
      <c r="OO146" s="59"/>
      <c r="OP146" s="59"/>
      <c r="OQ146" s="59"/>
      <c r="OR146" s="59"/>
      <c r="OS146" s="59"/>
      <c r="OT146" s="59"/>
      <c r="OU146" s="59"/>
      <c r="OV146" s="59"/>
      <c r="OW146" s="59"/>
      <c r="OX146" s="59"/>
      <c r="OY146" s="59"/>
      <c r="OZ146" s="59"/>
      <c r="PA146" s="59"/>
      <c r="PB146" s="59"/>
      <c r="PC146" s="59"/>
      <c r="PD146" s="59"/>
      <c r="PE146" s="59"/>
      <c r="PF146" s="59"/>
      <c r="PG146" s="59"/>
      <c r="PH146" s="59"/>
      <c r="PI146" s="59"/>
      <c r="PJ146" s="59"/>
      <c r="PK146" s="59"/>
      <c r="PL146" s="59"/>
      <c r="PM146" s="59"/>
      <c r="PN146" s="59"/>
      <c r="PO146" s="59"/>
      <c r="PP146" s="59"/>
      <c r="PQ146" s="59"/>
      <c r="PR146" s="59"/>
      <c r="PS146" s="59"/>
      <c r="PT146" s="59"/>
      <c r="PU146" s="59"/>
      <c r="PV146" s="59"/>
      <c r="PW146" s="59"/>
      <c r="PX146" s="59"/>
      <c r="PY146" s="59"/>
      <c r="PZ146" s="59"/>
      <c r="QA146" s="59"/>
      <c r="QB146" s="59"/>
      <c r="QC146" s="59"/>
      <c r="QD146" s="59"/>
      <c r="QE146" s="59"/>
      <c r="QF146" s="59"/>
      <c r="QG146" s="59"/>
      <c r="QH146" s="59"/>
      <c r="QI146" s="59"/>
      <c r="QJ146" s="59"/>
      <c r="QK146" s="59"/>
      <c r="QL146" s="59"/>
      <c r="QM146" s="59"/>
      <c r="QN146" s="59"/>
      <c r="QO146" s="59"/>
      <c r="QP146" s="59"/>
      <c r="QQ146" s="59"/>
      <c r="QR146" s="59"/>
      <c r="QS146" s="59"/>
      <c r="QT146" s="59"/>
      <c r="QU146" s="59"/>
      <c r="QV146" s="59"/>
      <c r="QW146" s="59"/>
      <c r="QX146" s="59"/>
      <c r="QY146" s="59"/>
      <c r="QZ146" s="59"/>
      <c r="RA146" s="59"/>
      <c r="RB146" s="59"/>
      <c r="RC146" s="59"/>
      <c r="RD146" s="59"/>
      <c r="RE146" s="59"/>
      <c r="RF146" s="59"/>
      <c r="RG146" s="59"/>
      <c r="RH146" s="59"/>
      <c r="RI146" s="59"/>
      <c r="RJ146" s="59"/>
      <c r="RK146" s="59"/>
      <c r="RL146" s="59"/>
      <c r="RM146" s="59"/>
      <c r="RN146" s="59"/>
      <c r="RO146" s="59"/>
      <c r="RP146" s="59"/>
      <c r="RQ146" s="59"/>
      <c r="RR146" s="59"/>
      <c r="RS146" s="59"/>
      <c r="RT146" s="59"/>
      <c r="RU146" s="59"/>
      <c r="RV146" s="59"/>
      <c r="RW146" s="59"/>
      <c r="RX146" s="59"/>
      <c r="RY146" s="59"/>
      <c r="RZ146" s="59"/>
      <c r="SA146" s="59"/>
      <c r="SB146" s="59"/>
      <c r="SC146" s="59"/>
      <c r="SD146" s="59"/>
      <c r="SE146" s="59"/>
      <c r="SF146" s="59"/>
      <c r="SG146" s="59"/>
      <c r="SH146" s="59"/>
      <c r="SI146" s="59"/>
      <c r="SJ146" s="59"/>
      <c r="SK146" s="59"/>
      <c r="SL146" s="59"/>
      <c r="SM146" s="59"/>
      <c r="SN146" s="59"/>
      <c r="SO146" s="59"/>
      <c r="SP146" s="59"/>
      <c r="SQ146" s="59"/>
      <c r="SR146" s="59"/>
      <c r="SS146" s="59"/>
      <c r="ST146" s="59"/>
      <c r="SU146" s="59"/>
      <c r="SV146" s="59"/>
      <c r="SW146" s="59"/>
      <c r="SX146" s="59"/>
      <c r="SY146" s="59"/>
      <c r="SZ146" s="59"/>
      <c r="TA146" s="59"/>
      <c r="TB146" s="59"/>
      <c r="TC146" s="59"/>
      <c r="TD146" s="59"/>
      <c r="TE146" s="59"/>
      <c r="TF146" s="59"/>
      <c r="TG146" s="59"/>
      <c r="TH146" s="59"/>
      <c r="TI146" s="59"/>
      <c r="TJ146" s="59"/>
      <c r="TK146" s="59"/>
      <c r="TL146" s="59"/>
      <c r="TM146" s="59"/>
      <c r="TN146" s="59"/>
      <c r="TO146" s="59"/>
      <c r="TP146" s="59"/>
      <c r="TQ146" s="59"/>
      <c r="TR146" s="59"/>
      <c r="TS146" s="59"/>
      <c r="TT146" s="59"/>
      <c r="TU146" s="59"/>
      <c r="TV146" s="59"/>
      <c r="TW146" s="59"/>
      <c r="TX146" s="59"/>
      <c r="TY146" s="59"/>
      <c r="TZ146" s="59"/>
      <c r="UA146" s="59"/>
      <c r="UB146" s="59"/>
      <c r="UC146" s="59"/>
      <c r="UD146" s="59"/>
      <c r="UE146" s="59"/>
      <c r="UF146" s="59"/>
      <c r="UG146" s="59"/>
      <c r="UH146" s="59"/>
      <c r="UI146" s="59"/>
      <c r="UJ146" s="59"/>
      <c r="UK146" s="59"/>
      <c r="UL146" s="59"/>
      <c r="UM146" s="59"/>
      <c r="UN146" s="59"/>
      <c r="UO146" s="59"/>
      <c r="UP146" s="59"/>
      <c r="UQ146" s="59"/>
      <c r="UR146" s="59"/>
      <c r="US146" s="59"/>
      <c r="UT146" s="59"/>
      <c r="UU146" s="59"/>
      <c r="UV146" s="59"/>
      <c r="UW146" s="59"/>
      <c r="UX146" s="59"/>
      <c r="UY146" s="59"/>
      <c r="UZ146" s="59"/>
      <c r="VA146" s="59"/>
      <c r="VB146" s="59"/>
      <c r="VC146" s="59"/>
      <c r="VD146" s="59"/>
      <c r="VE146" s="59"/>
      <c r="VF146" s="59"/>
      <c r="VG146" s="59"/>
      <c r="VH146" s="59"/>
      <c r="VI146" s="59"/>
      <c r="VJ146" s="59"/>
      <c r="VK146" s="59"/>
      <c r="VL146" s="59"/>
      <c r="VM146" s="59"/>
      <c r="VN146" s="59"/>
      <c r="VO146" s="59"/>
      <c r="VP146" s="59"/>
      <c r="VQ146" s="59"/>
      <c r="VR146" s="59"/>
      <c r="VS146" s="59"/>
      <c r="VT146" s="59"/>
      <c r="VU146" s="59"/>
      <c r="VV146" s="59"/>
      <c r="VW146" s="59"/>
      <c r="VX146" s="59"/>
      <c r="VY146" s="59"/>
      <c r="VZ146" s="59"/>
      <c r="WA146" s="59"/>
      <c r="WB146" s="59"/>
      <c r="WC146" s="59"/>
      <c r="WD146" s="59"/>
      <c r="WE146" s="59"/>
      <c r="WF146" s="59"/>
      <c r="WG146" s="59"/>
      <c r="WH146" s="59"/>
      <c r="WI146" s="59"/>
      <c r="WJ146" s="59"/>
      <c r="WK146" s="59"/>
      <c r="WL146" s="59"/>
      <c r="WM146" s="59"/>
      <c r="WN146" s="59"/>
      <c r="WO146" s="59"/>
      <c r="WP146" s="59"/>
      <c r="WQ146" s="59"/>
      <c r="WR146" s="59"/>
      <c r="WS146" s="59"/>
      <c r="WT146" s="59"/>
      <c r="WU146" s="59"/>
      <c r="WV146" s="59"/>
      <c r="WW146" s="59"/>
      <c r="WX146" s="59"/>
      <c r="WY146" s="59"/>
      <c r="WZ146" s="59"/>
      <c r="XA146" s="59"/>
      <c r="XB146" s="59"/>
      <c r="XC146" s="59"/>
      <c r="XD146" s="59"/>
      <c r="XE146" s="59"/>
      <c r="XF146" s="59"/>
      <c r="XG146" s="59"/>
      <c r="XH146" s="59"/>
      <c r="XI146" s="59"/>
      <c r="XJ146" s="59"/>
      <c r="XK146" s="59"/>
      <c r="XL146" s="59"/>
      <c r="XM146" s="59"/>
      <c r="XN146" s="59"/>
      <c r="XO146" s="59"/>
      <c r="XP146" s="59"/>
      <c r="XQ146" s="59"/>
      <c r="XR146" s="59"/>
      <c r="XS146" s="59"/>
      <c r="XT146" s="59"/>
      <c r="XU146" s="59"/>
      <c r="XV146" s="59"/>
      <c r="XW146" s="59"/>
      <c r="XX146" s="59"/>
      <c r="XY146" s="59"/>
      <c r="XZ146" s="59"/>
      <c r="YA146" s="59"/>
      <c r="YB146" s="59"/>
      <c r="YC146" s="59"/>
      <c r="YD146" s="59"/>
      <c r="YE146" s="59"/>
      <c r="YF146" s="59"/>
      <c r="YG146" s="59"/>
      <c r="YH146" s="59"/>
      <c r="YI146" s="59"/>
      <c r="YJ146" s="59"/>
      <c r="YK146" s="59"/>
      <c r="YL146" s="59"/>
      <c r="YM146" s="59"/>
      <c r="YN146" s="59"/>
      <c r="YO146" s="59"/>
      <c r="YP146" s="59"/>
      <c r="YQ146" s="59"/>
      <c r="YR146" s="59"/>
      <c r="YS146" s="59"/>
      <c r="YT146" s="59"/>
      <c r="YU146" s="59"/>
      <c r="YV146" s="59"/>
      <c r="YW146" s="59"/>
      <c r="YX146" s="59"/>
      <c r="YY146" s="59"/>
      <c r="YZ146" s="59"/>
      <c r="ZA146" s="59"/>
      <c r="ZB146" s="59"/>
      <c r="ZC146" s="59"/>
      <c r="ZD146" s="59"/>
      <c r="ZE146" s="59"/>
      <c r="ZF146" s="59"/>
      <c r="ZG146" s="59"/>
      <c r="ZH146" s="59"/>
      <c r="ZI146" s="59"/>
      <c r="ZJ146" s="59"/>
      <c r="ZK146" s="59"/>
      <c r="ZL146" s="59"/>
      <c r="ZM146" s="59"/>
      <c r="ZN146" s="59"/>
      <c r="ZO146" s="59"/>
      <c r="ZP146" s="59"/>
      <c r="ZQ146" s="59"/>
      <c r="ZR146" s="59"/>
      <c r="ZS146" s="59"/>
      <c r="ZT146" s="59"/>
      <c r="ZU146" s="59"/>
      <c r="ZV146" s="59"/>
      <c r="ZW146" s="59"/>
      <c r="ZX146" s="59"/>
      <c r="ZY146" s="59"/>
      <c r="ZZ146" s="59"/>
      <c r="AAA146" s="59"/>
      <c r="AAB146" s="59"/>
      <c r="AAC146" s="59"/>
      <c r="AAD146" s="59"/>
      <c r="AAE146" s="59"/>
      <c r="AAF146" s="59"/>
      <c r="AAG146" s="59"/>
      <c r="AAH146" s="59"/>
      <c r="AAI146" s="59"/>
      <c r="AAJ146" s="59"/>
      <c r="AAK146" s="59"/>
      <c r="AAL146" s="59"/>
      <c r="AAM146" s="59"/>
      <c r="AAN146" s="59"/>
      <c r="AAO146" s="59"/>
      <c r="AAP146" s="59"/>
      <c r="AAQ146" s="59"/>
      <c r="AAR146" s="59"/>
      <c r="AAS146" s="59"/>
      <c r="AAT146" s="59"/>
      <c r="AAU146" s="59"/>
      <c r="AAV146" s="59"/>
      <c r="AAW146" s="59"/>
      <c r="AAX146" s="59"/>
      <c r="AAY146" s="59"/>
      <c r="AAZ146" s="59"/>
      <c r="ABA146" s="59"/>
      <c r="ABB146" s="59"/>
      <c r="ABC146" s="59"/>
      <c r="ABD146" s="59"/>
      <c r="ABE146" s="59"/>
      <c r="ABF146" s="59"/>
      <c r="ABG146" s="59"/>
      <c r="ABH146" s="59"/>
      <c r="ABI146" s="59"/>
      <c r="ABJ146" s="59"/>
      <c r="ABK146" s="59"/>
      <c r="ABL146" s="59"/>
      <c r="ABM146" s="59"/>
      <c r="ABN146" s="59"/>
      <c r="ABO146" s="59"/>
      <c r="ABP146" s="59"/>
      <c r="ABQ146" s="59"/>
      <c r="ABR146" s="59"/>
      <c r="ABS146" s="59"/>
      <c r="ABT146" s="59"/>
      <c r="ABU146" s="59"/>
      <c r="ABV146" s="59"/>
      <c r="ABW146" s="59"/>
      <c r="ABX146" s="59"/>
      <c r="ABY146" s="59"/>
      <c r="ABZ146" s="59"/>
      <c r="ACA146" s="59"/>
      <c r="ACB146" s="59"/>
      <c r="ACC146" s="59"/>
      <c r="ACD146" s="59"/>
      <c r="ACE146" s="59"/>
      <c r="ACF146" s="59"/>
      <c r="ACG146" s="59"/>
      <c r="ACH146" s="59"/>
      <c r="ACI146" s="59"/>
      <c r="ACJ146" s="59"/>
      <c r="ACK146" s="59"/>
      <c r="ACL146" s="59"/>
      <c r="ACM146" s="59"/>
      <c r="ACN146" s="59"/>
      <c r="ACO146" s="59"/>
      <c r="ACP146" s="59"/>
      <c r="ACQ146" s="59"/>
      <c r="ACR146" s="59"/>
      <c r="ACS146" s="59"/>
      <c r="ACT146" s="59"/>
      <c r="ACU146" s="59"/>
      <c r="ACV146" s="59"/>
      <c r="ACW146" s="59"/>
      <c r="ACX146" s="59"/>
      <c r="ACY146" s="59"/>
      <c r="ACZ146" s="59"/>
      <c r="ADA146" s="59"/>
      <c r="ADB146" s="59"/>
      <c r="ADC146" s="59"/>
      <c r="ADD146" s="59"/>
      <c r="ADE146" s="59"/>
      <c r="ADF146" s="59"/>
      <c r="ADG146" s="59"/>
      <c r="ADH146" s="59"/>
      <c r="ADI146" s="59"/>
      <c r="ADJ146" s="59"/>
      <c r="ADK146" s="59"/>
      <c r="ADL146" s="59"/>
      <c r="ADM146" s="59"/>
      <c r="ADN146" s="59"/>
      <c r="ADO146" s="59"/>
      <c r="ADP146" s="59"/>
      <c r="ADQ146" s="59"/>
      <c r="ADR146" s="59"/>
      <c r="ADS146" s="59"/>
      <c r="ADT146" s="59"/>
      <c r="ADU146" s="59"/>
      <c r="ADV146" s="59"/>
      <c r="ADW146" s="59"/>
      <c r="ADX146" s="59"/>
      <c r="ADY146" s="59"/>
      <c r="ADZ146" s="59"/>
      <c r="AEA146" s="59"/>
      <c r="AEB146" s="59"/>
      <c r="AEC146" s="59"/>
      <c r="AED146" s="59"/>
      <c r="AEE146" s="59"/>
      <c r="AEF146" s="59"/>
      <c r="AEG146" s="59"/>
      <c r="AEH146" s="59"/>
      <c r="AEI146" s="59"/>
      <c r="AEJ146" s="59"/>
      <c r="AEK146" s="59"/>
      <c r="AEL146" s="59"/>
      <c r="AEM146" s="59"/>
      <c r="AEN146" s="59"/>
      <c r="AEO146" s="59"/>
      <c r="AEP146" s="59"/>
      <c r="AEQ146" s="59"/>
      <c r="AER146" s="59"/>
      <c r="AES146" s="59"/>
      <c r="AET146" s="59"/>
      <c r="AEU146" s="59"/>
      <c r="AEV146" s="59"/>
      <c r="AEW146" s="59"/>
      <c r="AEX146" s="59"/>
      <c r="AEY146" s="59"/>
      <c r="AEZ146" s="59"/>
      <c r="AFA146" s="59"/>
      <c r="AFB146" s="59"/>
      <c r="AFC146" s="59"/>
      <c r="AFD146" s="59"/>
      <c r="AFE146" s="59"/>
      <c r="AFF146" s="59"/>
      <c r="AFG146" s="59"/>
      <c r="AFH146" s="59"/>
      <c r="AFI146" s="59"/>
      <c r="AFJ146" s="59"/>
      <c r="AFK146" s="59"/>
      <c r="AFL146" s="59"/>
      <c r="AFM146" s="59"/>
      <c r="AFN146" s="59"/>
      <c r="AFO146" s="59"/>
      <c r="AFP146" s="59"/>
      <c r="AFQ146" s="59"/>
      <c r="AFR146" s="59"/>
      <c r="AFS146" s="59"/>
      <c r="AFT146" s="59"/>
      <c r="AFU146" s="59"/>
      <c r="AFV146" s="59"/>
      <c r="AFW146" s="59"/>
      <c r="AFX146" s="59"/>
      <c r="AFY146" s="59"/>
      <c r="AFZ146" s="59"/>
      <c r="AGA146" s="59"/>
      <c r="AGB146" s="59"/>
      <c r="AGC146" s="59"/>
      <c r="AGD146" s="59"/>
      <c r="AGE146" s="59"/>
      <c r="AGF146" s="59"/>
      <c r="AGG146" s="59"/>
      <c r="AGH146" s="59"/>
      <c r="AGI146" s="59"/>
      <c r="AGJ146" s="59"/>
      <c r="AGK146" s="59"/>
      <c r="AGL146" s="59"/>
      <c r="AGM146" s="59"/>
      <c r="AGN146" s="59"/>
      <c r="AGO146" s="59"/>
      <c r="AGP146" s="59"/>
      <c r="AGQ146" s="59"/>
      <c r="AGR146" s="59"/>
      <c r="AGS146" s="59"/>
      <c r="AGT146" s="59"/>
      <c r="AGU146" s="59"/>
      <c r="AGV146" s="59"/>
      <c r="AGW146" s="59"/>
      <c r="AGX146" s="59"/>
      <c r="AGY146" s="59"/>
      <c r="AGZ146" s="59"/>
      <c r="AHA146" s="59"/>
      <c r="AHB146" s="59"/>
      <c r="AHC146" s="59"/>
      <c r="AHD146" s="59"/>
      <c r="AHE146" s="59"/>
      <c r="AHF146" s="59"/>
      <c r="AHG146" s="59"/>
      <c r="AHH146" s="59"/>
      <c r="AHI146" s="59"/>
      <c r="AHJ146" s="59"/>
      <c r="AHK146" s="59"/>
      <c r="AHL146" s="59"/>
      <c r="AHM146" s="59"/>
      <c r="AHN146" s="59"/>
      <c r="AHO146" s="59"/>
      <c r="AHP146" s="59"/>
      <c r="AHQ146" s="59"/>
      <c r="AHR146" s="59"/>
      <c r="AHS146" s="59"/>
      <c r="AHT146" s="59"/>
      <c r="AHU146" s="59"/>
      <c r="AHV146" s="59"/>
      <c r="AHW146" s="59"/>
      <c r="AHX146" s="59"/>
      <c r="AHY146" s="59"/>
      <c r="AHZ146" s="59"/>
      <c r="AIA146" s="59"/>
      <c r="AIB146" s="59"/>
      <c r="AIC146" s="59"/>
      <c r="AID146" s="59"/>
      <c r="AIE146" s="59"/>
      <c r="AIF146" s="59"/>
      <c r="AIG146" s="59"/>
      <c r="AIH146" s="59"/>
      <c r="AII146" s="59"/>
      <c r="AIJ146" s="59"/>
      <c r="AIK146" s="59"/>
      <c r="AIL146" s="59"/>
      <c r="AIM146" s="59"/>
      <c r="AIN146" s="59"/>
      <c r="AIO146" s="59"/>
      <c r="AIP146" s="59"/>
      <c r="AIQ146" s="59"/>
      <c r="AIR146" s="59"/>
      <c r="AIS146" s="59"/>
      <c r="AIT146" s="59"/>
      <c r="AIU146" s="59"/>
      <c r="AIV146" s="59"/>
      <c r="AIW146" s="59"/>
      <c r="AIX146" s="59"/>
      <c r="AIY146" s="59"/>
      <c r="AIZ146" s="59"/>
      <c r="AJA146" s="59"/>
      <c r="AJB146" s="59"/>
      <c r="AJC146" s="59"/>
      <c r="AJD146" s="59"/>
      <c r="AJE146" s="59"/>
      <c r="AJF146" s="59"/>
      <c r="AJG146" s="59"/>
      <c r="AJH146" s="59"/>
      <c r="AJI146" s="59"/>
      <c r="AJJ146" s="59"/>
      <c r="AJK146" s="59"/>
      <c r="AJL146" s="59"/>
      <c r="AJM146" s="59"/>
      <c r="AJN146" s="59"/>
      <c r="AJO146" s="59"/>
      <c r="AJP146" s="59"/>
      <c r="AJQ146" s="59"/>
      <c r="AJR146" s="59"/>
      <c r="AJS146" s="59"/>
      <c r="AJT146" s="59"/>
      <c r="AJU146" s="59"/>
      <c r="AJV146" s="59"/>
      <c r="AJW146" s="59"/>
      <c r="AJX146" s="59"/>
      <c r="AJY146" s="59"/>
      <c r="AJZ146" s="59"/>
      <c r="AKA146" s="59"/>
      <c r="AKB146" s="59"/>
      <c r="AKC146" s="59"/>
      <c r="AKD146" s="59"/>
      <c r="AKE146" s="59"/>
      <c r="AKF146" s="59"/>
      <c r="AKG146" s="59"/>
      <c r="AKH146" s="59"/>
      <c r="AKI146" s="59"/>
      <c r="AKJ146" s="59"/>
      <c r="AKK146" s="59"/>
      <c r="AKL146" s="59"/>
      <c r="AKM146" s="59"/>
      <c r="AKN146" s="59"/>
      <c r="AKO146" s="59"/>
      <c r="AKP146" s="59"/>
      <c r="AKQ146" s="59"/>
      <c r="AKR146" s="59"/>
      <c r="AKS146" s="59"/>
      <c r="AKT146" s="59"/>
      <c r="AKU146" s="59"/>
      <c r="AKV146" s="59"/>
      <c r="AKW146" s="59"/>
      <c r="AKX146" s="59"/>
      <c r="AKY146" s="59"/>
      <c r="AKZ146" s="59"/>
      <c r="ALA146" s="59"/>
      <c r="ALB146" s="59"/>
      <c r="ALC146" s="59"/>
      <c r="ALD146" s="59"/>
      <c r="ALE146" s="59"/>
      <c r="ALF146" s="59"/>
      <c r="ALG146" s="59"/>
      <c r="ALH146" s="59"/>
      <c r="ALI146" s="59"/>
      <c r="ALJ146" s="59"/>
      <c r="ALK146" s="59"/>
      <c r="ALL146" s="59"/>
      <c r="ALM146" s="59"/>
      <c r="ALN146" s="59"/>
      <c r="ALO146" s="59"/>
      <c r="ALP146" s="59"/>
      <c r="ALQ146" s="59"/>
      <c r="ALR146" s="59"/>
      <c r="ALS146" s="59"/>
      <c r="ALT146" s="59"/>
      <c r="ALU146" s="59"/>
      <c r="ALV146" s="59"/>
      <c r="ALW146" s="59"/>
      <c r="ALX146" s="59"/>
      <c r="ALY146" s="59"/>
      <c r="ALZ146" s="59"/>
      <c r="AMA146" s="59"/>
      <c r="AMB146" s="59"/>
      <c r="AMC146" s="59"/>
      <c r="AMD146" s="59"/>
      <c r="AME146" s="59"/>
      <c r="AMF146" s="59"/>
      <c r="AMG146" s="59"/>
      <c r="AMH146" s="59"/>
      <c r="AMI146" s="59"/>
      <c r="AMJ146" s="59"/>
      <c r="AMK146" s="59"/>
      <c r="AML146" s="59"/>
    </row>
    <row r="147" spans="1:1026" x14ac:dyDescent="0.25">
      <c r="A147" s="60">
        <v>147</v>
      </c>
      <c r="B147" s="61">
        <v>4</v>
      </c>
      <c r="C147" s="62">
        <v>43572</v>
      </c>
      <c r="D147" s="62">
        <v>43582</v>
      </c>
      <c r="E147" s="40" t="s">
        <v>362</v>
      </c>
      <c r="F147" s="41" t="s">
        <v>396</v>
      </c>
      <c r="G147" s="63"/>
      <c r="H147" s="65">
        <v>1514.5</v>
      </c>
      <c r="I147" s="64">
        <v>43586</v>
      </c>
      <c r="J147" s="67">
        <v>1514.5</v>
      </c>
      <c r="K147" s="60" t="s">
        <v>208</v>
      </c>
      <c r="L147" s="65">
        <f t="shared" si="4"/>
        <v>0</v>
      </c>
      <c r="M147" s="59"/>
      <c r="N147" s="22" t="str">
        <f t="shared" ca="1" si="6"/>
        <v/>
      </c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  <c r="AA147" s="59"/>
      <c r="AB147" s="59"/>
      <c r="AC147" s="59"/>
      <c r="AD147" s="59"/>
      <c r="AE147" s="59"/>
      <c r="AF147" s="59"/>
      <c r="AG147" s="59"/>
      <c r="AH147" s="59"/>
      <c r="AI147" s="59"/>
      <c r="AJ147" s="59"/>
      <c r="AK147" s="59"/>
      <c r="AL147" s="59"/>
      <c r="AM147" s="59"/>
      <c r="AN147" s="59"/>
      <c r="AO147" s="59"/>
      <c r="AP147" s="59"/>
      <c r="AQ147" s="59"/>
      <c r="AR147" s="59"/>
      <c r="AS147" s="59"/>
      <c r="AT147" s="59"/>
      <c r="AU147" s="59"/>
      <c r="AV147" s="59"/>
      <c r="AW147" s="59"/>
      <c r="AX147" s="59"/>
      <c r="AY147" s="59"/>
      <c r="AZ147" s="59"/>
      <c r="BA147" s="59"/>
      <c r="BB147" s="59"/>
      <c r="BC147" s="59"/>
      <c r="BD147" s="59"/>
      <c r="BE147" s="59"/>
      <c r="BF147" s="59"/>
      <c r="BG147" s="59"/>
      <c r="BH147" s="59"/>
      <c r="BI147" s="59"/>
      <c r="BJ147" s="59"/>
      <c r="BK147" s="59"/>
      <c r="BL147" s="59"/>
      <c r="BM147" s="59"/>
      <c r="BN147" s="59"/>
      <c r="BO147" s="59"/>
      <c r="BP147" s="59"/>
      <c r="BQ147" s="59"/>
      <c r="BR147" s="59"/>
      <c r="BS147" s="59"/>
      <c r="BT147" s="59"/>
      <c r="BU147" s="59"/>
      <c r="BV147" s="59"/>
      <c r="BW147" s="59"/>
      <c r="BX147" s="59"/>
      <c r="BY147" s="59"/>
      <c r="BZ147" s="59"/>
      <c r="CA147" s="59"/>
      <c r="CB147" s="59"/>
      <c r="CC147" s="59"/>
      <c r="CD147" s="59"/>
      <c r="CE147" s="59"/>
      <c r="CF147" s="59"/>
      <c r="CG147" s="59"/>
      <c r="CH147" s="59"/>
      <c r="CI147" s="59"/>
      <c r="CJ147" s="59"/>
      <c r="CK147" s="59"/>
      <c r="CL147" s="59"/>
      <c r="CM147" s="59"/>
      <c r="CN147" s="59"/>
      <c r="CO147" s="59"/>
      <c r="CP147" s="59"/>
      <c r="CQ147" s="59"/>
      <c r="CR147" s="59"/>
      <c r="CS147" s="59"/>
      <c r="CT147" s="59"/>
      <c r="CU147" s="59"/>
      <c r="CV147" s="59"/>
      <c r="CW147" s="59"/>
      <c r="CX147" s="59"/>
      <c r="CY147" s="59"/>
      <c r="CZ147" s="59"/>
      <c r="DA147" s="59"/>
      <c r="DB147" s="59"/>
      <c r="DC147" s="59"/>
      <c r="DD147" s="59"/>
      <c r="DE147" s="59"/>
      <c r="DF147" s="59"/>
      <c r="DG147" s="59"/>
      <c r="DH147" s="59"/>
      <c r="DI147" s="59"/>
      <c r="DJ147" s="59"/>
      <c r="DK147" s="59"/>
      <c r="DL147" s="59"/>
      <c r="DM147" s="59"/>
      <c r="DN147" s="59"/>
      <c r="DO147" s="59"/>
      <c r="DP147" s="59"/>
      <c r="DQ147" s="59"/>
      <c r="DR147" s="59"/>
      <c r="DS147" s="59"/>
      <c r="DT147" s="59"/>
      <c r="DU147" s="59"/>
      <c r="DV147" s="59"/>
      <c r="DW147" s="59"/>
      <c r="DX147" s="59"/>
      <c r="DY147" s="59"/>
      <c r="DZ147" s="59"/>
      <c r="EA147" s="59"/>
      <c r="EB147" s="59"/>
      <c r="EC147" s="59"/>
      <c r="ED147" s="59"/>
      <c r="EE147" s="59"/>
      <c r="EF147" s="59"/>
      <c r="EG147" s="59"/>
      <c r="EH147" s="59"/>
      <c r="EI147" s="59"/>
      <c r="EJ147" s="59"/>
      <c r="EK147" s="59"/>
      <c r="EL147" s="59"/>
      <c r="EM147" s="59"/>
      <c r="EN147" s="59"/>
      <c r="EO147" s="59"/>
      <c r="EP147" s="59"/>
      <c r="EQ147" s="59"/>
      <c r="ER147" s="59"/>
      <c r="ES147" s="59"/>
      <c r="ET147" s="59"/>
      <c r="EU147" s="59"/>
      <c r="EV147" s="59"/>
      <c r="EW147" s="59"/>
      <c r="EX147" s="59"/>
      <c r="EY147" s="59"/>
      <c r="EZ147" s="59"/>
      <c r="FA147" s="59"/>
      <c r="FB147" s="59"/>
      <c r="FC147" s="59"/>
      <c r="FD147" s="59"/>
      <c r="FE147" s="59"/>
      <c r="FF147" s="59"/>
      <c r="FG147" s="59"/>
      <c r="FH147" s="59"/>
      <c r="FI147" s="59"/>
      <c r="FJ147" s="59"/>
      <c r="FK147" s="59"/>
      <c r="FL147" s="59"/>
      <c r="FM147" s="59"/>
      <c r="FN147" s="59"/>
      <c r="FO147" s="59"/>
      <c r="FP147" s="59"/>
      <c r="FQ147" s="59"/>
      <c r="FR147" s="59"/>
      <c r="FS147" s="59"/>
      <c r="FT147" s="59"/>
      <c r="FU147" s="59"/>
      <c r="FV147" s="59"/>
      <c r="FW147" s="59"/>
      <c r="FX147" s="59"/>
      <c r="FY147" s="59"/>
      <c r="FZ147" s="59"/>
      <c r="GA147" s="59"/>
      <c r="GB147" s="59"/>
      <c r="GC147" s="59"/>
      <c r="GD147" s="59"/>
      <c r="GE147" s="59"/>
      <c r="GF147" s="59"/>
      <c r="GG147" s="59"/>
      <c r="GH147" s="59"/>
      <c r="GI147" s="59"/>
      <c r="GJ147" s="59"/>
      <c r="GK147" s="59"/>
      <c r="GL147" s="59"/>
      <c r="GM147" s="59"/>
      <c r="GN147" s="59"/>
      <c r="GO147" s="59"/>
      <c r="GP147" s="59"/>
      <c r="GQ147" s="59"/>
      <c r="GR147" s="59"/>
      <c r="GS147" s="59"/>
      <c r="GT147" s="59"/>
      <c r="GU147" s="59"/>
      <c r="GV147" s="59"/>
      <c r="GW147" s="59"/>
      <c r="GX147" s="59"/>
      <c r="GY147" s="59"/>
      <c r="GZ147" s="59"/>
      <c r="HA147" s="59"/>
      <c r="HB147" s="59"/>
      <c r="HC147" s="59"/>
      <c r="HD147" s="59"/>
      <c r="HE147" s="59"/>
      <c r="HF147" s="59"/>
      <c r="HG147" s="59"/>
      <c r="HH147" s="59"/>
      <c r="HI147" s="59"/>
      <c r="HJ147" s="59"/>
      <c r="HK147" s="59"/>
      <c r="HL147" s="59"/>
      <c r="HM147" s="59"/>
      <c r="HN147" s="59"/>
      <c r="HO147" s="59"/>
      <c r="HP147" s="59"/>
      <c r="HQ147" s="59"/>
      <c r="HR147" s="59"/>
      <c r="HS147" s="59"/>
      <c r="HT147" s="59"/>
      <c r="HU147" s="59"/>
      <c r="HV147" s="59"/>
      <c r="HW147" s="59"/>
      <c r="HX147" s="59"/>
      <c r="HY147" s="59"/>
      <c r="HZ147" s="59"/>
      <c r="IA147" s="59"/>
      <c r="IB147" s="59"/>
      <c r="IC147" s="59"/>
      <c r="ID147" s="59"/>
      <c r="IE147" s="59"/>
      <c r="IF147" s="59"/>
      <c r="IG147" s="59"/>
      <c r="IH147" s="59"/>
      <c r="II147" s="59"/>
      <c r="IJ147" s="59"/>
      <c r="IK147" s="59"/>
      <c r="IL147" s="59"/>
      <c r="IM147" s="59"/>
      <c r="IN147" s="59"/>
      <c r="IO147" s="59"/>
      <c r="IP147" s="59"/>
      <c r="IQ147" s="59"/>
      <c r="IR147" s="59"/>
      <c r="IS147" s="59"/>
      <c r="IT147" s="59"/>
      <c r="IU147" s="59"/>
      <c r="IV147" s="59"/>
      <c r="IW147" s="59"/>
      <c r="IX147" s="59"/>
      <c r="IY147" s="59"/>
      <c r="IZ147" s="59"/>
      <c r="JA147" s="59"/>
      <c r="JB147" s="59"/>
      <c r="JC147" s="59"/>
      <c r="JD147" s="59"/>
      <c r="JE147" s="59"/>
      <c r="JF147" s="59"/>
      <c r="JG147" s="59"/>
      <c r="JH147" s="59"/>
      <c r="JI147" s="59"/>
      <c r="JJ147" s="59"/>
      <c r="JK147" s="59"/>
      <c r="JL147" s="59"/>
      <c r="JM147" s="59"/>
      <c r="JN147" s="59"/>
      <c r="JO147" s="59"/>
      <c r="JP147" s="59"/>
      <c r="JQ147" s="59"/>
      <c r="JR147" s="59"/>
      <c r="JS147" s="59"/>
      <c r="JT147" s="59"/>
      <c r="JU147" s="59"/>
      <c r="JV147" s="59"/>
      <c r="JW147" s="59"/>
      <c r="JX147" s="59"/>
      <c r="JY147" s="59"/>
      <c r="JZ147" s="59"/>
      <c r="KA147" s="59"/>
      <c r="KB147" s="59"/>
      <c r="KC147" s="59"/>
      <c r="KD147" s="59"/>
      <c r="KE147" s="59"/>
      <c r="KF147" s="59"/>
      <c r="KG147" s="59"/>
      <c r="KH147" s="59"/>
      <c r="KI147" s="59"/>
      <c r="KJ147" s="59"/>
      <c r="KK147" s="59"/>
      <c r="KL147" s="59"/>
      <c r="KM147" s="59"/>
      <c r="KN147" s="59"/>
      <c r="KO147" s="59"/>
      <c r="KP147" s="59"/>
      <c r="KQ147" s="59"/>
      <c r="KR147" s="59"/>
      <c r="KS147" s="59"/>
      <c r="KT147" s="59"/>
      <c r="KU147" s="59"/>
      <c r="KV147" s="59"/>
      <c r="KW147" s="59"/>
      <c r="KX147" s="59"/>
      <c r="KY147" s="59"/>
      <c r="KZ147" s="59"/>
      <c r="LA147" s="59"/>
      <c r="LB147" s="59"/>
      <c r="LC147" s="59"/>
      <c r="LD147" s="59"/>
      <c r="LE147" s="59"/>
      <c r="LF147" s="59"/>
      <c r="LG147" s="59"/>
      <c r="LH147" s="59"/>
      <c r="LI147" s="59"/>
      <c r="LJ147" s="59"/>
      <c r="LK147" s="59"/>
      <c r="LL147" s="59"/>
      <c r="LM147" s="59"/>
      <c r="LN147" s="59"/>
      <c r="LO147" s="59"/>
      <c r="LP147" s="59"/>
      <c r="LQ147" s="59"/>
      <c r="LR147" s="59"/>
      <c r="LS147" s="59"/>
      <c r="LT147" s="59"/>
      <c r="LU147" s="59"/>
      <c r="LV147" s="59"/>
      <c r="LW147" s="59"/>
      <c r="LX147" s="59"/>
      <c r="LY147" s="59"/>
      <c r="LZ147" s="59"/>
      <c r="MA147" s="59"/>
      <c r="MB147" s="59"/>
      <c r="MC147" s="59"/>
      <c r="MD147" s="59"/>
      <c r="ME147" s="59"/>
      <c r="MF147" s="59"/>
      <c r="MG147" s="59"/>
      <c r="MH147" s="59"/>
      <c r="MI147" s="59"/>
      <c r="MJ147" s="59"/>
      <c r="MK147" s="59"/>
      <c r="ML147" s="59"/>
      <c r="MM147" s="59"/>
      <c r="MN147" s="59"/>
      <c r="MO147" s="59"/>
      <c r="MP147" s="59"/>
      <c r="MQ147" s="59"/>
      <c r="MR147" s="59"/>
      <c r="MS147" s="59"/>
      <c r="MT147" s="59"/>
      <c r="MU147" s="59"/>
      <c r="MV147" s="59"/>
      <c r="MW147" s="59"/>
      <c r="MX147" s="59"/>
      <c r="MY147" s="59"/>
      <c r="MZ147" s="59"/>
      <c r="NA147" s="59"/>
      <c r="NB147" s="59"/>
      <c r="NC147" s="59"/>
      <c r="ND147" s="59"/>
      <c r="NE147" s="59"/>
      <c r="NF147" s="59"/>
      <c r="NG147" s="59"/>
      <c r="NH147" s="59"/>
      <c r="NI147" s="59"/>
      <c r="NJ147" s="59"/>
      <c r="NK147" s="59"/>
      <c r="NL147" s="59"/>
      <c r="NM147" s="59"/>
      <c r="NN147" s="59"/>
      <c r="NO147" s="59"/>
      <c r="NP147" s="59"/>
      <c r="NQ147" s="59"/>
      <c r="NR147" s="59"/>
      <c r="NS147" s="59"/>
      <c r="NT147" s="59"/>
      <c r="NU147" s="59"/>
      <c r="NV147" s="59"/>
      <c r="NW147" s="59"/>
      <c r="NX147" s="59"/>
      <c r="NY147" s="59"/>
      <c r="NZ147" s="59"/>
      <c r="OA147" s="59"/>
      <c r="OB147" s="59"/>
      <c r="OC147" s="59"/>
      <c r="OD147" s="59"/>
      <c r="OE147" s="59"/>
      <c r="OF147" s="59"/>
      <c r="OG147" s="59"/>
      <c r="OH147" s="59"/>
      <c r="OI147" s="59"/>
      <c r="OJ147" s="59"/>
      <c r="OK147" s="59"/>
      <c r="OL147" s="59"/>
      <c r="OM147" s="59"/>
      <c r="ON147" s="59"/>
      <c r="OO147" s="59"/>
      <c r="OP147" s="59"/>
      <c r="OQ147" s="59"/>
      <c r="OR147" s="59"/>
      <c r="OS147" s="59"/>
      <c r="OT147" s="59"/>
      <c r="OU147" s="59"/>
      <c r="OV147" s="59"/>
      <c r="OW147" s="59"/>
      <c r="OX147" s="59"/>
      <c r="OY147" s="59"/>
      <c r="OZ147" s="59"/>
      <c r="PA147" s="59"/>
      <c r="PB147" s="59"/>
      <c r="PC147" s="59"/>
      <c r="PD147" s="59"/>
      <c r="PE147" s="59"/>
      <c r="PF147" s="59"/>
      <c r="PG147" s="59"/>
      <c r="PH147" s="59"/>
      <c r="PI147" s="59"/>
      <c r="PJ147" s="59"/>
      <c r="PK147" s="59"/>
      <c r="PL147" s="59"/>
      <c r="PM147" s="59"/>
      <c r="PN147" s="59"/>
      <c r="PO147" s="59"/>
      <c r="PP147" s="59"/>
      <c r="PQ147" s="59"/>
      <c r="PR147" s="59"/>
      <c r="PS147" s="59"/>
      <c r="PT147" s="59"/>
      <c r="PU147" s="59"/>
      <c r="PV147" s="59"/>
      <c r="PW147" s="59"/>
      <c r="PX147" s="59"/>
      <c r="PY147" s="59"/>
      <c r="PZ147" s="59"/>
      <c r="QA147" s="59"/>
      <c r="QB147" s="59"/>
      <c r="QC147" s="59"/>
      <c r="QD147" s="59"/>
      <c r="QE147" s="59"/>
      <c r="QF147" s="59"/>
      <c r="QG147" s="59"/>
      <c r="QH147" s="59"/>
      <c r="QI147" s="59"/>
      <c r="QJ147" s="59"/>
      <c r="QK147" s="59"/>
      <c r="QL147" s="59"/>
      <c r="QM147" s="59"/>
      <c r="QN147" s="59"/>
      <c r="QO147" s="59"/>
      <c r="QP147" s="59"/>
      <c r="QQ147" s="59"/>
      <c r="QR147" s="59"/>
      <c r="QS147" s="59"/>
      <c r="QT147" s="59"/>
      <c r="QU147" s="59"/>
      <c r="QV147" s="59"/>
      <c r="QW147" s="59"/>
      <c r="QX147" s="59"/>
      <c r="QY147" s="59"/>
      <c r="QZ147" s="59"/>
      <c r="RA147" s="59"/>
      <c r="RB147" s="59"/>
      <c r="RC147" s="59"/>
      <c r="RD147" s="59"/>
      <c r="RE147" s="59"/>
      <c r="RF147" s="59"/>
      <c r="RG147" s="59"/>
      <c r="RH147" s="59"/>
      <c r="RI147" s="59"/>
      <c r="RJ147" s="59"/>
      <c r="RK147" s="59"/>
      <c r="RL147" s="59"/>
      <c r="RM147" s="59"/>
      <c r="RN147" s="59"/>
      <c r="RO147" s="59"/>
      <c r="RP147" s="59"/>
      <c r="RQ147" s="59"/>
      <c r="RR147" s="59"/>
      <c r="RS147" s="59"/>
      <c r="RT147" s="59"/>
      <c r="RU147" s="59"/>
      <c r="RV147" s="59"/>
      <c r="RW147" s="59"/>
      <c r="RX147" s="59"/>
      <c r="RY147" s="59"/>
      <c r="RZ147" s="59"/>
      <c r="SA147" s="59"/>
      <c r="SB147" s="59"/>
      <c r="SC147" s="59"/>
      <c r="SD147" s="59"/>
      <c r="SE147" s="59"/>
      <c r="SF147" s="59"/>
      <c r="SG147" s="59"/>
      <c r="SH147" s="59"/>
      <c r="SI147" s="59"/>
      <c r="SJ147" s="59"/>
      <c r="SK147" s="59"/>
      <c r="SL147" s="59"/>
      <c r="SM147" s="59"/>
      <c r="SN147" s="59"/>
      <c r="SO147" s="59"/>
      <c r="SP147" s="59"/>
      <c r="SQ147" s="59"/>
      <c r="SR147" s="59"/>
      <c r="SS147" s="59"/>
      <c r="ST147" s="59"/>
      <c r="SU147" s="59"/>
      <c r="SV147" s="59"/>
      <c r="SW147" s="59"/>
      <c r="SX147" s="59"/>
      <c r="SY147" s="59"/>
      <c r="SZ147" s="59"/>
      <c r="TA147" s="59"/>
      <c r="TB147" s="59"/>
      <c r="TC147" s="59"/>
      <c r="TD147" s="59"/>
      <c r="TE147" s="59"/>
      <c r="TF147" s="59"/>
      <c r="TG147" s="59"/>
      <c r="TH147" s="59"/>
      <c r="TI147" s="59"/>
      <c r="TJ147" s="59"/>
      <c r="TK147" s="59"/>
      <c r="TL147" s="59"/>
      <c r="TM147" s="59"/>
      <c r="TN147" s="59"/>
      <c r="TO147" s="59"/>
      <c r="TP147" s="59"/>
      <c r="TQ147" s="59"/>
      <c r="TR147" s="59"/>
      <c r="TS147" s="59"/>
      <c r="TT147" s="59"/>
      <c r="TU147" s="59"/>
      <c r="TV147" s="59"/>
      <c r="TW147" s="59"/>
      <c r="TX147" s="59"/>
      <c r="TY147" s="59"/>
      <c r="TZ147" s="59"/>
      <c r="UA147" s="59"/>
      <c r="UB147" s="59"/>
      <c r="UC147" s="59"/>
      <c r="UD147" s="59"/>
      <c r="UE147" s="59"/>
      <c r="UF147" s="59"/>
      <c r="UG147" s="59"/>
      <c r="UH147" s="59"/>
      <c r="UI147" s="59"/>
      <c r="UJ147" s="59"/>
      <c r="UK147" s="59"/>
      <c r="UL147" s="59"/>
      <c r="UM147" s="59"/>
      <c r="UN147" s="59"/>
      <c r="UO147" s="59"/>
      <c r="UP147" s="59"/>
      <c r="UQ147" s="59"/>
      <c r="UR147" s="59"/>
      <c r="US147" s="59"/>
      <c r="UT147" s="59"/>
      <c r="UU147" s="59"/>
      <c r="UV147" s="59"/>
      <c r="UW147" s="59"/>
      <c r="UX147" s="59"/>
      <c r="UY147" s="59"/>
      <c r="UZ147" s="59"/>
      <c r="VA147" s="59"/>
      <c r="VB147" s="59"/>
      <c r="VC147" s="59"/>
      <c r="VD147" s="59"/>
      <c r="VE147" s="59"/>
      <c r="VF147" s="59"/>
      <c r="VG147" s="59"/>
      <c r="VH147" s="59"/>
      <c r="VI147" s="59"/>
      <c r="VJ147" s="59"/>
      <c r="VK147" s="59"/>
      <c r="VL147" s="59"/>
      <c r="VM147" s="59"/>
      <c r="VN147" s="59"/>
      <c r="VO147" s="59"/>
      <c r="VP147" s="59"/>
      <c r="VQ147" s="59"/>
      <c r="VR147" s="59"/>
      <c r="VS147" s="59"/>
      <c r="VT147" s="59"/>
      <c r="VU147" s="59"/>
      <c r="VV147" s="59"/>
      <c r="VW147" s="59"/>
      <c r="VX147" s="59"/>
      <c r="VY147" s="59"/>
      <c r="VZ147" s="59"/>
      <c r="WA147" s="59"/>
      <c r="WB147" s="59"/>
      <c r="WC147" s="59"/>
      <c r="WD147" s="59"/>
      <c r="WE147" s="59"/>
      <c r="WF147" s="59"/>
      <c r="WG147" s="59"/>
      <c r="WH147" s="59"/>
      <c r="WI147" s="59"/>
      <c r="WJ147" s="59"/>
      <c r="WK147" s="59"/>
      <c r="WL147" s="59"/>
      <c r="WM147" s="59"/>
      <c r="WN147" s="59"/>
      <c r="WO147" s="59"/>
      <c r="WP147" s="59"/>
      <c r="WQ147" s="59"/>
      <c r="WR147" s="59"/>
      <c r="WS147" s="59"/>
      <c r="WT147" s="59"/>
      <c r="WU147" s="59"/>
      <c r="WV147" s="59"/>
      <c r="WW147" s="59"/>
      <c r="WX147" s="59"/>
      <c r="WY147" s="59"/>
      <c r="WZ147" s="59"/>
      <c r="XA147" s="59"/>
      <c r="XB147" s="59"/>
      <c r="XC147" s="59"/>
      <c r="XD147" s="59"/>
      <c r="XE147" s="59"/>
      <c r="XF147" s="59"/>
      <c r="XG147" s="59"/>
      <c r="XH147" s="59"/>
      <c r="XI147" s="59"/>
      <c r="XJ147" s="59"/>
      <c r="XK147" s="59"/>
      <c r="XL147" s="59"/>
      <c r="XM147" s="59"/>
      <c r="XN147" s="59"/>
      <c r="XO147" s="59"/>
      <c r="XP147" s="59"/>
      <c r="XQ147" s="59"/>
      <c r="XR147" s="59"/>
      <c r="XS147" s="59"/>
      <c r="XT147" s="59"/>
      <c r="XU147" s="59"/>
      <c r="XV147" s="59"/>
      <c r="XW147" s="59"/>
      <c r="XX147" s="59"/>
      <c r="XY147" s="59"/>
      <c r="XZ147" s="59"/>
      <c r="YA147" s="59"/>
      <c r="YB147" s="59"/>
      <c r="YC147" s="59"/>
      <c r="YD147" s="59"/>
      <c r="YE147" s="59"/>
      <c r="YF147" s="59"/>
      <c r="YG147" s="59"/>
      <c r="YH147" s="59"/>
      <c r="YI147" s="59"/>
      <c r="YJ147" s="59"/>
      <c r="YK147" s="59"/>
      <c r="YL147" s="59"/>
      <c r="YM147" s="59"/>
      <c r="YN147" s="59"/>
      <c r="YO147" s="59"/>
      <c r="YP147" s="59"/>
      <c r="YQ147" s="59"/>
      <c r="YR147" s="59"/>
      <c r="YS147" s="59"/>
      <c r="YT147" s="59"/>
      <c r="YU147" s="59"/>
      <c r="YV147" s="59"/>
      <c r="YW147" s="59"/>
      <c r="YX147" s="59"/>
      <c r="YY147" s="59"/>
      <c r="YZ147" s="59"/>
      <c r="ZA147" s="59"/>
      <c r="ZB147" s="59"/>
      <c r="ZC147" s="59"/>
      <c r="ZD147" s="59"/>
      <c r="ZE147" s="59"/>
      <c r="ZF147" s="59"/>
      <c r="ZG147" s="59"/>
      <c r="ZH147" s="59"/>
      <c r="ZI147" s="59"/>
      <c r="ZJ147" s="59"/>
      <c r="ZK147" s="59"/>
      <c r="ZL147" s="59"/>
      <c r="ZM147" s="59"/>
      <c r="ZN147" s="59"/>
      <c r="ZO147" s="59"/>
      <c r="ZP147" s="59"/>
      <c r="ZQ147" s="59"/>
      <c r="ZR147" s="59"/>
      <c r="ZS147" s="59"/>
      <c r="ZT147" s="59"/>
      <c r="ZU147" s="59"/>
      <c r="ZV147" s="59"/>
      <c r="ZW147" s="59"/>
      <c r="ZX147" s="59"/>
      <c r="ZY147" s="59"/>
      <c r="ZZ147" s="59"/>
      <c r="AAA147" s="59"/>
      <c r="AAB147" s="59"/>
      <c r="AAC147" s="59"/>
      <c r="AAD147" s="59"/>
      <c r="AAE147" s="59"/>
      <c r="AAF147" s="59"/>
      <c r="AAG147" s="59"/>
      <c r="AAH147" s="59"/>
      <c r="AAI147" s="59"/>
      <c r="AAJ147" s="59"/>
      <c r="AAK147" s="59"/>
      <c r="AAL147" s="59"/>
      <c r="AAM147" s="59"/>
      <c r="AAN147" s="59"/>
      <c r="AAO147" s="59"/>
      <c r="AAP147" s="59"/>
      <c r="AAQ147" s="59"/>
      <c r="AAR147" s="59"/>
      <c r="AAS147" s="59"/>
      <c r="AAT147" s="59"/>
      <c r="AAU147" s="59"/>
      <c r="AAV147" s="59"/>
      <c r="AAW147" s="59"/>
      <c r="AAX147" s="59"/>
      <c r="AAY147" s="59"/>
      <c r="AAZ147" s="59"/>
      <c r="ABA147" s="59"/>
      <c r="ABB147" s="59"/>
      <c r="ABC147" s="59"/>
      <c r="ABD147" s="59"/>
      <c r="ABE147" s="59"/>
      <c r="ABF147" s="59"/>
      <c r="ABG147" s="59"/>
      <c r="ABH147" s="59"/>
      <c r="ABI147" s="59"/>
      <c r="ABJ147" s="59"/>
      <c r="ABK147" s="59"/>
      <c r="ABL147" s="59"/>
      <c r="ABM147" s="59"/>
      <c r="ABN147" s="59"/>
      <c r="ABO147" s="59"/>
      <c r="ABP147" s="59"/>
      <c r="ABQ147" s="59"/>
      <c r="ABR147" s="59"/>
      <c r="ABS147" s="59"/>
      <c r="ABT147" s="59"/>
      <c r="ABU147" s="59"/>
      <c r="ABV147" s="59"/>
      <c r="ABW147" s="59"/>
      <c r="ABX147" s="59"/>
      <c r="ABY147" s="59"/>
      <c r="ABZ147" s="59"/>
      <c r="ACA147" s="59"/>
      <c r="ACB147" s="59"/>
      <c r="ACC147" s="59"/>
      <c r="ACD147" s="59"/>
      <c r="ACE147" s="59"/>
      <c r="ACF147" s="59"/>
      <c r="ACG147" s="59"/>
      <c r="ACH147" s="59"/>
      <c r="ACI147" s="59"/>
      <c r="ACJ147" s="59"/>
      <c r="ACK147" s="59"/>
      <c r="ACL147" s="59"/>
      <c r="ACM147" s="59"/>
      <c r="ACN147" s="59"/>
      <c r="ACO147" s="59"/>
      <c r="ACP147" s="59"/>
      <c r="ACQ147" s="59"/>
      <c r="ACR147" s="59"/>
      <c r="ACS147" s="59"/>
      <c r="ACT147" s="59"/>
      <c r="ACU147" s="59"/>
      <c r="ACV147" s="59"/>
      <c r="ACW147" s="59"/>
      <c r="ACX147" s="59"/>
      <c r="ACY147" s="59"/>
      <c r="ACZ147" s="59"/>
      <c r="ADA147" s="59"/>
      <c r="ADB147" s="59"/>
      <c r="ADC147" s="59"/>
      <c r="ADD147" s="59"/>
      <c r="ADE147" s="59"/>
      <c r="ADF147" s="59"/>
      <c r="ADG147" s="59"/>
      <c r="ADH147" s="59"/>
      <c r="ADI147" s="59"/>
      <c r="ADJ147" s="59"/>
      <c r="ADK147" s="59"/>
      <c r="ADL147" s="59"/>
      <c r="ADM147" s="59"/>
      <c r="ADN147" s="59"/>
      <c r="ADO147" s="59"/>
      <c r="ADP147" s="59"/>
      <c r="ADQ147" s="59"/>
      <c r="ADR147" s="59"/>
      <c r="ADS147" s="59"/>
      <c r="ADT147" s="59"/>
      <c r="ADU147" s="59"/>
      <c r="ADV147" s="59"/>
      <c r="ADW147" s="59"/>
      <c r="ADX147" s="59"/>
      <c r="ADY147" s="59"/>
      <c r="ADZ147" s="59"/>
      <c r="AEA147" s="59"/>
      <c r="AEB147" s="59"/>
      <c r="AEC147" s="59"/>
      <c r="AED147" s="59"/>
      <c r="AEE147" s="59"/>
      <c r="AEF147" s="59"/>
      <c r="AEG147" s="59"/>
      <c r="AEH147" s="59"/>
      <c r="AEI147" s="59"/>
      <c r="AEJ147" s="59"/>
      <c r="AEK147" s="59"/>
      <c r="AEL147" s="59"/>
      <c r="AEM147" s="59"/>
      <c r="AEN147" s="59"/>
      <c r="AEO147" s="59"/>
      <c r="AEP147" s="59"/>
      <c r="AEQ147" s="59"/>
      <c r="AER147" s="59"/>
      <c r="AES147" s="59"/>
      <c r="AET147" s="59"/>
      <c r="AEU147" s="59"/>
      <c r="AEV147" s="59"/>
      <c r="AEW147" s="59"/>
      <c r="AEX147" s="59"/>
      <c r="AEY147" s="59"/>
      <c r="AEZ147" s="59"/>
      <c r="AFA147" s="59"/>
      <c r="AFB147" s="59"/>
      <c r="AFC147" s="59"/>
      <c r="AFD147" s="59"/>
      <c r="AFE147" s="59"/>
      <c r="AFF147" s="59"/>
      <c r="AFG147" s="59"/>
      <c r="AFH147" s="59"/>
      <c r="AFI147" s="59"/>
      <c r="AFJ147" s="59"/>
      <c r="AFK147" s="59"/>
      <c r="AFL147" s="59"/>
      <c r="AFM147" s="59"/>
      <c r="AFN147" s="59"/>
      <c r="AFO147" s="59"/>
      <c r="AFP147" s="59"/>
      <c r="AFQ147" s="59"/>
      <c r="AFR147" s="59"/>
      <c r="AFS147" s="59"/>
      <c r="AFT147" s="59"/>
      <c r="AFU147" s="59"/>
      <c r="AFV147" s="59"/>
      <c r="AFW147" s="59"/>
      <c r="AFX147" s="59"/>
      <c r="AFY147" s="59"/>
      <c r="AFZ147" s="59"/>
      <c r="AGA147" s="59"/>
      <c r="AGB147" s="59"/>
      <c r="AGC147" s="59"/>
      <c r="AGD147" s="59"/>
      <c r="AGE147" s="59"/>
      <c r="AGF147" s="59"/>
      <c r="AGG147" s="59"/>
      <c r="AGH147" s="59"/>
      <c r="AGI147" s="59"/>
      <c r="AGJ147" s="59"/>
      <c r="AGK147" s="59"/>
      <c r="AGL147" s="59"/>
      <c r="AGM147" s="59"/>
      <c r="AGN147" s="59"/>
      <c r="AGO147" s="59"/>
      <c r="AGP147" s="59"/>
      <c r="AGQ147" s="59"/>
      <c r="AGR147" s="59"/>
      <c r="AGS147" s="59"/>
      <c r="AGT147" s="59"/>
      <c r="AGU147" s="59"/>
      <c r="AGV147" s="59"/>
      <c r="AGW147" s="59"/>
      <c r="AGX147" s="59"/>
      <c r="AGY147" s="59"/>
      <c r="AGZ147" s="59"/>
      <c r="AHA147" s="59"/>
      <c r="AHB147" s="59"/>
      <c r="AHC147" s="59"/>
      <c r="AHD147" s="59"/>
      <c r="AHE147" s="59"/>
      <c r="AHF147" s="59"/>
      <c r="AHG147" s="59"/>
      <c r="AHH147" s="59"/>
      <c r="AHI147" s="59"/>
      <c r="AHJ147" s="59"/>
      <c r="AHK147" s="59"/>
      <c r="AHL147" s="59"/>
      <c r="AHM147" s="59"/>
      <c r="AHN147" s="59"/>
      <c r="AHO147" s="59"/>
      <c r="AHP147" s="59"/>
      <c r="AHQ147" s="59"/>
      <c r="AHR147" s="59"/>
      <c r="AHS147" s="59"/>
      <c r="AHT147" s="59"/>
      <c r="AHU147" s="59"/>
      <c r="AHV147" s="59"/>
      <c r="AHW147" s="59"/>
      <c r="AHX147" s="59"/>
      <c r="AHY147" s="59"/>
      <c r="AHZ147" s="59"/>
      <c r="AIA147" s="59"/>
      <c r="AIB147" s="59"/>
      <c r="AIC147" s="59"/>
      <c r="AID147" s="59"/>
      <c r="AIE147" s="59"/>
      <c r="AIF147" s="59"/>
      <c r="AIG147" s="59"/>
      <c r="AIH147" s="59"/>
      <c r="AII147" s="59"/>
      <c r="AIJ147" s="59"/>
      <c r="AIK147" s="59"/>
      <c r="AIL147" s="59"/>
      <c r="AIM147" s="59"/>
      <c r="AIN147" s="59"/>
      <c r="AIO147" s="59"/>
      <c r="AIP147" s="59"/>
      <c r="AIQ147" s="59"/>
      <c r="AIR147" s="59"/>
      <c r="AIS147" s="59"/>
      <c r="AIT147" s="59"/>
      <c r="AIU147" s="59"/>
      <c r="AIV147" s="59"/>
      <c r="AIW147" s="59"/>
      <c r="AIX147" s="59"/>
      <c r="AIY147" s="59"/>
      <c r="AIZ147" s="59"/>
      <c r="AJA147" s="59"/>
      <c r="AJB147" s="59"/>
      <c r="AJC147" s="59"/>
      <c r="AJD147" s="59"/>
      <c r="AJE147" s="59"/>
      <c r="AJF147" s="59"/>
      <c r="AJG147" s="59"/>
      <c r="AJH147" s="59"/>
      <c r="AJI147" s="59"/>
      <c r="AJJ147" s="59"/>
      <c r="AJK147" s="59"/>
      <c r="AJL147" s="59"/>
      <c r="AJM147" s="59"/>
      <c r="AJN147" s="59"/>
      <c r="AJO147" s="59"/>
      <c r="AJP147" s="59"/>
      <c r="AJQ147" s="59"/>
      <c r="AJR147" s="59"/>
      <c r="AJS147" s="59"/>
      <c r="AJT147" s="59"/>
      <c r="AJU147" s="59"/>
      <c r="AJV147" s="59"/>
      <c r="AJW147" s="59"/>
      <c r="AJX147" s="59"/>
      <c r="AJY147" s="59"/>
      <c r="AJZ147" s="59"/>
      <c r="AKA147" s="59"/>
      <c r="AKB147" s="59"/>
      <c r="AKC147" s="59"/>
      <c r="AKD147" s="59"/>
      <c r="AKE147" s="59"/>
      <c r="AKF147" s="59"/>
      <c r="AKG147" s="59"/>
      <c r="AKH147" s="59"/>
      <c r="AKI147" s="59"/>
      <c r="AKJ147" s="59"/>
      <c r="AKK147" s="59"/>
      <c r="AKL147" s="59"/>
      <c r="AKM147" s="59"/>
      <c r="AKN147" s="59"/>
      <c r="AKO147" s="59"/>
      <c r="AKP147" s="59"/>
      <c r="AKQ147" s="59"/>
      <c r="AKR147" s="59"/>
      <c r="AKS147" s="59"/>
      <c r="AKT147" s="59"/>
      <c r="AKU147" s="59"/>
      <c r="AKV147" s="59"/>
      <c r="AKW147" s="59"/>
      <c r="AKX147" s="59"/>
      <c r="AKY147" s="59"/>
      <c r="AKZ147" s="59"/>
      <c r="ALA147" s="59"/>
      <c r="ALB147" s="59"/>
      <c r="ALC147" s="59"/>
      <c r="ALD147" s="59"/>
      <c r="ALE147" s="59"/>
      <c r="ALF147" s="59"/>
      <c r="ALG147" s="59"/>
      <c r="ALH147" s="59"/>
      <c r="ALI147" s="59"/>
      <c r="ALJ147" s="59"/>
      <c r="ALK147" s="59"/>
      <c r="ALL147" s="59"/>
      <c r="ALM147" s="59"/>
      <c r="ALN147" s="59"/>
      <c r="ALO147" s="59"/>
      <c r="ALP147" s="59"/>
      <c r="ALQ147" s="59"/>
      <c r="ALR147" s="59"/>
      <c r="ALS147" s="59"/>
      <c r="ALT147" s="59"/>
      <c r="ALU147" s="59"/>
      <c r="ALV147" s="59"/>
      <c r="ALW147" s="59"/>
      <c r="ALX147" s="59"/>
      <c r="ALY147" s="59"/>
      <c r="ALZ147" s="59"/>
      <c r="AMA147" s="59"/>
      <c r="AMB147" s="59"/>
      <c r="AMC147" s="59"/>
      <c r="AMD147" s="59"/>
      <c r="AME147" s="59"/>
      <c r="AMF147" s="59"/>
      <c r="AMG147" s="59"/>
      <c r="AMH147" s="59"/>
      <c r="AMI147" s="59"/>
      <c r="AMJ147" s="59"/>
      <c r="AMK147" s="59"/>
      <c r="AML147" s="59"/>
    </row>
    <row r="148" spans="1:1026" x14ac:dyDescent="0.25">
      <c r="A148" s="60">
        <v>148</v>
      </c>
      <c r="B148" s="61">
        <v>7</v>
      </c>
      <c r="C148" s="62">
        <v>43572</v>
      </c>
      <c r="D148" s="62">
        <v>43582</v>
      </c>
      <c r="E148" s="40" t="s">
        <v>389</v>
      </c>
      <c r="F148" s="41" t="s">
        <v>396</v>
      </c>
      <c r="G148" s="63"/>
      <c r="H148" s="65">
        <v>812.25</v>
      </c>
      <c r="I148" s="64">
        <v>43586</v>
      </c>
      <c r="J148" s="67">
        <v>812.25</v>
      </c>
      <c r="K148" s="60" t="s">
        <v>208</v>
      </c>
      <c r="L148" s="65">
        <f t="shared" si="4"/>
        <v>0</v>
      </c>
      <c r="M148" s="59"/>
      <c r="N148" s="22" t="str">
        <f t="shared" ca="1" si="6"/>
        <v/>
      </c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  <c r="AF148" s="59"/>
      <c r="AG148" s="59"/>
      <c r="AH148" s="59"/>
      <c r="AI148" s="59"/>
      <c r="AJ148" s="59"/>
      <c r="AK148" s="59"/>
      <c r="AL148" s="59"/>
      <c r="AM148" s="59"/>
      <c r="AN148" s="59"/>
      <c r="AO148" s="59"/>
      <c r="AP148" s="59"/>
      <c r="AQ148" s="59"/>
      <c r="AR148" s="59"/>
      <c r="AS148" s="59"/>
      <c r="AT148" s="59"/>
      <c r="AU148" s="59"/>
      <c r="AV148" s="59"/>
      <c r="AW148" s="59"/>
      <c r="AX148" s="59"/>
      <c r="AY148" s="59"/>
      <c r="AZ148" s="59"/>
      <c r="BA148" s="59"/>
      <c r="BB148" s="59"/>
      <c r="BC148" s="59"/>
      <c r="BD148" s="59"/>
      <c r="BE148" s="59"/>
      <c r="BF148" s="59"/>
      <c r="BG148" s="59"/>
      <c r="BH148" s="59"/>
      <c r="BI148" s="59"/>
      <c r="BJ148" s="59"/>
      <c r="BK148" s="59"/>
      <c r="BL148" s="59"/>
      <c r="BM148" s="59"/>
      <c r="BN148" s="59"/>
      <c r="BO148" s="59"/>
      <c r="BP148" s="59"/>
      <c r="BQ148" s="59"/>
      <c r="BR148" s="59"/>
      <c r="BS148" s="59"/>
      <c r="BT148" s="59"/>
      <c r="BU148" s="59"/>
      <c r="BV148" s="59"/>
      <c r="BW148" s="59"/>
      <c r="BX148" s="59"/>
      <c r="BY148" s="59"/>
      <c r="BZ148" s="59"/>
      <c r="CA148" s="59"/>
      <c r="CB148" s="59"/>
      <c r="CC148" s="59"/>
      <c r="CD148" s="59"/>
      <c r="CE148" s="59"/>
      <c r="CF148" s="59"/>
      <c r="CG148" s="59"/>
      <c r="CH148" s="59"/>
      <c r="CI148" s="59"/>
      <c r="CJ148" s="59"/>
      <c r="CK148" s="59"/>
      <c r="CL148" s="59"/>
      <c r="CM148" s="59"/>
      <c r="CN148" s="59"/>
      <c r="CO148" s="59"/>
      <c r="CP148" s="59"/>
      <c r="CQ148" s="59"/>
      <c r="CR148" s="59"/>
      <c r="CS148" s="59"/>
      <c r="CT148" s="59"/>
      <c r="CU148" s="59"/>
      <c r="CV148" s="59"/>
      <c r="CW148" s="59"/>
      <c r="CX148" s="59"/>
      <c r="CY148" s="59"/>
      <c r="CZ148" s="59"/>
      <c r="DA148" s="59"/>
      <c r="DB148" s="59"/>
      <c r="DC148" s="59"/>
      <c r="DD148" s="59"/>
      <c r="DE148" s="59"/>
      <c r="DF148" s="59"/>
      <c r="DG148" s="59"/>
      <c r="DH148" s="59"/>
      <c r="DI148" s="59"/>
      <c r="DJ148" s="59"/>
      <c r="DK148" s="59"/>
      <c r="DL148" s="59"/>
      <c r="DM148" s="59"/>
      <c r="DN148" s="59"/>
      <c r="DO148" s="59"/>
      <c r="DP148" s="59"/>
      <c r="DQ148" s="59"/>
      <c r="DR148" s="59"/>
      <c r="DS148" s="59"/>
      <c r="DT148" s="59"/>
      <c r="DU148" s="59"/>
      <c r="DV148" s="59"/>
      <c r="DW148" s="59"/>
      <c r="DX148" s="59"/>
      <c r="DY148" s="59"/>
      <c r="DZ148" s="59"/>
      <c r="EA148" s="59"/>
      <c r="EB148" s="59"/>
      <c r="EC148" s="59"/>
      <c r="ED148" s="59"/>
      <c r="EE148" s="59"/>
      <c r="EF148" s="59"/>
      <c r="EG148" s="59"/>
      <c r="EH148" s="59"/>
      <c r="EI148" s="59"/>
      <c r="EJ148" s="59"/>
      <c r="EK148" s="59"/>
      <c r="EL148" s="59"/>
      <c r="EM148" s="59"/>
      <c r="EN148" s="59"/>
      <c r="EO148" s="59"/>
      <c r="EP148" s="59"/>
      <c r="EQ148" s="59"/>
      <c r="ER148" s="59"/>
      <c r="ES148" s="59"/>
      <c r="ET148" s="59"/>
      <c r="EU148" s="59"/>
      <c r="EV148" s="59"/>
      <c r="EW148" s="59"/>
      <c r="EX148" s="59"/>
      <c r="EY148" s="59"/>
      <c r="EZ148" s="59"/>
      <c r="FA148" s="59"/>
      <c r="FB148" s="59"/>
      <c r="FC148" s="59"/>
      <c r="FD148" s="59"/>
      <c r="FE148" s="59"/>
      <c r="FF148" s="59"/>
      <c r="FG148" s="59"/>
      <c r="FH148" s="59"/>
      <c r="FI148" s="59"/>
      <c r="FJ148" s="59"/>
      <c r="FK148" s="59"/>
      <c r="FL148" s="59"/>
      <c r="FM148" s="59"/>
      <c r="FN148" s="59"/>
      <c r="FO148" s="59"/>
      <c r="FP148" s="59"/>
      <c r="FQ148" s="59"/>
      <c r="FR148" s="59"/>
      <c r="FS148" s="59"/>
      <c r="FT148" s="59"/>
      <c r="FU148" s="59"/>
      <c r="FV148" s="59"/>
      <c r="FW148" s="59"/>
      <c r="FX148" s="59"/>
      <c r="FY148" s="59"/>
      <c r="FZ148" s="59"/>
      <c r="GA148" s="59"/>
      <c r="GB148" s="59"/>
      <c r="GC148" s="59"/>
      <c r="GD148" s="59"/>
      <c r="GE148" s="59"/>
      <c r="GF148" s="59"/>
      <c r="GG148" s="59"/>
      <c r="GH148" s="59"/>
      <c r="GI148" s="59"/>
      <c r="GJ148" s="59"/>
      <c r="GK148" s="59"/>
      <c r="GL148" s="59"/>
      <c r="GM148" s="59"/>
      <c r="GN148" s="59"/>
      <c r="GO148" s="59"/>
      <c r="GP148" s="59"/>
      <c r="GQ148" s="59"/>
      <c r="GR148" s="59"/>
      <c r="GS148" s="59"/>
      <c r="GT148" s="59"/>
      <c r="GU148" s="59"/>
      <c r="GV148" s="59"/>
      <c r="GW148" s="59"/>
      <c r="GX148" s="59"/>
      <c r="GY148" s="59"/>
      <c r="GZ148" s="59"/>
      <c r="HA148" s="59"/>
      <c r="HB148" s="59"/>
      <c r="HC148" s="59"/>
      <c r="HD148" s="59"/>
      <c r="HE148" s="59"/>
      <c r="HF148" s="59"/>
      <c r="HG148" s="59"/>
      <c r="HH148" s="59"/>
      <c r="HI148" s="59"/>
      <c r="HJ148" s="59"/>
      <c r="HK148" s="59"/>
      <c r="HL148" s="59"/>
      <c r="HM148" s="59"/>
      <c r="HN148" s="59"/>
      <c r="HO148" s="59"/>
      <c r="HP148" s="59"/>
      <c r="HQ148" s="59"/>
      <c r="HR148" s="59"/>
      <c r="HS148" s="59"/>
      <c r="HT148" s="59"/>
      <c r="HU148" s="59"/>
      <c r="HV148" s="59"/>
      <c r="HW148" s="59"/>
      <c r="HX148" s="59"/>
      <c r="HY148" s="59"/>
      <c r="HZ148" s="59"/>
      <c r="IA148" s="59"/>
      <c r="IB148" s="59"/>
      <c r="IC148" s="59"/>
      <c r="ID148" s="59"/>
      <c r="IE148" s="59"/>
      <c r="IF148" s="59"/>
      <c r="IG148" s="59"/>
      <c r="IH148" s="59"/>
      <c r="II148" s="59"/>
      <c r="IJ148" s="59"/>
      <c r="IK148" s="59"/>
      <c r="IL148" s="59"/>
      <c r="IM148" s="59"/>
      <c r="IN148" s="59"/>
      <c r="IO148" s="59"/>
      <c r="IP148" s="59"/>
      <c r="IQ148" s="59"/>
      <c r="IR148" s="59"/>
      <c r="IS148" s="59"/>
      <c r="IT148" s="59"/>
      <c r="IU148" s="59"/>
      <c r="IV148" s="59"/>
      <c r="IW148" s="59"/>
      <c r="IX148" s="59"/>
      <c r="IY148" s="59"/>
      <c r="IZ148" s="59"/>
      <c r="JA148" s="59"/>
      <c r="JB148" s="59"/>
      <c r="JC148" s="59"/>
      <c r="JD148" s="59"/>
      <c r="JE148" s="59"/>
      <c r="JF148" s="59"/>
      <c r="JG148" s="59"/>
      <c r="JH148" s="59"/>
      <c r="JI148" s="59"/>
      <c r="JJ148" s="59"/>
      <c r="JK148" s="59"/>
      <c r="JL148" s="59"/>
      <c r="JM148" s="59"/>
      <c r="JN148" s="59"/>
      <c r="JO148" s="59"/>
      <c r="JP148" s="59"/>
      <c r="JQ148" s="59"/>
      <c r="JR148" s="59"/>
      <c r="JS148" s="59"/>
      <c r="JT148" s="59"/>
      <c r="JU148" s="59"/>
      <c r="JV148" s="59"/>
      <c r="JW148" s="59"/>
      <c r="JX148" s="59"/>
      <c r="JY148" s="59"/>
      <c r="JZ148" s="59"/>
      <c r="KA148" s="59"/>
      <c r="KB148" s="59"/>
      <c r="KC148" s="59"/>
      <c r="KD148" s="59"/>
      <c r="KE148" s="59"/>
      <c r="KF148" s="59"/>
      <c r="KG148" s="59"/>
      <c r="KH148" s="59"/>
      <c r="KI148" s="59"/>
      <c r="KJ148" s="59"/>
      <c r="KK148" s="59"/>
      <c r="KL148" s="59"/>
      <c r="KM148" s="59"/>
      <c r="KN148" s="59"/>
      <c r="KO148" s="59"/>
      <c r="KP148" s="59"/>
      <c r="KQ148" s="59"/>
      <c r="KR148" s="59"/>
      <c r="KS148" s="59"/>
      <c r="KT148" s="59"/>
      <c r="KU148" s="59"/>
      <c r="KV148" s="59"/>
      <c r="KW148" s="59"/>
      <c r="KX148" s="59"/>
      <c r="KY148" s="59"/>
      <c r="KZ148" s="59"/>
      <c r="LA148" s="59"/>
      <c r="LB148" s="59"/>
      <c r="LC148" s="59"/>
      <c r="LD148" s="59"/>
      <c r="LE148" s="59"/>
      <c r="LF148" s="59"/>
      <c r="LG148" s="59"/>
      <c r="LH148" s="59"/>
      <c r="LI148" s="59"/>
      <c r="LJ148" s="59"/>
      <c r="LK148" s="59"/>
      <c r="LL148" s="59"/>
      <c r="LM148" s="59"/>
      <c r="LN148" s="59"/>
      <c r="LO148" s="59"/>
      <c r="LP148" s="59"/>
      <c r="LQ148" s="59"/>
      <c r="LR148" s="59"/>
      <c r="LS148" s="59"/>
      <c r="LT148" s="59"/>
      <c r="LU148" s="59"/>
      <c r="LV148" s="59"/>
      <c r="LW148" s="59"/>
      <c r="LX148" s="59"/>
      <c r="LY148" s="59"/>
      <c r="LZ148" s="59"/>
      <c r="MA148" s="59"/>
      <c r="MB148" s="59"/>
      <c r="MC148" s="59"/>
      <c r="MD148" s="59"/>
      <c r="ME148" s="59"/>
      <c r="MF148" s="59"/>
      <c r="MG148" s="59"/>
      <c r="MH148" s="59"/>
      <c r="MI148" s="59"/>
      <c r="MJ148" s="59"/>
      <c r="MK148" s="59"/>
      <c r="ML148" s="59"/>
      <c r="MM148" s="59"/>
      <c r="MN148" s="59"/>
      <c r="MO148" s="59"/>
      <c r="MP148" s="59"/>
      <c r="MQ148" s="59"/>
      <c r="MR148" s="59"/>
      <c r="MS148" s="59"/>
      <c r="MT148" s="59"/>
      <c r="MU148" s="59"/>
      <c r="MV148" s="59"/>
      <c r="MW148" s="59"/>
      <c r="MX148" s="59"/>
      <c r="MY148" s="59"/>
      <c r="MZ148" s="59"/>
      <c r="NA148" s="59"/>
      <c r="NB148" s="59"/>
      <c r="NC148" s="59"/>
      <c r="ND148" s="59"/>
      <c r="NE148" s="59"/>
      <c r="NF148" s="59"/>
      <c r="NG148" s="59"/>
      <c r="NH148" s="59"/>
      <c r="NI148" s="59"/>
      <c r="NJ148" s="59"/>
      <c r="NK148" s="59"/>
      <c r="NL148" s="59"/>
      <c r="NM148" s="59"/>
      <c r="NN148" s="59"/>
      <c r="NO148" s="59"/>
      <c r="NP148" s="59"/>
      <c r="NQ148" s="59"/>
      <c r="NR148" s="59"/>
      <c r="NS148" s="59"/>
      <c r="NT148" s="59"/>
      <c r="NU148" s="59"/>
      <c r="NV148" s="59"/>
      <c r="NW148" s="59"/>
      <c r="NX148" s="59"/>
      <c r="NY148" s="59"/>
      <c r="NZ148" s="59"/>
      <c r="OA148" s="59"/>
      <c r="OB148" s="59"/>
      <c r="OC148" s="59"/>
      <c r="OD148" s="59"/>
      <c r="OE148" s="59"/>
      <c r="OF148" s="59"/>
      <c r="OG148" s="59"/>
      <c r="OH148" s="59"/>
      <c r="OI148" s="59"/>
      <c r="OJ148" s="59"/>
      <c r="OK148" s="59"/>
      <c r="OL148" s="59"/>
      <c r="OM148" s="59"/>
      <c r="ON148" s="59"/>
      <c r="OO148" s="59"/>
      <c r="OP148" s="59"/>
      <c r="OQ148" s="59"/>
      <c r="OR148" s="59"/>
      <c r="OS148" s="59"/>
      <c r="OT148" s="59"/>
      <c r="OU148" s="59"/>
      <c r="OV148" s="59"/>
      <c r="OW148" s="59"/>
      <c r="OX148" s="59"/>
      <c r="OY148" s="59"/>
      <c r="OZ148" s="59"/>
      <c r="PA148" s="59"/>
      <c r="PB148" s="59"/>
      <c r="PC148" s="59"/>
      <c r="PD148" s="59"/>
      <c r="PE148" s="59"/>
      <c r="PF148" s="59"/>
      <c r="PG148" s="59"/>
      <c r="PH148" s="59"/>
      <c r="PI148" s="59"/>
      <c r="PJ148" s="59"/>
      <c r="PK148" s="59"/>
      <c r="PL148" s="59"/>
      <c r="PM148" s="59"/>
      <c r="PN148" s="59"/>
      <c r="PO148" s="59"/>
      <c r="PP148" s="59"/>
      <c r="PQ148" s="59"/>
      <c r="PR148" s="59"/>
      <c r="PS148" s="59"/>
      <c r="PT148" s="59"/>
      <c r="PU148" s="59"/>
      <c r="PV148" s="59"/>
      <c r="PW148" s="59"/>
      <c r="PX148" s="59"/>
      <c r="PY148" s="59"/>
      <c r="PZ148" s="59"/>
      <c r="QA148" s="59"/>
      <c r="QB148" s="59"/>
      <c r="QC148" s="59"/>
      <c r="QD148" s="59"/>
      <c r="QE148" s="59"/>
      <c r="QF148" s="59"/>
      <c r="QG148" s="59"/>
      <c r="QH148" s="59"/>
      <c r="QI148" s="59"/>
      <c r="QJ148" s="59"/>
      <c r="QK148" s="59"/>
      <c r="QL148" s="59"/>
      <c r="QM148" s="59"/>
      <c r="QN148" s="59"/>
      <c r="QO148" s="59"/>
      <c r="QP148" s="59"/>
      <c r="QQ148" s="59"/>
      <c r="QR148" s="59"/>
      <c r="QS148" s="59"/>
      <c r="QT148" s="59"/>
      <c r="QU148" s="59"/>
      <c r="QV148" s="59"/>
      <c r="QW148" s="59"/>
      <c r="QX148" s="59"/>
      <c r="QY148" s="59"/>
      <c r="QZ148" s="59"/>
      <c r="RA148" s="59"/>
      <c r="RB148" s="59"/>
      <c r="RC148" s="59"/>
      <c r="RD148" s="59"/>
      <c r="RE148" s="59"/>
      <c r="RF148" s="59"/>
      <c r="RG148" s="59"/>
      <c r="RH148" s="59"/>
      <c r="RI148" s="59"/>
      <c r="RJ148" s="59"/>
      <c r="RK148" s="59"/>
      <c r="RL148" s="59"/>
      <c r="RM148" s="59"/>
      <c r="RN148" s="59"/>
      <c r="RO148" s="59"/>
      <c r="RP148" s="59"/>
      <c r="RQ148" s="59"/>
      <c r="RR148" s="59"/>
      <c r="RS148" s="59"/>
      <c r="RT148" s="59"/>
      <c r="RU148" s="59"/>
      <c r="RV148" s="59"/>
      <c r="RW148" s="59"/>
      <c r="RX148" s="59"/>
      <c r="RY148" s="59"/>
      <c r="RZ148" s="59"/>
      <c r="SA148" s="59"/>
      <c r="SB148" s="59"/>
      <c r="SC148" s="59"/>
      <c r="SD148" s="59"/>
      <c r="SE148" s="59"/>
      <c r="SF148" s="59"/>
      <c r="SG148" s="59"/>
      <c r="SH148" s="59"/>
      <c r="SI148" s="59"/>
      <c r="SJ148" s="59"/>
      <c r="SK148" s="59"/>
      <c r="SL148" s="59"/>
      <c r="SM148" s="59"/>
      <c r="SN148" s="59"/>
      <c r="SO148" s="59"/>
      <c r="SP148" s="59"/>
      <c r="SQ148" s="59"/>
      <c r="SR148" s="59"/>
      <c r="SS148" s="59"/>
      <c r="ST148" s="59"/>
      <c r="SU148" s="59"/>
      <c r="SV148" s="59"/>
      <c r="SW148" s="59"/>
      <c r="SX148" s="59"/>
      <c r="SY148" s="59"/>
      <c r="SZ148" s="59"/>
      <c r="TA148" s="59"/>
      <c r="TB148" s="59"/>
      <c r="TC148" s="59"/>
      <c r="TD148" s="59"/>
      <c r="TE148" s="59"/>
      <c r="TF148" s="59"/>
      <c r="TG148" s="59"/>
      <c r="TH148" s="59"/>
      <c r="TI148" s="59"/>
      <c r="TJ148" s="59"/>
      <c r="TK148" s="59"/>
      <c r="TL148" s="59"/>
      <c r="TM148" s="59"/>
      <c r="TN148" s="59"/>
      <c r="TO148" s="59"/>
      <c r="TP148" s="59"/>
      <c r="TQ148" s="59"/>
      <c r="TR148" s="59"/>
      <c r="TS148" s="59"/>
      <c r="TT148" s="59"/>
      <c r="TU148" s="59"/>
      <c r="TV148" s="59"/>
      <c r="TW148" s="59"/>
      <c r="TX148" s="59"/>
      <c r="TY148" s="59"/>
      <c r="TZ148" s="59"/>
      <c r="UA148" s="59"/>
      <c r="UB148" s="59"/>
      <c r="UC148" s="59"/>
      <c r="UD148" s="59"/>
      <c r="UE148" s="59"/>
      <c r="UF148" s="59"/>
      <c r="UG148" s="59"/>
      <c r="UH148" s="59"/>
      <c r="UI148" s="59"/>
      <c r="UJ148" s="59"/>
      <c r="UK148" s="59"/>
      <c r="UL148" s="59"/>
      <c r="UM148" s="59"/>
      <c r="UN148" s="59"/>
      <c r="UO148" s="59"/>
      <c r="UP148" s="59"/>
      <c r="UQ148" s="59"/>
      <c r="UR148" s="59"/>
      <c r="US148" s="59"/>
      <c r="UT148" s="59"/>
      <c r="UU148" s="59"/>
      <c r="UV148" s="59"/>
      <c r="UW148" s="59"/>
      <c r="UX148" s="59"/>
      <c r="UY148" s="59"/>
      <c r="UZ148" s="59"/>
      <c r="VA148" s="59"/>
      <c r="VB148" s="59"/>
      <c r="VC148" s="59"/>
      <c r="VD148" s="59"/>
      <c r="VE148" s="59"/>
      <c r="VF148" s="59"/>
      <c r="VG148" s="59"/>
      <c r="VH148" s="59"/>
      <c r="VI148" s="59"/>
      <c r="VJ148" s="59"/>
      <c r="VK148" s="59"/>
      <c r="VL148" s="59"/>
      <c r="VM148" s="59"/>
      <c r="VN148" s="59"/>
      <c r="VO148" s="59"/>
      <c r="VP148" s="59"/>
      <c r="VQ148" s="59"/>
      <c r="VR148" s="59"/>
      <c r="VS148" s="59"/>
      <c r="VT148" s="59"/>
      <c r="VU148" s="59"/>
      <c r="VV148" s="59"/>
      <c r="VW148" s="59"/>
      <c r="VX148" s="59"/>
      <c r="VY148" s="59"/>
      <c r="VZ148" s="59"/>
      <c r="WA148" s="59"/>
      <c r="WB148" s="59"/>
      <c r="WC148" s="59"/>
      <c r="WD148" s="59"/>
      <c r="WE148" s="59"/>
      <c r="WF148" s="59"/>
      <c r="WG148" s="59"/>
      <c r="WH148" s="59"/>
      <c r="WI148" s="59"/>
      <c r="WJ148" s="59"/>
      <c r="WK148" s="59"/>
      <c r="WL148" s="59"/>
      <c r="WM148" s="59"/>
      <c r="WN148" s="59"/>
      <c r="WO148" s="59"/>
      <c r="WP148" s="59"/>
      <c r="WQ148" s="59"/>
      <c r="WR148" s="59"/>
      <c r="WS148" s="59"/>
      <c r="WT148" s="59"/>
      <c r="WU148" s="59"/>
      <c r="WV148" s="59"/>
      <c r="WW148" s="59"/>
      <c r="WX148" s="59"/>
      <c r="WY148" s="59"/>
      <c r="WZ148" s="59"/>
      <c r="XA148" s="59"/>
      <c r="XB148" s="59"/>
      <c r="XC148" s="59"/>
      <c r="XD148" s="59"/>
      <c r="XE148" s="59"/>
      <c r="XF148" s="59"/>
      <c r="XG148" s="59"/>
      <c r="XH148" s="59"/>
      <c r="XI148" s="59"/>
      <c r="XJ148" s="59"/>
      <c r="XK148" s="59"/>
      <c r="XL148" s="59"/>
      <c r="XM148" s="59"/>
      <c r="XN148" s="59"/>
      <c r="XO148" s="59"/>
      <c r="XP148" s="59"/>
      <c r="XQ148" s="59"/>
      <c r="XR148" s="59"/>
      <c r="XS148" s="59"/>
      <c r="XT148" s="59"/>
      <c r="XU148" s="59"/>
      <c r="XV148" s="59"/>
      <c r="XW148" s="59"/>
      <c r="XX148" s="59"/>
      <c r="XY148" s="59"/>
      <c r="XZ148" s="59"/>
      <c r="YA148" s="59"/>
      <c r="YB148" s="59"/>
      <c r="YC148" s="59"/>
      <c r="YD148" s="59"/>
      <c r="YE148" s="59"/>
      <c r="YF148" s="59"/>
      <c r="YG148" s="59"/>
      <c r="YH148" s="59"/>
      <c r="YI148" s="59"/>
      <c r="YJ148" s="59"/>
      <c r="YK148" s="59"/>
      <c r="YL148" s="59"/>
      <c r="YM148" s="59"/>
      <c r="YN148" s="59"/>
      <c r="YO148" s="59"/>
      <c r="YP148" s="59"/>
      <c r="YQ148" s="59"/>
      <c r="YR148" s="59"/>
      <c r="YS148" s="59"/>
      <c r="YT148" s="59"/>
      <c r="YU148" s="59"/>
      <c r="YV148" s="59"/>
      <c r="YW148" s="59"/>
      <c r="YX148" s="59"/>
      <c r="YY148" s="59"/>
      <c r="YZ148" s="59"/>
      <c r="ZA148" s="59"/>
      <c r="ZB148" s="59"/>
      <c r="ZC148" s="59"/>
      <c r="ZD148" s="59"/>
      <c r="ZE148" s="59"/>
      <c r="ZF148" s="59"/>
      <c r="ZG148" s="59"/>
      <c r="ZH148" s="59"/>
      <c r="ZI148" s="59"/>
      <c r="ZJ148" s="59"/>
      <c r="ZK148" s="59"/>
      <c r="ZL148" s="59"/>
      <c r="ZM148" s="59"/>
      <c r="ZN148" s="59"/>
      <c r="ZO148" s="59"/>
      <c r="ZP148" s="59"/>
      <c r="ZQ148" s="59"/>
      <c r="ZR148" s="59"/>
      <c r="ZS148" s="59"/>
      <c r="ZT148" s="59"/>
      <c r="ZU148" s="59"/>
      <c r="ZV148" s="59"/>
      <c r="ZW148" s="59"/>
      <c r="ZX148" s="59"/>
      <c r="ZY148" s="59"/>
      <c r="ZZ148" s="59"/>
      <c r="AAA148" s="59"/>
      <c r="AAB148" s="59"/>
      <c r="AAC148" s="59"/>
      <c r="AAD148" s="59"/>
      <c r="AAE148" s="59"/>
      <c r="AAF148" s="59"/>
      <c r="AAG148" s="59"/>
      <c r="AAH148" s="59"/>
      <c r="AAI148" s="59"/>
      <c r="AAJ148" s="59"/>
      <c r="AAK148" s="59"/>
      <c r="AAL148" s="59"/>
      <c r="AAM148" s="59"/>
      <c r="AAN148" s="59"/>
      <c r="AAO148" s="59"/>
      <c r="AAP148" s="59"/>
      <c r="AAQ148" s="59"/>
      <c r="AAR148" s="59"/>
      <c r="AAS148" s="59"/>
      <c r="AAT148" s="59"/>
      <c r="AAU148" s="59"/>
      <c r="AAV148" s="59"/>
      <c r="AAW148" s="59"/>
      <c r="AAX148" s="59"/>
      <c r="AAY148" s="59"/>
      <c r="AAZ148" s="59"/>
      <c r="ABA148" s="59"/>
      <c r="ABB148" s="59"/>
      <c r="ABC148" s="59"/>
      <c r="ABD148" s="59"/>
      <c r="ABE148" s="59"/>
      <c r="ABF148" s="59"/>
      <c r="ABG148" s="59"/>
      <c r="ABH148" s="59"/>
      <c r="ABI148" s="59"/>
      <c r="ABJ148" s="59"/>
      <c r="ABK148" s="59"/>
      <c r="ABL148" s="59"/>
      <c r="ABM148" s="59"/>
      <c r="ABN148" s="59"/>
      <c r="ABO148" s="59"/>
      <c r="ABP148" s="59"/>
      <c r="ABQ148" s="59"/>
      <c r="ABR148" s="59"/>
      <c r="ABS148" s="59"/>
      <c r="ABT148" s="59"/>
      <c r="ABU148" s="59"/>
      <c r="ABV148" s="59"/>
      <c r="ABW148" s="59"/>
      <c r="ABX148" s="59"/>
      <c r="ABY148" s="59"/>
      <c r="ABZ148" s="59"/>
      <c r="ACA148" s="59"/>
      <c r="ACB148" s="59"/>
      <c r="ACC148" s="59"/>
      <c r="ACD148" s="59"/>
      <c r="ACE148" s="59"/>
      <c r="ACF148" s="59"/>
      <c r="ACG148" s="59"/>
      <c r="ACH148" s="59"/>
      <c r="ACI148" s="59"/>
      <c r="ACJ148" s="59"/>
      <c r="ACK148" s="59"/>
      <c r="ACL148" s="59"/>
      <c r="ACM148" s="59"/>
      <c r="ACN148" s="59"/>
      <c r="ACO148" s="59"/>
      <c r="ACP148" s="59"/>
      <c r="ACQ148" s="59"/>
      <c r="ACR148" s="59"/>
      <c r="ACS148" s="59"/>
      <c r="ACT148" s="59"/>
      <c r="ACU148" s="59"/>
      <c r="ACV148" s="59"/>
      <c r="ACW148" s="59"/>
      <c r="ACX148" s="59"/>
      <c r="ACY148" s="59"/>
      <c r="ACZ148" s="59"/>
      <c r="ADA148" s="59"/>
      <c r="ADB148" s="59"/>
      <c r="ADC148" s="59"/>
      <c r="ADD148" s="59"/>
      <c r="ADE148" s="59"/>
      <c r="ADF148" s="59"/>
      <c r="ADG148" s="59"/>
      <c r="ADH148" s="59"/>
      <c r="ADI148" s="59"/>
      <c r="ADJ148" s="59"/>
      <c r="ADK148" s="59"/>
      <c r="ADL148" s="59"/>
      <c r="ADM148" s="59"/>
      <c r="ADN148" s="59"/>
      <c r="ADO148" s="59"/>
      <c r="ADP148" s="59"/>
      <c r="ADQ148" s="59"/>
      <c r="ADR148" s="59"/>
      <c r="ADS148" s="59"/>
      <c r="ADT148" s="59"/>
      <c r="ADU148" s="59"/>
      <c r="ADV148" s="59"/>
      <c r="ADW148" s="59"/>
      <c r="ADX148" s="59"/>
      <c r="ADY148" s="59"/>
      <c r="ADZ148" s="59"/>
      <c r="AEA148" s="59"/>
      <c r="AEB148" s="59"/>
      <c r="AEC148" s="59"/>
      <c r="AED148" s="59"/>
      <c r="AEE148" s="59"/>
      <c r="AEF148" s="59"/>
      <c r="AEG148" s="59"/>
      <c r="AEH148" s="59"/>
      <c r="AEI148" s="59"/>
      <c r="AEJ148" s="59"/>
      <c r="AEK148" s="59"/>
      <c r="AEL148" s="59"/>
      <c r="AEM148" s="59"/>
      <c r="AEN148" s="59"/>
      <c r="AEO148" s="59"/>
      <c r="AEP148" s="59"/>
      <c r="AEQ148" s="59"/>
      <c r="AER148" s="59"/>
      <c r="AES148" s="59"/>
      <c r="AET148" s="59"/>
      <c r="AEU148" s="59"/>
      <c r="AEV148" s="59"/>
      <c r="AEW148" s="59"/>
      <c r="AEX148" s="59"/>
      <c r="AEY148" s="59"/>
      <c r="AEZ148" s="59"/>
      <c r="AFA148" s="59"/>
      <c r="AFB148" s="59"/>
      <c r="AFC148" s="59"/>
      <c r="AFD148" s="59"/>
      <c r="AFE148" s="59"/>
      <c r="AFF148" s="59"/>
      <c r="AFG148" s="59"/>
      <c r="AFH148" s="59"/>
      <c r="AFI148" s="59"/>
      <c r="AFJ148" s="59"/>
      <c r="AFK148" s="59"/>
      <c r="AFL148" s="59"/>
      <c r="AFM148" s="59"/>
      <c r="AFN148" s="59"/>
      <c r="AFO148" s="59"/>
      <c r="AFP148" s="59"/>
      <c r="AFQ148" s="59"/>
      <c r="AFR148" s="59"/>
      <c r="AFS148" s="59"/>
      <c r="AFT148" s="59"/>
      <c r="AFU148" s="59"/>
      <c r="AFV148" s="59"/>
      <c r="AFW148" s="59"/>
      <c r="AFX148" s="59"/>
      <c r="AFY148" s="59"/>
      <c r="AFZ148" s="59"/>
      <c r="AGA148" s="59"/>
      <c r="AGB148" s="59"/>
      <c r="AGC148" s="59"/>
      <c r="AGD148" s="59"/>
      <c r="AGE148" s="59"/>
      <c r="AGF148" s="59"/>
      <c r="AGG148" s="59"/>
      <c r="AGH148" s="59"/>
      <c r="AGI148" s="59"/>
      <c r="AGJ148" s="59"/>
      <c r="AGK148" s="59"/>
      <c r="AGL148" s="59"/>
      <c r="AGM148" s="59"/>
      <c r="AGN148" s="59"/>
      <c r="AGO148" s="59"/>
      <c r="AGP148" s="59"/>
      <c r="AGQ148" s="59"/>
      <c r="AGR148" s="59"/>
      <c r="AGS148" s="59"/>
      <c r="AGT148" s="59"/>
      <c r="AGU148" s="59"/>
      <c r="AGV148" s="59"/>
      <c r="AGW148" s="59"/>
      <c r="AGX148" s="59"/>
      <c r="AGY148" s="59"/>
      <c r="AGZ148" s="59"/>
      <c r="AHA148" s="59"/>
      <c r="AHB148" s="59"/>
      <c r="AHC148" s="59"/>
      <c r="AHD148" s="59"/>
      <c r="AHE148" s="59"/>
      <c r="AHF148" s="59"/>
      <c r="AHG148" s="59"/>
      <c r="AHH148" s="59"/>
      <c r="AHI148" s="59"/>
      <c r="AHJ148" s="59"/>
      <c r="AHK148" s="59"/>
      <c r="AHL148" s="59"/>
      <c r="AHM148" s="59"/>
      <c r="AHN148" s="59"/>
      <c r="AHO148" s="59"/>
      <c r="AHP148" s="59"/>
      <c r="AHQ148" s="59"/>
      <c r="AHR148" s="59"/>
      <c r="AHS148" s="59"/>
      <c r="AHT148" s="59"/>
      <c r="AHU148" s="59"/>
      <c r="AHV148" s="59"/>
      <c r="AHW148" s="59"/>
      <c r="AHX148" s="59"/>
      <c r="AHY148" s="59"/>
      <c r="AHZ148" s="59"/>
      <c r="AIA148" s="59"/>
      <c r="AIB148" s="59"/>
      <c r="AIC148" s="59"/>
      <c r="AID148" s="59"/>
      <c r="AIE148" s="59"/>
      <c r="AIF148" s="59"/>
      <c r="AIG148" s="59"/>
      <c r="AIH148" s="59"/>
      <c r="AII148" s="59"/>
      <c r="AIJ148" s="59"/>
      <c r="AIK148" s="59"/>
      <c r="AIL148" s="59"/>
      <c r="AIM148" s="59"/>
      <c r="AIN148" s="59"/>
      <c r="AIO148" s="59"/>
      <c r="AIP148" s="59"/>
      <c r="AIQ148" s="59"/>
      <c r="AIR148" s="59"/>
      <c r="AIS148" s="59"/>
      <c r="AIT148" s="59"/>
      <c r="AIU148" s="59"/>
      <c r="AIV148" s="59"/>
      <c r="AIW148" s="59"/>
      <c r="AIX148" s="59"/>
      <c r="AIY148" s="59"/>
      <c r="AIZ148" s="59"/>
      <c r="AJA148" s="59"/>
      <c r="AJB148" s="59"/>
      <c r="AJC148" s="59"/>
      <c r="AJD148" s="59"/>
      <c r="AJE148" s="59"/>
      <c r="AJF148" s="59"/>
      <c r="AJG148" s="59"/>
      <c r="AJH148" s="59"/>
      <c r="AJI148" s="59"/>
      <c r="AJJ148" s="59"/>
      <c r="AJK148" s="59"/>
      <c r="AJL148" s="59"/>
      <c r="AJM148" s="59"/>
      <c r="AJN148" s="59"/>
      <c r="AJO148" s="59"/>
      <c r="AJP148" s="59"/>
      <c r="AJQ148" s="59"/>
      <c r="AJR148" s="59"/>
      <c r="AJS148" s="59"/>
      <c r="AJT148" s="59"/>
      <c r="AJU148" s="59"/>
      <c r="AJV148" s="59"/>
      <c r="AJW148" s="59"/>
      <c r="AJX148" s="59"/>
      <c r="AJY148" s="59"/>
      <c r="AJZ148" s="59"/>
      <c r="AKA148" s="59"/>
      <c r="AKB148" s="59"/>
      <c r="AKC148" s="59"/>
      <c r="AKD148" s="59"/>
      <c r="AKE148" s="59"/>
      <c r="AKF148" s="59"/>
      <c r="AKG148" s="59"/>
      <c r="AKH148" s="59"/>
      <c r="AKI148" s="59"/>
      <c r="AKJ148" s="59"/>
      <c r="AKK148" s="59"/>
      <c r="AKL148" s="59"/>
      <c r="AKM148" s="59"/>
      <c r="AKN148" s="59"/>
      <c r="AKO148" s="59"/>
      <c r="AKP148" s="59"/>
      <c r="AKQ148" s="59"/>
      <c r="AKR148" s="59"/>
      <c r="AKS148" s="59"/>
      <c r="AKT148" s="59"/>
      <c r="AKU148" s="59"/>
      <c r="AKV148" s="59"/>
      <c r="AKW148" s="59"/>
      <c r="AKX148" s="59"/>
      <c r="AKY148" s="59"/>
      <c r="AKZ148" s="59"/>
      <c r="ALA148" s="59"/>
      <c r="ALB148" s="59"/>
      <c r="ALC148" s="59"/>
      <c r="ALD148" s="59"/>
      <c r="ALE148" s="59"/>
      <c r="ALF148" s="59"/>
      <c r="ALG148" s="59"/>
      <c r="ALH148" s="59"/>
      <c r="ALI148" s="59"/>
      <c r="ALJ148" s="59"/>
      <c r="ALK148" s="59"/>
      <c r="ALL148" s="59"/>
      <c r="ALM148" s="59"/>
      <c r="ALN148" s="59"/>
      <c r="ALO148" s="59"/>
      <c r="ALP148" s="59"/>
      <c r="ALQ148" s="59"/>
      <c r="ALR148" s="59"/>
      <c r="ALS148" s="59"/>
      <c r="ALT148" s="59"/>
      <c r="ALU148" s="59"/>
      <c r="ALV148" s="59"/>
      <c r="ALW148" s="59"/>
      <c r="ALX148" s="59"/>
      <c r="ALY148" s="59"/>
      <c r="ALZ148" s="59"/>
      <c r="AMA148" s="59"/>
      <c r="AMB148" s="59"/>
      <c r="AMC148" s="59"/>
      <c r="AMD148" s="59"/>
      <c r="AME148" s="59"/>
      <c r="AMF148" s="59"/>
      <c r="AMG148" s="59"/>
      <c r="AMH148" s="59"/>
      <c r="AMI148" s="59"/>
      <c r="AMJ148" s="59"/>
      <c r="AMK148" s="59"/>
      <c r="AML148" s="59"/>
    </row>
    <row r="149" spans="1:1026" x14ac:dyDescent="0.25">
      <c r="A149" s="60">
        <v>149</v>
      </c>
      <c r="B149" s="61">
        <v>20190005</v>
      </c>
      <c r="C149" s="62">
        <v>43569</v>
      </c>
      <c r="D149" s="62">
        <v>43590</v>
      </c>
      <c r="E149" s="40" t="s">
        <v>234</v>
      </c>
      <c r="F149" s="41" t="s">
        <v>48</v>
      </c>
      <c r="G149" s="63"/>
      <c r="H149" s="65">
        <v>19500</v>
      </c>
      <c r="I149" s="64">
        <v>43588</v>
      </c>
      <c r="J149" s="67">
        <v>19500</v>
      </c>
      <c r="K149" s="60" t="s">
        <v>208</v>
      </c>
      <c r="L149" s="65">
        <f t="shared" si="4"/>
        <v>0</v>
      </c>
      <c r="M149" s="59"/>
      <c r="N149" s="22" t="str">
        <f t="shared" ca="1" si="6"/>
        <v/>
      </c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  <c r="AA149" s="59"/>
      <c r="AB149" s="59"/>
      <c r="AC149" s="59"/>
      <c r="AD149" s="59"/>
      <c r="AE149" s="59"/>
      <c r="AF149" s="59"/>
      <c r="AG149" s="59"/>
      <c r="AH149" s="59"/>
      <c r="AI149" s="59"/>
      <c r="AJ149" s="59"/>
      <c r="AK149" s="59"/>
      <c r="AL149" s="59"/>
      <c r="AM149" s="59"/>
      <c r="AN149" s="59"/>
      <c r="AO149" s="59"/>
      <c r="AP149" s="59"/>
      <c r="AQ149" s="59"/>
      <c r="AR149" s="59"/>
      <c r="AS149" s="59"/>
      <c r="AT149" s="59"/>
      <c r="AU149" s="59"/>
      <c r="AV149" s="59"/>
      <c r="AW149" s="59"/>
      <c r="AX149" s="59"/>
      <c r="AY149" s="59"/>
      <c r="AZ149" s="59"/>
      <c r="BA149" s="59"/>
      <c r="BB149" s="59"/>
      <c r="BC149" s="59"/>
      <c r="BD149" s="59"/>
      <c r="BE149" s="59"/>
      <c r="BF149" s="59"/>
      <c r="BG149" s="59"/>
      <c r="BH149" s="59"/>
      <c r="BI149" s="59"/>
      <c r="BJ149" s="59"/>
      <c r="BK149" s="59"/>
      <c r="BL149" s="59"/>
      <c r="BM149" s="59"/>
      <c r="BN149" s="59"/>
      <c r="BO149" s="59"/>
      <c r="BP149" s="59"/>
      <c r="BQ149" s="59"/>
      <c r="BR149" s="59"/>
      <c r="BS149" s="59"/>
      <c r="BT149" s="59"/>
      <c r="BU149" s="59"/>
      <c r="BV149" s="59"/>
      <c r="BW149" s="59"/>
      <c r="BX149" s="59"/>
      <c r="BY149" s="59"/>
      <c r="BZ149" s="59"/>
      <c r="CA149" s="59"/>
      <c r="CB149" s="59"/>
      <c r="CC149" s="59"/>
      <c r="CD149" s="59"/>
      <c r="CE149" s="59"/>
      <c r="CF149" s="59"/>
      <c r="CG149" s="59"/>
      <c r="CH149" s="59"/>
      <c r="CI149" s="59"/>
      <c r="CJ149" s="59"/>
      <c r="CK149" s="59"/>
      <c r="CL149" s="59"/>
      <c r="CM149" s="59"/>
      <c r="CN149" s="59"/>
      <c r="CO149" s="59"/>
      <c r="CP149" s="59"/>
      <c r="CQ149" s="59"/>
      <c r="CR149" s="59"/>
      <c r="CS149" s="59"/>
      <c r="CT149" s="59"/>
      <c r="CU149" s="59"/>
      <c r="CV149" s="59"/>
      <c r="CW149" s="59"/>
      <c r="CX149" s="59"/>
      <c r="CY149" s="59"/>
      <c r="CZ149" s="59"/>
      <c r="DA149" s="59"/>
      <c r="DB149" s="59"/>
      <c r="DC149" s="59"/>
      <c r="DD149" s="59"/>
      <c r="DE149" s="59"/>
      <c r="DF149" s="59"/>
      <c r="DG149" s="59"/>
      <c r="DH149" s="59"/>
      <c r="DI149" s="59"/>
      <c r="DJ149" s="59"/>
      <c r="DK149" s="59"/>
      <c r="DL149" s="59"/>
      <c r="DM149" s="59"/>
      <c r="DN149" s="59"/>
      <c r="DO149" s="59"/>
      <c r="DP149" s="59"/>
      <c r="DQ149" s="59"/>
      <c r="DR149" s="59"/>
      <c r="DS149" s="59"/>
      <c r="DT149" s="59"/>
      <c r="DU149" s="59"/>
      <c r="DV149" s="59"/>
      <c r="DW149" s="59"/>
      <c r="DX149" s="59"/>
      <c r="DY149" s="59"/>
      <c r="DZ149" s="59"/>
      <c r="EA149" s="59"/>
      <c r="EB149" s="59"/>
      <c r="EC149" s="59"/>
      <c r="ED149" s="59"/>
      <c r="EE149" s="59"/>
      <c r="EF149" s="59"/>
      <c r="EG149" s="59"/>
      <c r="EH149" s="59"/>
      <c r="EI149" s="59"/>
      <c r="EJ149" s="59"/>
      <c r="EK149" s="59"/>
      <c r="EL149" s="59"/>
      <c r="EM149" s="59"/>
      <c r="EN149" s="59"/>
      <c r="EO149" s="59"/>
      <c r="EP149" s="59"/>
      <c r="EQ149" s="59"/>
      <c r="ER149" s="59"/>
      <c r="ES149" s="59"/>
      <c r="ET149" s="59"/>
      <c r="EU149" s="59"/>
      <c r="EV149" s="59"/>
      <c r="EW149" s="59"/>
      <c r="EX149" s="59"/>
      <c r="EY149" s="59"/>
      <c r="EZ149" s="59"/>
      <c r="FA149" s="59"/>
      <c r="FB149" s="59"/>
      <c r="FC149" s="59"/>
      <c r="FD149" s="59"/>
      <c r="FE149" s="59"/>
      <c r="FF149" s="59"/>
      <c r="FG149" s="59"/>
      <c r="FH149" s="59"/>
      <c r="FI149" s="59"/>
      <c r="FJ149" s="59"/>
      <c r="FK149" s="59"/>
      <c r="FL149" s="59"/>
      <c r="FM149" s="59"/>
      <c r="FN149" s="59"/>
      <c r="FO149" s="59"/>
      <c r="FP149" s="59"/>
      <c r="FQ149" s="59"/>
      <c r="FR149" s="59"/>
      <c r="FS149" s="59"/>
      <c r="FT149" s="59"/>
      <c r="FU149" s="59"/>
      <c r="FV149" s="59"/>
      <c r="FW149" s="59"/>
      <c r="FX149" s="59"/>
      <c r="FY149" s="59"/>
      <c r="FZ149" s="59"/>
      <c r="GA149" s="59"/>
      <c r="GB149" s="59"/>
      <c r="GC149" s="59"/>
      <c r="GD149" s="59"/>
      <c r="GE149" s="59"/>
      <c r="GF149" s="59"/>
      <c r="GG149" s="59"/>
      <c r="GH149" s="59"/>
      <c r="GI149" s="59"/>
      <c r="GJ149" s="59"/>
      <c r="GK149" s="59"/>
      <c r="GL149" s="59"/>
      <c r="GM149" s="59"/>
      <c r="GN149" s="59"/>
      <c r="GO149" s="59"/>
      <c r="GP149" s="59"/>
      <c r="GQ149" s="59"/>
      <c r="GR149" s="59"/>
      <c r="GS149" s="59"/>
      <c r="GT149" s="59"/>
      <c r="GU149" s="59"/>
      <c r="GV149" s="59"/>
      <c r="GW149" s="59"/>
      <c r="GX149" s="59"/>
      <c r="GY149" s="59"/>
      <c r="GZ149" s="59"/>
      <c r="HA149" s="59"/>
      <c r="HB149" s="59"/>
      <c r="HC149" s="59"/>
      <c r="HD149" s="59"/>
      <c r="HE149" s="59"/>
      <c r="HF149" s="59"/>
      <c r="HG149" s="59"/>
      <c r="HH149" s="59"/>
      <c r="HI149" s="59"/>
      <c r="HJ149" s="59"/>
      <c r="HK149" s="59"/>
      <c r="HL149" s="59"/>
      <c r="HM149" s="59"/>
      <c r="HN149" s="59"/>
      <c r="HO149" s="59"/>
      <c r="HP149" s="59"/>
      <c r="HQ149" s="59"/>
      <c r="HR149" s="59"/>
      <c r="HS149" s="59"/>
      <c r="HT149" s="59"/>
      <c r="HU149" s="59"/>
      <c r="HV149" s="59"/>
      <c r="HW149" s="59"/>
      <c r="HX149" s="59"/>
      <c r="HY149" s="59"/>
      <c r="HZ149" s="59"/>
      <c r="IA149" s="59"/>
      <c r="IB149" s="59"/>
      <c r="IC149" s="59"/>
      <c r="ID149" s="59"/>
      <c r="IE149" s="59"/>
      <c r="IF149" s="59"/>
      <c r="IG149" s="59"/>
      <c r="IH149" s="59"/>
      <c r="II149" s="59"/>
      <c r="IJ149" s="59"/>
      <c r="IK149" s="59"/>
      <c r="IL149" s="59"/>
      <c r="IM149" s="59"/>
      <c r="IN149" s="59"/>
      <c r="IO149" s="59"/>
      <c r="IP149" s="59"/>
      <c r="IQ149" s="59"/>
      <c r="IR149" s="59"/>
      <c r="IS149" s="59"/>
      <c r="IT149" s="59"/>
      <c r="IU149" s="59"/>
      <c r="IV149" s="59"/>
      <c r="IW149" s="59"/>
      <c r="IX149" s="59"/>
      <c r="IY149" s="59"/>
      <c r="IZ149" s="59"/>
      <c r="JA149" s="59"/>
      <c r="JB149" s="59"/>
      <c r="JC149" s="59"/>
      <c r="JD149" s="59"/>
      <c r="JE149" s="59"/>
      <c r="JF149" s="59"/>
      <c r="JG149" s="59"/>
      <c r="JH149" s="59"/>
      <c r="JI149" s="59"/>
      <c r="JJ149" s="59"/>
      <c r="JK149" s="59"/>
      <c r="JL149" s="59"/>
      <c r="JM149" s="59"/>
      <c r="JN149" s="59"/>
      <c r="JO149" s="59"/>
      <c r="JP149" s="59"/>
      <c r="JQ149" s="59"/>
      <c r="JR149" s="59"/>
      <c r="JS149" s="59"/>
      <c r="JT149" s="59"/>
      <c r="JU149" s="59"/>
      <c r="JV149" s="59"/>
      <c r="JW149" s="59"/>
      <c r="JX149" s="59"/>
      <c r="JY149" s="59"/>
      <c r="JZ149" s="59"/>
      <c r="KA149" s="59"/>
      <c r="KB149" s="59"/>
      <c r="KC149" s="59"/>
      <c r="KD149" s="59"/>
      <c r="KE149" s="59"/>
      <c r="KF149" s="59"/>
      <c r="KG149" s="59"/>
      <c r="KH149" s="59"/>
      <c r="KI149" s="59"/>
      <c r="KJ149" s="59"/>
      <c r="KK149" s="59"/>
      <c r="KL149" s="59"/>
      <c r="KM149" s="59"/>
      <c r="KN149" s="59"/>
      <c r="KO149" s="59"/>
      <c r="KP149" s="59"/>
      <c r="KQ149" s="59"/>
      <c r="KR149" s="59"/>
      <c r="KS149" s="59"/>
      <c r="KT149" s="59"/>
      <c r="KU149" s="59"/>
      <c r="KV149" s="59"/>
      <c r="KW149" s="59"/>
      <c r="KX149" s="59"/>
      <c r="KY149" s="59"/>
      <c r="KZ149" s="59"/>
      <c r="LA149" s="59"/>
      <c r="LB149" s="59"/>
      <c r="LC149" s="59"/>
      <c r="LD149" s="59"/>
      <c r="LE149" s="59"/>
      <c r="LF149" s="59"/>
      <c r="LG149" s="59"/>
      <c r="LH149" s="59"/>
      <c r="LI149" s="59"/>
      <c r="LJ149" s="59"/>
      <c r="LK149" s="59"/>
      <c r="LL149" s="59"/>
      <c r="LM149" s="59"/>
      <c r="LN149" s="59"/>
      <c r="LO149" s="59"/>
      <c r="LP149" s="59"/>
      <c r="LQ149" s="59"/>
      <c r="LR149" s="59"/>
      <c r="LS149" s="59"/>
      <c r="LT149" s="59"/>
      <c r="LU149" s="59"/>
      <c r="LV149" s="59"/>
      <c r="LW149" s="59"/>
      <c r="LX149" s="59"/>
      <c r="LY149" s="59"/>
      <c r="LZ149" s="59"/>
      <c r="MA149" s="59"/>
      <c r="MB149" s="59"/>
      <c r="MC149" s="59"/>
      <c r="MD149" s="59"/>
      <c r="ME149" s="59"/>
      <c r="MF149" s="59"/>
      <c r="MG149" s="59"/>
      <c r="MH149" s="59"/>
      <c r="MI149" s="59"/>
      <c r="MJ149" s="59"/>
      <c r="MK149" s="59"/>
      <c r="ML149" s="59"/>
      <c r="MM149" s="59"/>
      <c r="MN149" s="59"/>
      <c r="MO149" s="59"/>
      <c r="MP149" s="59"/>
      <c r="MQ149" s="59"/>
      <c r="MR149" s="59"/>
      <c r="MS149" s="59"/>
      <c r="MT149" s="59"/>
      <c r="MU149" s="59"/>
      <c r="MV149" s="59"/>
      <c r="MW149" s="59"/>
      <c r="MX149" s="59"/>
      <c r="MY149" s="59"/>
      <c r="MZ149" s="59"/>
      <c r="NA149" s="59"/>
      <c r="NB149" s="59"/>
      <c r="NC149" s="59"/>
      <c r="ND149" s="59"/>
      <c r="NE149" s="59"/>
      <c r="NF149" s="59"/>
      <c r="NG149" s="59"/>
      <c r="NH149" s="59"/>
      <c r="NI149" s="59"/>
      <c r="NJ149" s="59"/>
      <c r="NK149" s="59"/>
      <c r="NL149" s="59"/>
      <c r="NM149" s="59"/>
      <c r="NN149" s="59"/>
      <c r="NO149" s="59"/>
      <c r="NP149" s="59"/>
      <c r="NQ149" s="59"/>
      <c r="NR149" s="59"/>
      <c r="NS149" s="59"/>
      <c r="NT149" s="59"/>
      <c r="NU149" s="59"/>
      <c r="NV149" s="59"/>
      <c r="NW149" s="59"/>
      <c r="NX149" s="59"/>
      <c r="NY149" s="59"/>
      <c r="NZ149" s="59"/>
      <c r="OA149" s="59"/>
      <c r="OB149" s="59"/>
      <c r="OC149" s="59"/>
      <c r="OD149" s="59"/>
      <c r="OE149" s="59"/>
      <c r="OF149" s="59"/>
      <c r="OG149" s="59"/>
      <c r="OH149" s="59"/>
      <c r="OI149" s="59"/>
      <c r="OJ149" s="59"/>
      <c r="OK149" s="59"/>
      <c r="OL149" s="59"/>
      <c r="OM149" s="59"/>
      <c r="ON149" s="59"/>
      <c r="OO149" s="59"/>
      <c r="OP149" s="59"/>
      <c r="OQ149" s="59"/>
      <c r="OR149" s="59"/>
      <c r="OS149" s="59"/>
      <c r="OT149" s="59"/>
      <c r="OU149" s="59"/>
      <c r="OV149" s="59"/>
      <c r="OW149" s="59"/>
      <c r="OX149" s="59"/>
      <c r="OY149" s="59"/>
      <c r="OZ149" s="59"/>
      <c r="PA149" s="59"/>
      <c r="PB149" s="59"/>
      <c r="PC149" s="59"/>
      <c r="PD149" s="59"/>
      <c r="PE149" s="59"/>
      <c r="PF149" s="59"/>
      <c r="PG149" s="59"/>
      <c r="PH149" s="59"/>
      <c r="PI149" s="59"/>
      <c r="PJ149" s="59"/>
      <c r="PK149" s="59"/>
      <c r="PL149" s="59"/>
      <c r="PM149" s="59"/>
      <c r="PN149" s="59"/>
      <c r="PO149" s="59"/>
      <c r="PP149" s="59"/>
      <c r="PQ149" s="59"/>
      <c r="PR149" s="59"/>
      <c r="PS149" s="59"/>
      <c r="PT149" s="59"/>
      <c r="PU149" s="59"/>
      <c r="PV149" s="59"/>
      <c r="PW149" s="59"/>
      <c r="PX149" s="59"/>
      <c r="PY149" s="59"/>
      <c r="PZ149" s="59"/>
      <c r="QA149" s="59"/>
      <c r="QB149" s="59"/>
      <c r="QC149" s="59"/>
      <c r="QD149" s="59"/>
      <c r="QE149" s="59"/>
      <c r="QF149" s="59"/>
      <c r="QG149" s="59"/>
      <c r="QH149" s="59"/>
      <c r="QI149" s="59"/>
      <c r="QJ149" s="59"/>
      <c r="QK149" s="59"/>
      <c r="QL149" s="59"/>
      <c r="QM149" s="59"/>
      <c r="QN149" s="59"/>
      <c r="QO149" s="59"/>
      <c r="QP149" s="59"/>
      <c r="QQ149" s="59"/>
      <c r="QR149" s="59"/>
      <c r="QS149" s="59"/>
      <c r="QT149" s="59"/>
      <c r="QU149" s="59"/>
      <c r="QV149" s="59"/>
      <c r="QW149" s="59"/>
      <c r="QX149" s="59"/>
      <c r="QY149" s="59"/>
      <c r="QZ149" s="59"/>
      <c r="RA149" s="59"/>
      <c r="RB149" s="59"/>
      <c r="RC149" s="59"/>
      <c r="RD149" s="59"/>
      <c r="RE149" s="59"/>
      <c r="RF149" s="59"/>
      <c r="RG149" s="59"/>
      <c r="RH149" s="59"/>
      <c r="RI149" s="59"/>
      <c r="RJ149" s="59"/>
      <c r="RK149" s="59"/>
      <c r="RL149" s="59"/>
      <c r="RM149" s="59"/>
      <c r="RN149" s="59"/>
      <c r="RO149" s="59"/>
      <c r="RP149" s="59"/>
      <c r="RQ149" s="59"/>
      <c r="RR149" s="59"/>
      <c r="RS149" s="59"/>
      <c r="RT149" s="59"/>
      <c r="RU149" s="59"/>
      <c r="RV149" s="59"/>
      <c r="RW149" s="59"/>
      <c r="RX149" s="59"/>
      <c r="RY149" s="59"/>
      <c r="RZ149" s="59"/>
      <c r="SA149" s="59"/>
      <c r="SB149" s="59"/>
      <c r="SC149" s="59"/>
      <c r="SD149" s="59"/>
      <c r="SE149" s="59"/>
      <c r="SF149" s="59"/>
      <c r="SG149" s="59"/>
      <c r="SH149" s="59"/>
      <c r="SI149" s="59"/>
      <c r="SJ149" s="59"/>
      <c r="SK149" s="59"/>
      <c r="SL149" s="59"/>
      <c r="SM149" s="59"/>
      <c r="SN149" s="59"/>
      <c r="SO149" s="59"/>
      <c r="SP149" s="59"/>
      <c r="SQ149" s="59"/>
      <c r="SR149" s="59"/>
      <c r="SS149" s="59"/>
      <c r="ST149" s="59"/>
      <c r="SU149" s="59"/>
      <c r="SV149" s="59"/>
      <c r="SW149" s="59"/>
      <c r="SX149" s="59"/>
      <c r="SY149" s="59"/>
      <c r="SZ149" s="59"/>
      <c r="TA149" s="59"/>
      <c r="TB149" s="59"/>
      <c r="TC149" s="59"/>
      <c r="TD149" s="59"/>
      <c r="TE149" s="59"/>
      <c r="TF149" s="59"/>
      <c r="TG149" s="59"/>
      <c r="TH149" s="59"/>
      <c r="TI149" s="59"/>
      <c r="TJ149" s="59"/>
      <c r="TK149" s="59"/>
      <c r="TL149" s="59"/>
      <c r="TM149" s="59"/>
      <c r="TN149" s="59"/>
      <c r="TO149" s="59"/>
      <c r="TP149" s="59"/>
      <c r="TQ149" s="59"/>
      <c r="TR149" s="59"/>
      <c r="TS149" s="59"/>
      <c r="TT149" s="59"/>
      <c r="TU149" s="59"/>
      <c r="TV149" s="59"/>
      <c r="TW149" s="59"/>
      <c r="TX149" s="59"/>
      <c r="TY149" s="59"/>
      <c r="TZ149" s="59"/>
      <c r="UA149" s="59"/>
      <c r="UB149" s="59"/>
      <c r="UC149" s="59"/>
      <c r="UD149" s="59"/>
      <c r="UE149" s="59"/>
      <c r="UF149" s="59"/>
      <c r="UG149" s="59"/>
      <c r="UH149" s="59"/>
      <c r="UI149" s="59"/>
      <c r="UJ149" s="59"/>
      <c r="UK149" s="59"/>
      <c r="UL149" s="59"/>
      <c r="UM149" s="59"/>
      <c r="UN149" s="59"/>
      <c r="UO149" s="59"/>
      <c r="UP149" s="59"/>
      <c r="UQ149" s="59"/>
      <c r="UR149" s="59"/>
      <c r="US149" s="59"/>
      <c r="UT149" s="59"/>
      <c r="UU149" s="59"/>
      <c r="UV149" s="59"/>
      <c r="UW149" s="59"/>
      <c r="UX149" s="59"/>
      <c r="UY149" s="59"/>
      <c r="UZ149" s="59"/>
      <c r="VA149" s="59"/>
      <c r="VB149" s="59"/>
      <c r="VC149" s="59"/>
      <c r="VD149" s="59"/>
      <c r="VE149" s="59"/>
      <c r="VF149" s="59"/>
      <c r="VG149" s="59"/>
      <c r="VH149" s="59"/>
      <c r="VI149" s="59"/>
      <c r="VJ149" s="59"/>
      <c r="VK149" s="59"/>
      <c r="VL149" s="59"/>
      <c r="VM149" s="59"/>
      <c r="VN149" s="59"/>
      <c r="VO149" s="59"/>
      <c r="VP149" s="59"/>
      <c r="VQ149" s="59"/>
      <c r="VR149" s="59"/>
      <c r="VS149" s="59"/>
      <c r="VT149" s="59"/>
      <c r="VU149" s="59"/>
      <c r="VV149" s="59"/>
      <c r="VW149" s="59"/>
      <c r="VX149" s="59"/>
      <c r="VY149" s="59"/>
      <c r="VZ149" s="59"/>
      <c r="WA149" s="59"/>
      <c r="WB149" s="59"/>
      <c r="WC149" s="59"/>
      <c r="WD149" s="59"/>
      <c r="WE149" s="59"/>
      <c r="WF149" s="59"/>
      <c r="WG149" s="59"/>
      <c r="WH149" s="59"/>
      <c r="WI149" s="59"/>
      <c r="WJ149" s="59"/>
      <c r="WK149" s="59"/>
      <c r="WL149" s="59"/>
      <c r="WM149" s="59"/>
      <c r="WN149" s="59"/>
      <c r="WO149" s="59"/>
      <c r="WP149" s="59"/>
      <c r="WQ149" s="59"/>
      <c r="WR149" s="59"/>
      <c r="WS149" s="59"/>
      <c r="WT149" s="59"/>
      <c r="WU149" s="59"/>
      <c r="WV149" s="59"/>
      <c r="WW149" s="59"/>
      <c r="WX149" s="59"/>
      <c r="WY149" s="59"/>
      <c r="WZ149" s="59"/>
      <c r="XA149" s="59"/>
      <c r="XB149" s="59"/>
      <c r="XC149" s="59"/>
      <c r="XD149" s="59"/>
      <c r="XE149" s="59"/>
      <c r="XF149" s="59"/>
      <c r="XG149" s="59"/>
      <c r="XH149" s="59"/>
      <c r="XI149" s="59"/>
      <c r="XJ149" s="59"/>
      <c r="XK149" s="59"/>
      <c r="XL149" s="59"/>
      <c r="XM149" s="59"/>
      <c r="XN149" s="59"/>
      <c r="XO149" s="59"/>
      <c r="XP149" s="59"/>
      <c r="XQ149" s="59"/>
      <c r="XR149" s="59"/>
      <c r="XS149" s="59"/>
      <c r="XT149" s="59"/>
      <c r="XU149" s="59"/>
      <c r="XV149" s="59"/>
      <c r="XW149" s="59"/>
      <c r="XX149" s="59"/>
      <c r="XY149" s="59"/>
      <c r="XZ149" s="59"/>
      <c r="YA149" s="59"/>
      <c r="YB149" s="59"/>
      <c r="YC149" s="59"/>
      <c r="YD149" s="59"/>
      <c r="YE149" s="59"/>
      <c r="YF149" s="59"/>
      <c r="YG149" s="59"/>
      <c r="YH149" s="59"/>
      <c r="YI149" s="59"/>
      <c r="YJ149" s="59"/>
      <c r="YK149" s="59"/>
      <c r="YL149" s="59"/>
      <c r="YM149" s="59"/>
      <c r="YN149" s="59"/>
      <c r="YO149" s="59"/>
      <c r="YP149" s="59"/>
      <c r="YQ149" s="59"/>
      <c r="YR149" s="59"/>
      <c r="YS149" s="59"/>
      <c r="YT149" s="59"/>
      <c r="YU149" s="59"/>
      <c r="YV149" s="59"/>
      <c r="YW149" s="59"/>
      <c r="YX149" s="59"/>
      <c r="YY149" s="59"/>
      <c r="YZ149" s="59"/>
      <c r="ZA149" s="59"/>
      <c r="ZB149" s="59"/>
      <c r="ZC149" s="59"/>
      <c r="ZD149" s="59"/>
      <c r="ZE149" s="59"/>
      <c r="ZF149" s="59"/>
      <c r="ZG149" s="59"/>
      <c r="ZH149" s="59"/>
      <c r="ZI149" s="59"/>
      <c r="ZJ149" s="59"/>
      <c r="ZK149" s="59"/>
      <c r="ZL149" s="59"/>
      <c r="ZM149" s="59"/>
      <c r="ZN149" s="59"/>
      <c r="ZO149" s="59"/>
      <c r="ZP149" s="59"/>
      <c r="ZQ149" s="59"/>
      <c r="ZR149" s="59"/>
      <c r="ZS149" s="59"/>
      <c r="ZT149" s="59"/>
      <c r="ZU149" s="59"/>
      <c r="ZV149" s="59"/>
      <c r="ZW149" s="59"/>
      <c r="ZX149" s="59"/>
      <c r="ZY149" s="59"/>
      <c r="ZZ149" s="59"/>
      <c r="AAA149" s="59"/>
      <c r="AAB149" s="59"/>
      <c r="AAC149" s="59"/>
      <c r="AAD149" s="59"/>
      <c r="AAE149" s="59"/>
      <c r="AAF149" s="59"/>
      <c r="AAG149" s="59"/>
      <c r="AAH149" s="59"/>
      <c r="AAI149" s="59"/>
      <c r="AAJ149" s="59"/>
      <c r="AAK149" s="59"/>
      <c r="AAL149" s="59"/>
      <c r="AAM149" s="59"/>
      <c r="AAN149" s="59"/>
      <c r="AAO149" s="59"/>
      <c r="AAP149" s="59"/>
      <c r="AAQ149" s="59"/>
      <c r="AAR149" s="59"/>
      <c r="AAS149" s="59"/>
      <c r="AAT149" s="59"/>
      <c r="AAU149" s="59"/>
      <c r="AAV149" s="59"/>
      <c r="AAW149" s="59"/>
      <c r="AAX149" s="59"/>
      <c r="AAY149" s="59"/>
      <c r="AAZ149" s="59"/>
      <c r="ABA149" s="59"/>
      <c r="ABB149" s="59"/>
      <c r="ABC149" s="59"/>
      <c r="ABD149" s="59"/>
      <c r="ABE149" s="59"/>
      <c r="ABF149" s="59"/>
      <c r="ABG149" s="59"/>
      <c r="ABH149" s="59"/>
      <c r="ABI149" s="59"/>
      <c r="ABJ149" s="59"/>
      <c r="ABK149" s="59"/>
      <c r="ABL149" s="59"/>
      <c r="ABM149" s="59"/>
      <c r="ABN149" s="59"/>
      <c r="ABO149" s="59"/>
      <c r="ABP149" s="59"/>
      <c r="ABQ149" s="59"/>
      <c r="ABR149" s="59"/>
      <c r="ABS149" s="59"/>
      <c r="ABT149" s="59"/>
      <c r="ABU149" s="59"/>
      <c r="ABV149" s="59"/>
      <c r="ABW149" s="59"/>
      <c r="ABX149" s="59"/>
      <c r="ABY149" s="59"/>
      <c r="ABZ149" s="59"/>
      <c r="ACA149" s="59"/>
      <c r="ACB149" s="59"/>
      <c r="ACC149" s="59"/>
      <c r="ACD149" s="59"/>
      <c r="ACE149" s="59"/>
      <c r="ACF149" s="59"/>
      <c r="ACG149" s="59"/>
      <c r="ACH149" s="59"/>
      <c r="ACI149" s="59"/>
      <c r="ACJ149" s="59"/>
      <c r="ACK149" s="59"/>
      <c r="ACL149" s="59"/>
      <c r="ACM149" s="59"/>
      <c r="ACN149" s="59"/>
      <c r="ACO149" s="59"/>
      <c r="ACP149" s="59"/>
      <c r="ACQ149" s="59"/>
      <c r="ACR149" s="59"/>
      <c r="ACS149" s="59"/>
      <c r="ACT149" s="59"/>
      <c r="ACU149" s="59"/>
      <c r="ACV149" s="59"/>
      <c r="ACW149" s="59"/>
      <c r="ACX149" s="59"/>
      <c r="ACY149" s="59"/>
      <c r="ACZ149" s="59"/>
      <c r="ADA149" s="59"/>
      <c r="ADB149" s="59"/>
      <c r="ADC149" s="59"/>
      <c r="ADD149" s="59"/>
      <c r="ADE149" s="59"/>
      <c r="ADF149" s="59"/>
      <c r="ADG149" s="59"/>
      <c r="ADH149" s="59"/>
      <c r="ADI149" s="59"/>
      <c r="ADJ149" s="59"/>
      <c r="ADK149" s="59"/>
      <c r="ADL149" s="59"/>
      <c r="ADM149" s="59"/>
      <c r="ADN149" s="59"/>
      <c r="ADO149" s="59"/>
      <c r="ADP149" s="59"/>
      <c r="ADQ149" s="59"/>
      <c r="ADR149" s="59"/>
      <c r="ADS149" s="59"/>
      <c r="ADT149" s="59"/>
      <c r="ADU149" s="59"/>
      <c r="ADV149" s="59"/>
      <c r="ADW149" s="59"/>
      <c r="ADX149" s="59"/>
      <c r="ADY149" s="59"/>
      <c r="ADZ149" s="59"/>
      <c r="AEA149" s="59"/>
      <c r="AEB149" s="59"/>
      <c r="AEC149" s="59"/>
      <c r="AED149" s="59"/>
      <c r="AEE149" s="59"/>
      <c r="AEF149" s="59"/>
      <c r="AEG149" s="59"/>
      <c r="AEH149" s="59"/>
      <c r="AEI149" s="59"/>
      <c r="AEJ149" s="59"/>
      <c r="AEK149" s="59"/>
      <c r="AEL149" s="59"/>
      <c r="AEM149" s="59"/>
      <c r="AEN149" s="59"/>
      <c r="AEO149" s="59"/>
      <c r="AEP149" s="59"/>
      <c r="AEQ149" s="59"/>
      <c r="AER149" s="59"/>
      <c r="AES149" s="59"/>
      <c r="AET149" s="59"/>
      <c r="AEU149" s="59"/>
      <c r="AEV149" s="59"/>
      <c r="AEW149" s="59"/>
      <c r="AEX149" s="59"/>
      <c r="AEY149" s="59"/>
      <c r="AEZ149" s="59"/>
      <c r="AFA149" s="59"/>
      <c r="AFB149" s="59"/>
      <c r="AFC149" s="59"/>
      <c r="AFD149" s="59"/>
      <c r="AFE149" s="59"/>
      <c r="AFF149" s="59"/>
      <c r="AFG149" s="59"/>
      <c r="AFH149" s="59"/>
      <c r="AFI149" s="59"/>
      <c r="AFJ149" s="59"/>
      <c r="AFK149" s="59"/>
      <c r="AFL149" s="59"/>
      <c r="AFM149" s="59"/>
      <c r="AFN149" s="59"/>
      <c r="AFO149" s="59"/>
      <c r="AFP149" s="59"/>
      <c r="AFQ149" s="59"/>
      <c r="AFR149" s="59"/>
      <c r="AFS149" s="59"/>
      <c r="AFT149" s="59"/>
      <c r="AFU149" s="59"/>
      <c r="AFV149" s="59"/>
      <c r="AFW149" s="59"/>
      <c r="AFX149" s="59"/>
      <c r="AFY149" s="59"/>
      <c r="AFZ149" s="59"/>
      <c r="AGA149" s="59"/>
      <c r="AGB149" s="59"/>
      <c r="AGC149" s="59"/>
      <c r="AGD149" s="59"/>
      <c r="AGE149" s="59"/>
      <c r="AGF149" s="59"/>
      <c r="AGG149" s="59"/>
      <c r="AGH149" s="59"/>
      <c r="AGI149" s="59"/>
      <c r="AGJ149" s="59"/>
      <c r="AGK149" s="59"/>
      <c r="AGL149" s="59"/>
      <c r="AGM149" s="59"/>
      <c r="AGN149" s="59"/>
      <c r="AGO149" s="59"/>
      <c r="AGP149" s="59"/>
      <c r="AGQ149" s="59"/>
      <c r="AGR149" s="59"/>
      <c r="AGS149" s="59"/>
      <c r="AGT149" s="59"/>
      <c r="AGU149" s="59"/>
      <c r="AGV149" s="59"/>
      <c r="AGW149" s="59"/>
      <c r="AGX149" s="59"/>
      <c r="AGY149" s="59"/>
      <c r="AGZ149" s="59"/>
      <c r="AHA149" s="59"/>
      <c r="AHB149" s="59"/>
      <c r="AHC149" s="59"/>
      <c r="AHD149" s="59"/>
      <c r="AHE149" s="59"/>
      <c r="AHF149" s="59"/>
      <c r="AHG149" s="59"/>
      <c r="AHH149" s="59"/>
      <c r="AHI149" s="59"/>
      <c r="AHJ149" s="59"/>
      <c r="AHK149" s="59"/>
      <c r="AHL149" s="59"/>
      <c r="AHM149" s="59"/>
      <c r="AHN149" s="59"/>
      <c r="AHO149" s="59"/>
      <c r="AHP149" s="59"/>
      <c r="AHQ149" s="59"/>
      <c r="AHR149" s="59"/>
      <c r="AHS149" s="59"/>
      <c r="AHT149" s="59"/>
      <c r="AHU149" s="59"/>
      <c r="AHV149" s="59"/>
      <c r="AHW149" s="59"/>
      <c r="AHX149" s="59"/>
      <c r="AHY149" s="59"/>
      <c r="AHZ149" s="59"/>
      <c r="AIA149" s="59"/>
      <c r="AIB149" s="59"/>
      <c r="AIC149" s="59"/>
      <c r="AID149" s="59"/>
      <c r="AIE149" s="59"/>
      <c r="AIF149" s="59"/>
      <c r="AIG149" s="59"/>
      <c r="AIH149" s="59"/>
      <c r="AII149" s="59"/>
      <c r="AIJ149" s="59"/>
      <c r="AIK149" s="59"/>
      <c r="AIL149" s="59"/>
      <c r="AIM149" s="59"/>
      <c r="AIN149" s="59"/>
      <c r="AIO149" s="59"/>
      <c r="AIP149" s="59"/>
      <c r="AIQ149" s="59"/>
      <c r="AIR149" s="59"/>
      <c r="AIS149" s="59"/>
      <c r="AIT149" s="59"/>
      <c r="AIU149" s="59"/>
      <c r="AIV149" s="59"/>
      <c r="AIW149" s="59"/>
      <c r="AIX149" s="59"/>
      <c r="AIY149" s="59"/>
      <c r="AIZ149" s="59"/>
      <c r="AJA149" s="59"/>
      <c r="AJB149" s="59"/>
      <c r="AJC149" s="59"/>
      <c r="AJD149" s="59"/>
      <c r="AJE149" s="59"/>
      <c r="AJF149" s="59"/>
      <c r="AJG149" s="59"/>
      <c r="AJH149" s="59"/>
      <c r="AJI149" s="59"/>
      <c r="AJJ149" s="59"/>
      <c r="AJK149" s="59"/>
      <c r="AJL149" s="59"/>
      <c r="AJM149" s="59"/>
      <c r="AJN149" s="59"/>
      <c r="AJO149" s="59"/>
      <c r="AJP149" s="59"/>
      <c r="AJQ149" s="59"/>
      <c r="AJR149" s="59"/>
      <c r="AJS149" s="59"/>
      <c r="AJT149" s="59"/>
      <c r="AJU149" s="59"/>
      <c r="AJV149" s="59"/>
      <c r="AJW149" s="59"/>
      <c r="AJX149" s="59"/>
      <c r="AJY149" s="59"/>
      <c r="AJZ149" s="59"/>
      <c r="AKA149" s="59"/>
      <c r="AKB149" s="59"/>
      <c r="AKC149" s="59"/>
      <c r="AKD149" s="59"/>
      <c r="AKE149" s="59"/>
      <c r="AKF149" s="59"/>
      <c r="AKG149" s="59"/>
      <c r="AKH149" s="59"/>
      <c r="AKI149" s="59"/>
      <c r="AKJ149" s="59"/>
      <c r="AKK149" s="59"/>
      <c r="AKL149" s="59"/>
      <c r="AKM149" s="59"/>
      <c r="AKN149" s="59"/>
      <c r="AKO149" s="59"/>
      <c r="AKP149" s="59"/>
      <c r="AKQ149" s="59"/>
      <c r="AKR149" s="59"/>
      <c r="AKS149" s="59"/>
      <c r="AKT149" s="59"/>
      <c r="AKU149" s="59"/>
      <c r="AKV149" s="59"/>
      <c r="AKW149" s="59"/>
      <c r="AKX149" s="59"/>
      <c r="AKY149" s="59"/>
      <c r="AKZ149" s="59"/>
      <c r="ALA149" s="59"/>
      <c r="ALB149" s="59"/>
      <c r="ALC149" s="59"/>
      <c r="ALD149" s="59"/>
      <c r="ALE149" s="59"/>
      <c r="ALF149" s="59"/>
      <c r="ALG149" s="59"/>
      <c r="ALH149" s="59"/>
      <c r="ALI149" s="59"/>
      <c r="ALJ149" s="59"/>
      <c r="ALK149" s="59"/>
      <c r="ALL149" s="59"/>
      <c r="ALM149" s="59"/>
      <c r="ALN149" s="59"/>
      <c r="ALO149" s="59"/>
      <c r="ALP149" s="59"/>
      <c r="ALQ149" s="59"/>
      <c r="ALR149" s="59"/>
      <c r="ALS149" s="59"/>
      <c r="ALT149" s="59"/>
      <c r="ALU149" s="59"/>
      <c r="ALV149" s="59"/>
      <c r="ALW149" s="59"/>
      <c r="ALX149" s="59"/>
      <c r="ALY149" s="59"/>
      <c r="ALZ149" s="59"/>
      <c r="AMA149" s="59"/>
      <c r="AMB149" s="59"/>
      <c r="AMC149" s="59"/>
      <c r="AMD149" s="59"/>
      <c r="AME149" s="59"/>
      <c r="AMF149" s="59"/>
      <c r="AMG149" s="59"/>
      <c r="AMH149" s="59"/>
      <c r="AMI149" s="59"/>
      <c r="AMJ149" s="59"/>
      <c r="AMK149" s="59"/>
      <c r="AML149" s="59"/>
    </row>
    <row r="150" spans="1:1026" x14ac:dyDescent="0.25">
      <c r="A150" s="60">
        <v>150</v>
      </c>
      <c r="B150" s="61">
        <v>20190001</v>
      </c>
      <c r="C150" s="62">
        <v>43586</v>
      </c>
      <c r="D150" s="62">
        <v>43616</v>
      </c>
      <c r="E150" s="40" t="s">
        <v>397</v>
      </c>
      <c r="F150" s="41" t="s">
        <v>398</v>
      </c>
      <c r="G150" s="80"/>
      <c r="H150" s="65">
        <v>2824</v>
      </c>
      <c r="I150" s="64">
        <v>43578</v>
      </c>
      <c r="J150" s="67">
        <v>2824</v>
      </c>
      <c r="K150" s="60" t="s">
        <v>208</v>
      </c>
      <c r="L150" s="65">
        <f t="shared" si="4"/>
        <v>0</v>
      </c>
      <c r="M150" s="70" t="s">
        <v>399</v>
      </c>
      <c r="N150" s="85" t="str">
        <f t="shared" ca="1" si="6"/>
        <v/>
      </c>
      <c r="O150" s="59"/>
    </row>
    <row r="151" spans="1:1026" x14ac:dyDescent="0.25">
      <c r="A151" s="60">
        <v>151</v>
      </c>
      <c r="B151" s="61">
        <v>2019004</v>
      </c>
      <c r="C151" s="62">
        <v>43586</v>
      </c>
      <c r="D151" s="62">
        <v>43616</v>
      </c>
      <c r="E151" s="40" t="s">
        <v>400</v>
      </c>
      <c r="F151" s="41" t="s">
        <v>398</v>
      </c>
      <c r="G151" s="63"/>
      <c r="H151" s="65">
        <v>2440</v>
      </c>
      <c r="I151" s="64">
        <v>43618</v>
      </c>
      <c r="J151" s="67">
        <v>2440</v>
      </c>
      <c r="K151" s="60" t="s">
        <v>208</v>
      </c>
      <c r="L151" s="65">
        <f t="shared" si="4"/>
        <v>0</v>
      </c>
      <c r="M151" s="59"/>
      <c r="N151" s="22" t="str">
        <f t="shared" ca="1" si="6"/>
        <v/>
      </c>
      <c r="O151" s="59"/>
    </row>
    <row r="152" spans="1:1026" x14ac:dyDescent="0.25">
      <c r="A152" s="60">
        <v>152</v>
      </c>
      <c r="B152" s="61">
        <v>15</v>
      </c>
      <c r="C152" s="62">
        <v>43588</v>
      </c>
      <c r="D152" s="62">
        <v>43619</v>
      </c>
      <c r="E152" s="40" t="s">
        <v>356</v>
      </c>
      <c r="F152" s="41" t="s">
        <v>398</v>
      </c>
      <c r="G152" s="63"/>
      <c r="H152" s="65">
        <v>2440</v>
      </c>
      <c r="I152" s="64">
        <v>43618</v>
      </c>
      <c r="J152" s="67">
        <v>2440</v>
      </c>
      <c r="K152" s="60" t="s">
        <v>208</v>
      </c>
      <c r="L152" s="65">
        <f t="shared" si="4"/>
        <v>0</v>
      </c>
      <c r="M152" s="59"/>
      <c r="N152" s="22" t="str">
        <f t="shared" ca="1" si="6"/>
        <v/>
      </c>
      <c r="O152" s="59"/>
    </row>
    <row r="153" spans="1:1026" x14ac:dyDescent="0.25">
      <c r="A153" s="60">
        <v>153</v>
      </c>
      <c r="B153" s="61">
        <v>42019</v>
      </c>
      <c r="C153" s="62">
        <v>43585</v>
      </c>
      <c r="D153" s="62">
        <v>43616</v>
      </c>
      <c r="E153" s="40" t="s">
        <v>387</v>
      </c>
      <c r="F153" s="41" t="s">
        <v>398</v>
      </c>
      <c r="G153" s="80"/>
      <c r="H153" s="65">
        <v>2440</v>
      </c>
      <c r="I153" s="64">
        <v>43618</v>
      </c>
      <c r="J153" s="67">
        <v>2440</v>
      </c>
      <c r="K153" s="60" t="s">
        <v>208</v>
      </c>
      <c r="L153" s="65">
        <f t="shared" si="4"/>
        <v>0</v>
      </c>
      <c r="M153" s="59"/>
      <c r="N153" s="22" t="str">
        <f t="shared" ca="1" si="6"/>
        <v/>
      </c>
      <c r="O153" s="59"/>
    </row>
    <row r="154" spans="1:1026" x14ac:dyDescent="0.25">
      <c r="A154" s="60">
        <v>154</v>
      </c>
      <c r="B154" s="61">
        <v>20190004</v>
      </c>
      <c r="C154" s="62">
        <v>43583</v>
      </c>
      <c r="D154" s="62">
        <v>43613</v>
      </c>
      <c r="E154" s="40" t="s">
        <v>285</v>
      </c>
      <c r="F154" s="41" t="s">
        <v>72</v>
      </c>
      <c r="G154" s="63"/>
      <c r="H154" s="63">
        <v>2343.5</v>
      </c>
      <c r="I154" s="64">
        <v>43618</v>
      </c>
      <c r="J154" s="63">
        <v>2343.5</v>
      </c>
      <c r="K154" s="60" t="s">
        <v>208</v>
      </c>
      <c r="L154" s="65">
        <f t="shared" si="4"/>
        <v>0</v>
      </c>
      <c r="M154" s="59"/>
      <c r="N154" s="66" t="s">
        <v>401</v>
      </c>
      <c r="O154" s="59"/>
    </row>
    <row r="155" spans="1:1026" x14ac:dyDescent="0.25">
      <c r="A155" s="60">
        <v>155</v>
      </c>
      <c r="B155" s="61">
        <v>20190004</v>
      </c>
      <c r="C155" s="62">
        <v>43583</v>
      </c>
      <c r="D155" s="62">
        <v>43613</v>
      </c>
      <c r="E155" s="40" t="s">
        <v>287</v>
      </c>
      <c r="F155" s="41" t="s">
        <v>72</v>
      </c>
      <c r="G155" s="63"/>
      <c r="H155" s="63">
        <v>2343.5</v>
      </c>
      <c r="I155" s="64">
        <v>43618</v>
      </c>
      <c r="J155" s="63">
        <v>2343.5</v>
      </c>
      <c r="K155" s="60" t="s">
        <v>208</v>
      </c>
      <c r="L155" s="65">
        <f t="shared" si="4"/>
        <v>0</v>
      </c>
      <c r="M155" s="59"/>
      <c r="N155" s="66" t="s">
        <v>401</v>
      </c>
      <c r="O155" s="59"/>
    </row>
    <row r="156" spans="1:1026" x14ac:dyDescent="0.25">
      <c r="A156" s="60">
        <v>156</v>
      </c>
      <c r="B156" s="61">
        <v>20190004</v>
      </c>
      <c r="C156" s="62">
        <v>43573</v>
      </c>
      <c r="D156" s="62">
        <v>43616</v>
      </c>
      <c r="E156" s="40" t="s">
        <v>289</v>
      </c>
      <c r="F156" s="41" t="s">
        <v>72</v>
      </c>
      <c r="G156" s="63"/>
      <c r="H156" s="63">
        <v>1984</v>
      </c>
      <c r="I156" s="64">
        <v>43618</v>
      </c>
      <c r="J156" s="63">
        <v>1984</v>
      </c>
      <c r="K156" s="60" t="s">
        <v>208</v>
      </c>
      <c r="L156" s="65">
        <f t="shared" si="4"/>
        <v>0</v>
      </c>
      <c r="M156" s="59"/>
      <c r="N156" s="66" t="s">
        <v>402</v>
      </c>
      <c r="O156" s="59"/>
    </row>
    <row r="157" spans="1:1026" x14ac:dyDescent="0.25">
      <c r="A157" s="60">
        <v>157</v>
      </c>
      <c r="B157" s="61">
        <v>20190005</v>
      </c>
      <c r="C157" s="62">
        <v>43573</v>
      </c>
      <c r="D157" s="62">
        <v>43587</v>
      </c>
      <c r="E157" s="40" t="s">
        <v>224</v>
      </c>
      <c r="F157" s="41" t="s">
        <v>72</v>
      </c>
      <c r="G157" s="63"/>
      <c r="H157" s="63">
        <v>1584</v>
      </c>
      <c r="I157" s="64">
        <v>43618</v>
      </c>
      <c r="J157" s="63">
        <v>1584</v>
      </c>
      <c r="K157" s="60" t="s">
        <v>208</v>
      </c>
      <c r="L157" s="65">
        <f>H157-J157</f>
        <v>0</v>
      </c>
      <c r="M157" s="86"/>
      <c r="N157" s="66" t="s">
        <v>403</v>
      </c>
      <c r="O157" s="59"/>
      <c r="P157" s="59"/>
    </row>
    <row r="158" spans="1:1026" x14ac:dyDescent="0.25">
      <c r="A158" s="60">
        <v>158</v>
      </c>
      <c r="B158" s="61">
        <v>8</v>
      </c>
      <c r="C158" s="62">
        <v>408827</v>
      </c>
      <c r="D158" s="62">
        <v>43595</v>
      </c>
      <c r="E158" s="40" t="s">
        <v>248</v>
      </c>
      <c r="F158" s="41" t="s">
        <v>404</v>
      </c>
      <c r="G158" s="63"/>
      <c r="H158" s="65">
        <v>686</v>
      </c>
      <c r="I158" s="64">
        <v>43600</v>
      </c>
      <c r="J158" s="67">
        <v>686</v>
      </c>
      <c r="K158" s="60" t="s">
        <v>208</v>
      </c>
      <c r="L158" s="65">
        <f t="shared" si="4"/>
        <v>0</v>
      </c>
      <c r="N158" s="22" t="str">
        <f t="shared" ca="1" si="6"/>
        <v/>
      </c>
    </row>
    <row r="159" spans="1:1026" x14ac:dyDescent="0.25">
      <c r="A159" s="60">
        <v>159</v>
      </c>
      <c r="B159" s="61">
        <v>8</v>
      </c>
      <c r="C159" s="62">
        <v>408827</v>
      </c>
      <c r="D159" s="62">
        <v>43595</v>
      </c>
      <c r="E159" s="40" t="s">
        <v>250</v>
      </c>
      <c r="F159" s="41" t="s">
        <v>404</v>
      </c>
      <c r="G159" s="63"/>
      <c r="H159" s="65">
        <v>775</v>
      </c>
      <c r="I159" s="64">
        <v>43600</v>
      </c>
      <c r="J159" s="67">
        <v>775</v>
      </c>
      <c r="K159" s="60" t="s">
        <v>208</v>
      </c>
      <c r="L159" s="65">
        <f t="shared" si="4"/>
        <v>0</v>
      </c>
      <c r="N159" s="22" t="str">
        <f t="shared" ca="1" si="6"/>
        <v/>
      </c>
    </row>
    <row r="160" spans="1:1026" x14ac:dyDescent="0.25">
      <c r="A160" s="60">
        <v>160</v>
      </c>
      <c r="B160" s="61">
        <v>8</v>
      </c>
      <c r="C160" s="62">
        <v>408827</v>
      </c>
      <c r="D160" s="62">
        <v>43595</v>
      </c>
      <c r="E160" s="40" t="s">
        <v>246</v>
      </c>
      <c r="F160" s="41" t="s">
        <v>404</v>
      </c>
      <c r="G160" s="63"/>
      <c r="H160" s="65">
        <v>264</v>
      </c>
      <c r="I160" s="64">
        <v>43600</v>
      </c>
      <c r="J160" s="67">
        <v>264</v>
      </c>
      <c r="K160" s="60" t="s">
        <v>208</v>
      </c>
      <c r="L160" s="65">
        <f t="shared" si="4"/>
        <v>0</v>
      </c>
      <c r="N160" s="22" t="str">
        <f t="shared" ca="1" si="6"/>
        <v/>
      </c>
    </row>
    <row r="161" spans="1:19" x14ac:dyDescent="0.25">
      <c r="A161" s="60">
        <v>161</v>
      </c>
      <c r="B161" s="61">
        <v>5</v>
      </c>
      <c r="C161" s="62">
        <v>408827</v>
      </c>
      <c r="D161" s="62">
        <v>43595</v>
      </c>
      <c r="E161" s="40" t="s">
        <v>362</v>
      </c>
      <c r="F161" s="41" t="s">
        <v>404</v>
      </c>
      <c r="G161" s="63"/>
      <c r="H161" s="65">
        <v>637</v>
      </c>
      <c r="I161" s="64">
        <v>43600</v>
      </c>
      <c r="J161" s="67">
        <v>637</v>
      </c>
      <c r="K161" s="60" t="s">
        <v>208</v>
      </c>
      <c r="L161" s="65">
        <f t="shared" si="4"/>
        <v>0</v>
      </c>
      <c r="N161" s="22" t="str">
        <f t="shared" ca="1" si="6"/>
        <v/>
      </c>
    </row>
    <row r="162" spans="1:19" x14ac:dyDescent="0.25">
      <c r="A162" s="60">
        <v>162</v>
      </c>
      <c r="B162" s="61">
        <v>8</v>
      </c>
      <c r="C162" s="62">
        <v>408827</v>
      </c>
      <c r="D162" s="62">
        <v>43595</v>
      </c>
      <c r="E162" s="40" t="s">
        <v>389</v>
      </c>
      <c r="F162" s="41" t="s">
        <v>404</v>
      </c>
      <c r="G162" s="63"/>
      <c r="H162" s="65">
        <v>264</v>
      </c>
      <c r="I162" s="64">
        <v>43600</v>
      </c>
      <c r="J162" s="67">
        <v>264</v>
      </c>
      <c r="K162" s="60" t="s">
        <v>208</v>
      </c>
      <c r="L162" s="65">
        <f t="shared" si="4"/>
        <v>0</v>
      </c>
      <c r="N162" s="22" t="str">
        <f t="shared" ca="1" si="6"/>
        <v/>
      </c>
    </row>
    <row r="163" spans="1:19" x14ac:dyDescent="0.25">
      <c r="A163" s="60">
        <v>163</v>
      </c>
      <c r="B163" s="61">
        <v>2019124</v>
      </c>
      <c r="C163" s="62">
        <v>43586</v>
      </c>
      <c r="D163" s="62">
        <v>43600</v>
      </c>
      <c r="E163" s="40" t="s">
        <v>227</v>
      </c>
      <c r="F163" s="41" t="s">
        <v>405</v>
      </c>
      <c r="G163" s="63"/>
      <c r="H163" s="65">
        <v>125.12</v>
      </c>
      <c r="I163" s="64">
        <v>43600</v>
      </c>
      <c r="J163" s="67">
        <v>125.12</v>
      </c>
      <c r="K163" s="60" t="s">
        <v>208</v>
      </c>
      <c r="L163" s="65">
        <f t="shared" si="4"/>
        <v>0</v>
      </c>
      <c r="N163" s="22" t="str">
        <f t="shared" ca="1" si="6"/>
        <v/>
      </c>
    </row>
    <row r="164" spans="1:19" x14ac:dyDescent="0.25">
      <c r="A164" s="60">
        <v>164</v>
      </c>
      <c r="B164" s="61">
        <v>2019004005</v>
      </c>
      <c r="C164" s="62">
        <v>43584</v>
      </c>
      <c r="D164" s="62">
        <v>43614</v>
      </c>
      <c r="E164" s="40" t="s">
        <v>406</v>
      </c>
      <c r="F164" s="41" t="s">
        <v>407</v>
      </c>
      <c r="G164" s="63"/>
      <c r="H164" s="65">
        <v>5985</v>
      </c>
      <c r="I164" s="64">
        <v>43615</v>
      </c>
      <c r="J164" s="67">
        <v>5985</v>
      </c>
      <c r="K164" s="60" t="s">
        <v>208</v>
      </c>
      <c r="L164" s="65">
        <f t="shared" si="4"/>
        <v>0</v>
      </c>
      <c r="N164" s="22" t="str">
        <f t="shared" ca="1" si="6"/>
        <v/>
      </c>
    </row>
    <row r="165" spans="1:19" x14ac:dyDescent="0.25">
      <c r="A165" s="60">
        <v>165</v>
      </c>
      <c r="B165" s="61">
        <v>8232362769</v>
      </c>
      <c r="C165" s="62">
        <v>43586</v>
      </c>
      <c r="D165" s="62">
        <v>43605</v>
      </c>
      <c r="E165" s="40" t="s">
        <v>276</v>
      </c>
      <c r="F165" s="41" t="s">
        <v>391</v>
      </c>
      <c r="G165" s="63"/>
      <c r="H165" s="65">
        <v>30.94</v>
      </c>
      <c r="I165" s="64">
        <v>43600</v>
      </c>
      <c r="J165" s="67">
        <v>30.94</v>
      </c>
      <c r="K165" s="60" t="s">
        <v>208</v>
      </c>
      <c r="L165" s="65">
        <f t="shared" si="4"/>
        <v>0</v>
      </c>
      <c r="N165" s="22" t="str">
        <f t="shared" ca="1" si="6"/>
        <v/>
      </c>
    </row>
    <row r="166" spans="1:19" x14ac:dyDescent="0.25">
      <c r="A166" s="60">
        <v>166</v>
      </c>
      <c r="B166" s="61">
        <v>20190500</v>
      </c>
      <c r="C166" s="62">
        <v>43585</v>
      </c>
      <c r="D166" s="62"/>
      <c r="E166" s="40" t="s">
        <v>408</v>
      </c>
      <c r="F166" s="41" t="s">
        <v>409</v>
      </c>
      <c r="G166" s="63"/>
      <c r="H166" s="65">
        <v>1313.33</v>
      </c>
      <c r="I166" s="64"/>
      <c r="J166" s="65">
        <v>1313.33</v>
      </c>
      <c r="K166" s="60" t="s">
        <v>208</v>
      </c>
      <c r="L166" s="65">
        <f t="shared" si="4"/>
        <v>0</v>
      </c>
      <c r="N166" s="22" t="str">
        <f t="shared" ca="1" si="6"/>
        <v/>
      </c>
    </row>
    <row r="167" spans="1:19" x14ac:dyDescent="0.25">
      <c r="A167" s="60">
        <v>167</v>
      </c>
      <c r="B167" s="61">
        <v>20190001</v>
      </c>
      <c r="C167" s="62">
        <v>43586</v>
      </c>
      <c r="D167" s="62">
        <v>43617</v>
      </c>
      <c r="E167" s="40" t="s">
        <v>410</v>
      </c>
      <c r="F167" s="41" t="s">
        <v>411</v>
      </c>
      <c r="G167" s="63"/>
      <c r="H167" s="65">
        <v>1617.89</v>
      </c>
      <c r="I167" s="64">
        <v>43618</v>
      </c>
      <c r="J167" s="67">
        <v>1617.89</v>
      </c>
      <c r="K167" s="60" t="s">
        <v>208</v>
      </c>
      <c r="L167" s="65">
        <f t="shared" si="4"/>
        <v>0</v>
      </c>
      <c r="N167" s="22" t="str">
        <f t="shared" ca="1" si="6"/>
        <v/>
      </c>
    </row>
    <row r="168" spans="1:19" x14ac:dyDescent="0.25">
      <c r="A168" s="60">
        <v>168</v>
      </c>
      <c r="B168" s="61">
        <v>1912001</v>
      </c>
      <c r="C168" s="62">
        <v>43587</v>
      </c>
      <c r="D168" s="62">
        <v>43601</v>
      </c>
      <c r="E168" s="40" t="s">
        <v>412</v>
      </c>
      <c r="F168" s="41" t="s">
        <v>411</v>
      </c>
      <c r="G168" s="63"/>
      <c r="H168" s="65">
        <v>2902.21</v>
      </c>
      <c r="I168" s="64">
        <v>43600</v>
      </c>
      <c r="J168" s="67">
        <v>2902.21</v>
      </c>
      <c r="K168" s="60" t="s">
        <v>413</v>
      </c>
      <c r="L168" s="65">
        <f t="shared" si="4"/>
        <v>0</v>
      </c>
      <c r="M168" s="70" t="s">
        <v>414</v>
      </c>
      <c r="N168" s="22" t="str">
        <f t="shared" ca="1" si="6"/>
        <v/>
      </c>
    </row>
    <row r="169" spans="1:19" x14ac:dyDescent="0.25">
      <c r="A169" s="60">
        <v>169</v>
      </c>
      <c r="B169" s="61">
        <v>1801000162019</v>
      </c>
      <c r="C169" s="62">
        <v>43590</v>
      </c>
      <c r="D169" s="62">
        <v>43620</v>
      </c>
      <c r="E169" s="40" t="s">
        <v>415</v>
      </c>
      <c r="F169" s="41" t="s">
        <v>411</v>
      </c>
      <c r="G169" s="63"/>
      <c r="H169" s="65">
        <v>1516.35</v>
      </c>
      <c r="I169" s="64">
        <v>43618</v>
      </c>
      <c r="J169" s="67">
        <v>1516.35</v>
      </c>
      <c r="K169" s="60" t="s">
        <v>208</v>
      </c>
      <c r="L169" s="65">
        <f t="shared" si="4"/>
        <v>0</v>
      </c>
      <c r="M169" s="70" t="s">
        <v>416</v>
      </c>
      <c r="N169" s="22" t="str">
        <f t="shared" ca="1" si="6"/>
        <v/>
      </c>
    </row>
    <row r="170" spans="1:19" ht="18.75" x14ac:dyDescent="0.3">
      <c r="A170" s="60">
        <v>170</v>
      </c>
      <c r="B170" s="61">
        <v>20190003</v>
      </c>
      <c r="C170" s="62">
        <v>43586</v>
      </c>
      <c r="D170" s="62">
        <v>43616</v>
      </c>
      <c r="E170" s="40" t="s">
        <v>417</v>
      </c>
      <c r="F170" s="41" t="s">
        <v>411</v>
      </c>
      <c r="G170" s="63"/>
      <c r="H170" s="65">
        <v>482.82</v>
      </c>
      <c r="I170" s="64">
        <v>43594</v>
      </c>
      <c r="J170" s="67">
        <v>482.82</v>
      </c>
      <c r="K170" s="60" t="s">
        <v>208</v>
      </c>
      <c r="L170" s="65">
        <f t="shared" si="4"/>
        <v>0</v>
      </c>
      <c r="N170" s="22" t="str">
        <f t="shared" ca="1" si="6"/>
        <v/>
      </c>
      <c r="O170" s="87"/>
      <c r="P170" s="88"/>
      <c r="R170" s="87"/>
      <c r="S170" s="88"/>
    </row>
    <row r="171" spans="1:19" x14ac:dyDescent="0.25">
      <c r="A171" s="60">
        <v>171</v>
      </c>
      <c r="B171" s="61">
        <v>2019004</v>
      </c>
      <c r="C171" s="62">
        <v>43586</v>
      </c>
      <c r="D171" s="62">
        <v>43616</v>
      </c>
      <c r="E171" s="40" t="s">
        <v>296</v>
      </c>
      <c r="F171" s="41" t="s">
        <v>411</v>
      </c>
      <c r="G171" s="63"/>
      <c r="H171" s="65">
        <v>1725</v>
      </c>
      <c r="I171" s="64">
        <v>43618</v>
      </c>
      <c r="J171" s="67">
        <v>1725</v>
      </c>
      <c r="K171" s="60" t="s">
        <v>208</v>
      </c>
      <c r="L171" s="65">
        <f t="shared" si="4"/>
        <v>0</v>
      </c>
      <c r="M171" s="89" t="s">
        <v>418</v>
      </c>
      <c r="N171" s="22" t="str">
        <f t="shared" ca="1" si="6"/>
        <v/>
      </c>
    </row>
    <row r="172" spans="1:19" x14ac:dyDescent="0.25">
      <c r="A172" s="60">
        <v>172</v>
      </c>
      <c r="B172" s="61">
        <v>2019004</v>
      </c>
      <c r="C172" s="62">
        <v>43586</v>
      </c>
      <c r="D172" s="62">
        <v>43616</v>
      </c>
      <c r="E172" s="40" t="s">
        <v>419</v>
      </c>
      <c r="F172" s="41" t="s">
        <v>411</v>
      </c>
      <c r="G172" s="63"/>
      <c r="H172" s="65">
        <v>1624</v>
      </c>
      <c r="I172" s="64">
        <v>43618</v>
      </c>
      <c r="J172" s="67">
        <v>1624</v>
      </c>
      <c r="K172" s="60" t="s">
        <v>208</v>
      </c>
      <c r="L172" s="65">
        <f t="shared" si="4"/>
        <v>0</v>
      </c>
      <c r="M172" s="90" t="s">
        <v>420</v>
      </c>
      <c r="N172" s="22" t="str">
        <f t="shared" ca="1" si="6"/>
        <v/>
      </c>
    </row>
    <row r="173" spans="1:19" x14ac:dyDescent="0.25">
      <c r="A173" s="60">
        <v>173</v>
      </c>
      <c r="B173" s="61">
        <v>2019001</v>
      </c>
      <c r="C173" s="62">
        <v>43597</v>
      </c>
      <c r="D173" s="62">
        <v>43627</v>
      </c>
      <c r="E173" s="40" t="s">
        <v>421</v>
      </c>
      <c r="F173" s="41" t="s">
        <v>411</v>
      </c>
      <c r="G173" s="63"/>
      <c r="H173" s="65">
        <v>1624</v>
      </c>
      <c r="I173" s="64">
        <v>43618</v>
      </c>
      <c r="J173" s="67">
        <v>1624</v>
      </c>
      <c r="K173" s="60" t="s">
        <v>208</v>
      </c>
      <c r="L173" s="65">
        <f t="shared" si="4"/>
        <v>0</v>
      </c>
      <c r="M173" s="91" t="s">
        <v>422</v>
      </c>
      <c r="N173" s="22" t="str">
        <f t="shared" ca="1" si="6"/>
        <v/>
      </c>
      <c r="Q173" s="92"/>
    </row>
    <row r="174" spans="1:19" x14ac:dyDescent="0.25">
      <c r="A174" s="60">
        <v>174</v>
      </c>
      <c r="B174" s="61">
        <v>19004</v>
      </c>
      <c r="C174" s="62">
        <v>43588</v>
      </c>
      <c r="D174" s="62">
        <f>C174+30</f>
        <v>43618</v>
      </c>
      <c r="E174" s="40" t="s">
        <v>423</v>
      </c>
      <c r="F174" s="41" t="s">
        <v>411</v>
      </c>
      <c r="G174" s="63"/>
      <c r="H174" s="65">
        <v>360</v>
      </c>
      <c r="I174" s="64">
        <v>43618</v>
      </c>
      <c r="J174" s="67">
        <v>360</v>
      </c>
      <c r="K174" s="60" t="s">
        <v>208</v>
      </c>
      <c r="L174" s="65">
        <f t="shared" si="4"/>
        <v>0</v>
      </c>
      <c r="N174" s="22" t="str">
        <f t="shared" ca="1" si="6"/>
        <v/>
      </c>
    </row>
    <row r="175" spans="1:19" x14ac:dyDescent="0.25">
      <c r="A175" s="60">
        <v>175</v>
      </c>
      <c r="B175" s="61">
        <v>144</v>
      </c>
      <c r="C175" s="62">
        <v>43588</v>
      </c>
      <c r="D175" s="62"/>
      <c r="E175" s="40" t="s">
        <v>424</v>
      </c>
      <c r="F175" s="41" t="s">
        <v>425</v>
      </c>
      <c r="G175" s="63"/>
      <c r="H175" s="65">
        <v>1669.2</v>
      </c>
      <c r="I175" s="64">
        <v>43588</v>
      </c>
      <c r="J175" s="67">
        <v>1669.2</v>
      </c>
      <c r="K175" s="60" t="s">
        <v>208</v>
      </c>
      <c r="L175" s="65">
        <f t="shared" si="4"/>
        <v>0</v>
      </c>
      <c r="N175" s="22" t="str">
        <f t="shared" ca="1" si="6"/>
        <v/>
      </c>
    </row>
    <row r="176" spans="1:19" x14ac:dyDescent="0.25">
      <c r="A176" s="60">
        <v>176</v>
      </c>
      <c r="B176" s="61">
        <v>20190527</v>
      </c>
      <c r="C176" s="62">
        <v>43589</v>
      </c>
      <c r="D176" s="62"/>
      <c r="E176" s="40" t="s">
        <v>408</v>
      </c>
      <c r="F176" s="41" t="s">
        <v>426</v>
      </c>
      <c r="G176" s="63"/>
      <c r="H176" s="65">
        <v>1291.8</v>
      </c>
      <c r="I176" s="64">
        <v>43590</v>
      </c>
      <c r="J176" s="67">
        <v>1291.8</v>
      </c>
      <c r="K176" s="60" t="s">
        <v>208</v>
      </c>
      <c r="L176" s="65">
        <f t="shared" si="4"/>
        <v>0</v>
      </c>
      <c r="N176" s="22" t="str">
        <f t="shared" ca="1" si="6"/>
        <v/>
      </c>
    </row>
    <row r="177" spans="1:15" x14ac:dyDescent="0.25">
      <c r="A177" s="60">
        <v>177</v>
      </c>
      <c r="B177" s="61">
        <v>1500149404</v>
      </c>
      <c r="C177" s="62">
        <v>43591</v>
      </c>
      <c r="D177" s="62">
        <v>43605</v>
      </c>
      <c r="E177" s="40" t="s">
        <v>275</v>
      </c>
      <c r="F177" s="41" t="s">
        <v>391</v>
      </c>
      <c r="G177" s="63"/>
      <c r="H177" s="65">
        <v>57.64</v>
      </c>
      <c r="I177" s="64">
        <v>43600</v>
      </c>
      <c r="J177" s="67">
        <v>57.64</v>
      </c>
      <c r="K177" s="60" t="s">
        <v>208</v>
      </c>
      <c r="L177" s="65">
        <f t="shared" si="4"/>
        <v>0</v>
      </c>
      <c r="N177" s="22" t="str">
        <f t="shared" ca="1" si="6"/>
        <v/>
      </c>
      <c r="O177" s="22" t="str">
        <f t="shared" ref="O177:O192" ca="1" si="7">IF(AND(((D177-3)&lt;TODAY()),L177&gt;0),"Splatné","")</f>
        <v/>
      </c>
    </row>
    <row r="178" spans="1:15" x14ac:dyDescent="0.25">
      <c r="A178" s="60">
        <v>178</v>
      </c>
      <c r="B178" s="61">
        <v>9</v>
      </c>
      <c r="C178" s="62">
        <v>43597</v>
      </c>
      <c r="D178" s="62">
        <v>43607</v>
      </c>
      <c r="E178" s="40" t="s">
        <v>248</v>
      </c>
      <c r="F178" s="41" t="s">
        <v>427</v>
      </c>
      <c r="G178" s="63"/>
      <c r="H178" s="65">
        <v>2296.5</v>
      </c>
      <c r="I178" s="64">
        <v>43608</v>
      </c>
      <c r="J178" s="67">
        <v>2296.5</v>
      </c>
      <c r="K178" s="60" t="s">
        <v>208</v>
      </c>
      <c r="L178" s="65">
        <f t="shared" si="4"/>
        <v>0</v>
      </c>
      <c r="N178" s="22" t="str">
        <f t="shared" ca="1" si="6"/>
        <v/>
      </c>
      <c r="O178" s="22" t="str">
        <f t="shared" ca="1" si="7"/>
        <v/>
      </c>
    </row>
    <row r="179" spans="1:15" x14ac:dyDescent="0.25">
      <c r="A179" s="60">
        <v>179</v>
      </c>
      <c r="B179" s="61">
        <v>9</v>
      </c>
      <c r="C179" s="62">
        <v>43597</v>
      </c>
      <c r="D179" s="62">
        <v>43607</v>
      </c>
      <c r="E179" s="40" t="s">
        <v>246</v>
      </c>
      <c r="F179" s="41" t="s">
        <v>427</v>
      </c>
      <c r="G179" s="63"/>
      <c r="H179" s="65">
        <v>832</v>
      </c>
      <c r="I179" s="64">
        <v>43608</v>
      </c>
      <c r="J179" s="67">
        <v>832</v>
      </c>
      <c r="K179" s="60" t="s">
        <v>208</v>
      </c>
      <c r="L179" s="65">
        <f t="shared" si="4"/>
        <v>0</v>
      </c>
      <c r="N179" s="22" t="str">
        <f t="shared" ca="1" si="6"/>
        <v/>
      </c>
      <c r="O179" s="22" t="str">
        <f t="shared" ca="1" si="7"/>
        <v/>
      </c>
    </row>
    <row r="180" spans="1:15" x14ac:dyDescent="0.25">
      <c r="A180" s="60">
        <v>180</v>
      </c>
      <c r="B180" s="61">
        <v>6</v>
      </c>
      <c r="C180" s="62">
        <v>43597</v>
      </c>
      <c r="D180" s="62">
        <v>43607</v>
      </c>
      <c r="E180" s="40" t="s">
        <v>362</v>
      </c>
      <c r="F180" s="41" t="s">
        <v>427</v>
      </c>
      <c r="G180" s="63"/>
      <c r="H180" s="65">
        <v>1631.5</v>
      </c>
      <c r="I180" s="64">
        <v>43608</v>
      </c>
      <c r="J180" s="67">
        <v>1631.5</v>
      </c>
      <c r="K180" s="60" t="s">
        <v>208</v>
      </c>
      <c r="L180" s="65">
        <f t="shared" si="4"/>
        <v>0</v>
      </c>
      <c r="N180" s="22" t="str">
        <f t="shared" ca="1" si="6"/>
        <v/>
      </c>
      <c r="O180" s="22" t="str">
        <f t="shared" ca="1" si="7"/>
        <v/>
      </c>
    </row>
    <row r="181" spans="1:15" x14ac:dyDescent="0.25">
      <c r="A181" s="60">
        <v>181</v>
      </c>
      <c r="B181" s="61">
        <v>20190006</v>
      </c>
      <c r="C181" s="62">
        <v>43629</v>
      </c>
      <c r="D181" s="62">
        <v>43619</v>
      </c>
      <c r="E181" s="40" t="s">
        <v>234</v>
      </c>
      <c r="F181" s="41" t="s">
        <v>56</v>
      </c>
      <c r="G181" s="63"/>
      <c r="H181" s="65">
        <v>19300</v>
      </c>
      <c r="I181" s="64">
        <v>43618</v>
      </c>
      <c r="J181" s="67">
        <v>19300</v>
      </c>
      <c r="K181" s="60" t="s">
        <v>208</v>
      </c>
      <c r="L181" s="65">
        <f t="shared" si="4"/>
        <v>0</v>
      </c>
      <c r="N181" s="22" t="str">
        <f t="shared" ca="1" si="6"/>
        <v/>
      </c>
      <c r="O181" s="22" t="str">
        <f t="shared" ca="1" si="7"/>
        <v/>
      </c>
    </row>
    <row r="182" spans="1:15" x14ac:dyDescent="0.25">
      <c r="A182" s="60">
        <v>182</v>
      </c>
      <c r="B182" s="61">
        <v>102019</v>
      </c>
      <c r="C182" s="62">
        <v>43599</v>
      </c>
      <c r="D182" s="62">
        <v>43605</v>
      </c>
      <c r="E182" s="40" t="s">
        <v>428</v>
      </c>
      <c r="F182" s="41" t="s">
        <v>429</v>
      </c>
      <c r="G182" s="63"/>
      <c r="H182" s="65">
        <v>8000</v>
      </c>
      <c r="I182" s="64">
        <v>43600</v>
      </c>
      <c r="J182" s="67">
        <v>8000</v>
      </c>
      <c r="K182" s="60" t="s">
        <v>208</v>
      </c>
      <c r="L182" s="93">
        <f t="shared" si="4"/>
        <v>0</v>
      </c>
      <c r="N182" s="22" t="str">
        <f t="shared" ca="1" si="6"/>
        <v/>
      </c>
      <c r="O182" s="22" t="str">
        <f t="shared" ca="1" si="7"/>
        <v/>
      </c>
    </row>
    <row r="183" spans="1:15" x14ac:dyDescent="0.25">
      <c r="A183" s="60">
        <v>183</v>
      </c>
      <c r="B183" s="61">
        <v>2019076</v>
      </c>
      <c r="C183" s="62">
        <v>43599</v>
      </c>
      <c r="D183" s="62">
        <v>43606</v>
      </c>
      <c r="E183" s="40" t="s">
        <v>310</v>
      </c>
      <c r="F183" s="41" t="s">
        <v>430</v>
      </c>
      <c r="G183" s="63"/>
      <c r="H183" s="65">
        <v>60</v>
      </c>
      <c r="I183" s="64">
        <v>43600</v>
      </c>
      <c r="J183" s="67">
        <v>60</v>
      </c>
      <c r="K183" s="60" t="s">
        <v>208</v>
      </c>
      <c r="L183" s="65">
        <f t="shared" si="4"/>
        <v>0</v>
      </c>
      <c r="N183" s="22" t="str">
        <f t="shared" ca="1" si="6"/>
        <v/>
      </c>
      <c r="O183" s="22" t="str">
        <f t="shared" ca="1" si="7"/>
        <v/>
      </c>
    </row>
    <row r="184" spans="1:15" x14ac:dyDescent="0.25">
      <c r="A184" s="60">
        <v>184</v>
      </c>
      <c r="B184" s="61">
        <v>20190501</v>
      </c>
      <c r="C184" s="62">
        <v>43620</v>
      </c>
      <c r="D184" s="62">
        <v>43646</v>
      </c>
      <c r="E184" s="40" t="s">
        <v>431</v>
      </c>
      <c r="F184" s="41" t="s">
        <v>432</v>
      </c>
      <c r="G184" s="63"/>
      <c r="H184" s="65">
        <v>3090</v>
      </c>
      <c r="I184" s="64">
        <v>43644</v>
      </c>
      <c r="J184" s="67">
        <v>3090</v>
      </c>
      <c r="K184" s="60" t="s">
        <v>208</v>
      </c>
      <c r="L184" s="65">
        <f t="shared" si="4"/>
        <v>0</v>
      </c>
      <c r="M184" s="70" t="s">
        <v>433</v>
      </c>
      <c r="N184" s="22" t="str">
        <f t="shared" ca="1" si="6"/>
        <v/>
      </c>
      <c r="O184" s="22" t="str">
        <f t="shared" ca="1" si="7"/>
        <v/>
      </c>
    </row>
    <row r="185" spans="1:15" x14ac:dyDescent="0.25">
      <c r="A185" s="60">
        <v>185</v>
      </c>
      <c r="B185" s="61">
        <v>19005</v>
      </c>
      <c r="C185" s="62">
        <v>43598</v>
      </c>
      <c r="D185" s="62">
        <v>43628</v>
      </c>
      <c r="E185" s="40" t="s">
        <v>434</v>
      </c>
      <c r="F185" s="41" t="s">
        <v>92</v>
      </c>
      <c r="G185" s="63"/>
      <c r="H185" s="65">
        <v>280</v>
      </c>
      <c r="I185" s="64">
        <v>43621</v>
      </c>
      <c r="J185" s="67">
        <v>280</v>
      </c>
      <c r="K185" s="60" t="s">
        <v>346</v>
      </c>
      <c r="L185" s="65">
        <f t="shared" si="4"/>
        <v>0</v>
      </c>
      <c r="N185" s="22" t="str">
        <f t="shared" ca="1" si="6"/>
        <v/>
      </c>
      <c r="O185" s="22" t="str">
        <f t="shared" ca="1" si="7"/>
        <v/>
      </c>
    </row>
    <row r="186" spans="1:15" x14ac:dyDescent="0.25">
      <c r="A186" s="60">
        <v>186</v>
      </c>
      <c r="B186" s="61">
        <v>20190001</v>
      </c>
      <c r="C186" s="62">
        <v>43617</v>
      </c>
      <c r="D186" s="62">
        <v>43632</v>
      </c>
      <c r="E186" s="40" t="s">
        <v>435</v>
      </c>
      <c r="F186" s="41" t="s">
        <v>432</v>
      </c>
      <c r="G186" s="63"/>
      <c r="H186" s="65">
        <v>2586.88</v>
      </c>
      <c r="I186" s="64">
        <v>43630</v>
      </c>
      <c r="J186" s="67">
        <v>2586.88</v>
      </c>
      <c r="K186" s="60" t="s">
        <v>208</v>
      </c>
      <c r="L186" s="93">
        <f t="shared" ref="L186:L405" si="8">H186-J186</f>
        <v>0</v>
      </c>
      <c r="M186" s="70" t="s">
        <v>433</v>
      </c>
      <c r="N186" s="94" t="s">
        <v>436</v>
      </c>
      <c r="O186" s="22" t="str">
        <f t="shared" ca="1" si="7"/>
        <v/>
      </c>
    </row>
    <row r="187" spans="1:15" x14ac:dyDescent="0.25">
      <c r="A187" s="60">
        <v>187</v>
      </c>
      <c r="B187" s="61">
        <v>20190002</v>
      </c>
      <c r="C187" s="62">
        <v>43613</v>
      </c>
      <c r="D187" s="62">
        <v>43628</v>
      </c>
      <c r="E187" s="40" t="s">
        <v>437</v>
      </c>
      <c r="F187" s="41" t="s">
        <v>438</v>
      </c>
      <c r="G187" s="63"/>
      <c r="H187" s="65">
        <v>2917.76</v>
      </c>
      <c r="I187" s="64">
        <v>43630</v>
      </c>
      <c r="J187" s="67">
        <v>2917.76</v>
      </c>
      <c r="K187" s="60" t="s">
        <v>208</v>
      </c>
      <c r="L187" s="65">
        <f t="shared" si="8"/>
        <v>0</v>
      </c>
      <c r="M187" s="70" t="s">
        <v>439</v>
      </c>
      <c r="N187" s="70" t="s">
        <v>440</v>
      </c>
      <c r="O187" s="22" t="str">
        <f t="shared" ca="1" si="7"/>
        <v/>
      </c>
    </row>
    <row r="188" spans="1:15" x14ac:dyDescent="0.25">
      <c r="A188" s="60">
        <v>188</v>
      </c>
      <c r="B188" s="61">
        <v>201928460</v>
      </c>
      <c r="C188" s="62">
        <v>43601</v>
      </c>
      <c r="D188" s="62"/>
      <c r="E188" s="40" t="s">
        <v>441</v>
      </c>
      <c r="F188" s="41" t="s">
        <v>442</v>
      </c>
      <c r="G188" s="63"/>
      <c r="H188" s="65">
        <v>69.900000000000006</v>
      </c>
      <c r="I188" s="64">
        <v>43601</v>
      </c>
      <c r="J188" s="67">
        <v>69.900000000000006</v>
      </c>
      <c r="K188" s="60" t="s">
        <v>208</v>
      </c>
      <c r="L188" s="65">
        <f t="shared" si="8"/>
        <v>0</v>
      </c>
      <c r="M188" s="86"/>
      <c r="N188" s="22" t="str">
        <f t="shared" ca="1" si="6"/>
        <v/>
      </c>
      <c r="O188" s="22" t="str">
        <f t="shared" ca="1" si="7"/>
        <v/>
      </c>
    </row>
    <row r="189" spans="1:15" x14ac:dyDescent="0.25">
      <c r="A189" s="60">
        <v>189</v>
      </c>
      <c r="B189" s="61">
        <v>5219121878</v>
      </c>
      <c r="C189" s="62">
        <v>43601</v>
      </c>
      <c r="D189" s="62">
        <f>C189</f>
        <v>43601</v>
      </c>
      <c r="E189" s="40" t="s">
        <v>252</v>
      </c>
      <c r="F189" s="41" t="s">
        <v>443</v>
      </c>
      <c r="G189" s="63"/>
      <c r="H189" s="65">
        <v>44.08</v>
      </c>
      <c r="I189" s="64">
        <v>43601</v>
      </c>
      <c r="J189" s="67">
        <v>44.08</v>
      </c>
      <c r="K189" s="60" t="s">
        <v>346</v>
      </c>
      <c r="L189" s="93">
        <f t="shared" si="8"/>
        <v>0</v>
      </c>
      <c r="M189" s="70" t="s">
        <v>444</v>
      </c>
      <c r="N189" s="22" t="str">
        <f t="shared" ca="1" si="6"/>
        <v/>
      </c>
      <c r="O189" s="22" t="str">
        <f ca="1">IF(AND(((D189-3)&lt;TODAY()),L189&gt;0),"Splatné","")</f>
        <v/>
      </c>
    </row>
    <row r="190" spans="1:15" x14ac:dyDescent="0.25">
      <c r="A190" s="60">
        <v>190</v>
      </c>
      <c r="B190" s="61">
        <v>9860519191</v>
      </c>
      <c r="C190" s="62">
        <v>43602</v>
      </c>
      <c r="D190" s="62">
        <v>43602</v>
      </c>
      <c r="E190" s="40" t="s">
        <v>445</v>
      </c>
      <c r="F190" s="41" t="s">
        <v>429</v>
      </c>
      <c r="G190" s="63"/>
      <c r="H190" s="65">
        <v>636.48</v>
      </c>
      <c r="I190" s="64">
        <v>43602</v>
      </c>
      <c r="J190" s="67">
        <v>636.48</v>
      </c>
      <c r="K190" s="60" t="s">
        <v>208</v>
      </c>
      <c r="L190" s="65">
        <f t="shared" si="8"/>
        <v>0</v>
      </c>
      <c r="N190" s="22" t="str">
        <f t="shared" ca="1" si="6"/>
        <v/>
      </c>
      <c r="O190" s="22" t="str">
        <f t="shared" ca="1" si="7"/>
        <v/>
      </c>
    </row>
    <row r="191" spans="1:15" x14ac:dyDescent="0.25">
      <c r="A191" s="60">
        <v>191</v>
      </c>
      <c r="B191" s="61">
        <v>14</v>
      </c>
      <c r="C191" s="62">
        <v>43586</v>
      </c>
      <c r="D191" s="62">
        <v>43616</v>
      </c>
      <c r="E191" s="40" t="s">
        <v>283</v>
      </c>
      <c r="F191" s="41" t="s">
        <v>446</v>
      </c>
      <c r="G191" s="63"/>
      <c r="H191" s="65">
        <v>2780.5</v>
      </c>
      <c r="I191" s="64">
        <v>43618</v>
      </c>
      <c r="J191" s="67">
        <v>2780.5</v>
      </c>
      <c r="K191" s="60" t="s">
        <v>208</v>
      </c>
      <c r="L191" s="65">
        <f t="shared" si="8"/>
        <v>0</v>
      </c>
      <c r="N191" s="22" t="str">
        <f t="shared" ca="1" si="6"/>
        <v/>
      </c>
      <c r="O191" s="22" t="str">
        <f t="shared" ca="1" si="7"/>
        <v/>
      </c>
    </row>
    <row r="192" spans="1:15" x14ac:dyDescent="0.25">
      <c r="A192" s="60">
        <v>192</v>
      </c>
      <c r="B192" s="61">
        <v>1910006</v>
      </c>
      <c r="C192" s="62">
        <v>43586</v>
      </c>
      <c r="D192" s="62">
        <v>43616</v>
      </c>
      <c r="E192" s="95" t="s">
        <v>281</v>
      </c>
      <c r="F192" s="41" t="s">
        <v>446</v>
      </c>
      <c r="G192" s="63"/>
      <c r="H192" s="65">
        <v>2780.5</v>
      </c>
      <c r="I192" s="64">
        <v>43618</v>
      </c>
      <c r="J192" s="67">
        <v>2780.5</v>
      </c>
      <c r="K192" s="60" t="s">
        <v>208</v>
      </c>
      <c r="L192" s="65">
        <f t="shared" si="8"/>
        <v>0</v>
      </c>
      <c r="N192" s="22" t="str">
        <f t="shared" ca="1" si="6"/>
        <v/>
      </c>
      <c r="O192" s="22" t="str">
        <f t="shared" ca="1" si="7"/>
        <v/>
      </c>
    </row>
    <row r="193" spans="1:15" x14ac:dyDescent="0.25">
      <c r="A193" s="60">
        <v>193</v>
      </c>
      <c r="B193" s="61">
        <v>1912002</v>
      </c>
      <c r="C193" s="62">
        <v>43617</v>
      </c>
      <c r="D193" s="62">
        <v>43631</v>
      </c>
      <c r="E193" s="40" t="s">
        <v>412</v>
      </c>
      <c r="F193" s="41" t="s">
        <v>432</v>
      </c>
      <c r="G193" s="63"/>
      <c r="H193" s="65">
        <v>1999.94</v>
      </c>
      <c r="I193" s="64">
        <v>43633</v>
      </c>
      <c r="J193" s="67">
        <v>1999.94</v>
      </c>
      <c r="K193" s="60" t="s">
        <v>208</v>
      </c>
      <c r="L193" s="65">
        <f t="shared" si="8"/>
        <v>0</v>
      </c>
      <c r="M193" s="70" t="s">
        <v>447</v>
      </c>
      <c r="N193" s="70" t="s">
        <v>448</v>
      </c>
      <c r="O193" s="22" t="str">
        <f ca="1">IF(AND(((D193-3)&lt;TODAY()),L193&gt;0),"Splatné","")</f>
        <v/>
      </c>
    </row>
    <row r="194" spans="1:15" x14ac:dyDescent="0.25">
      <c r="A194" s="60">
        <v>194</v>
      </c>
      <c r="B194" s="61">
        <v>55904213</v>
      </c>
      <c r="C194" s="62">
        <v>43602</v>
      </c>
      <c r="D194" s="62">
        <v>43602</v>
      </c>
      <c r="E194" s="40" t="s">
        <v>449</v>
      </c>
      <c r="F194" s="41" t="s">
        <v>450</v>
      </c>
      <c r="G194" s="63"/>
      <c r="H194" s="65">
        <v>244.8</v>
      </c>
      <c r="I194" s="64">
        <v>43601</v>
      </c>
      <c r="J194" s="67">
        <v>244.8</v>
      </c>
      <c r="K194" s="60" t="s">
        <v>208</v>
      </c>
      <c r="L194" s="65">
        <f t="shared" si="8"/>
        <v>0</v>
      </c>
      <c r="N194" s="22" t="str">
        <f t="shared" ca="1" si="6"/>
        <v/>
      </c>
      <c r="O194" s="22" t="str">
        <f t="shared" ref="O194:O257" ca="1" si="9">IF(AND(((D194-3)&lt;TODAY()),L194&gt;0),"Splatné","")</f>
        <v/>
      </c>
    </row>
    <row r="195" spans="1:15" x14ac:dyDescent="0.25">
      <c r="A195" s="60">
        <v>195</v>
      </c>
      <c r="B195" s="61">
        <v>19006</v>
      </c>
      <c r="C195" s="62">
        <v>43621</v>
      </c>
      <c r="D195" s="62">
        <v>43635</v>
      </c>
      <c r="E195" s="40" t="s">
        <v>434</v>
      </c>
      <c r="F195" s="41" t="s">
        <v>432</v>
      </c>
      <c r="G195" s="63"/>
      <c r="H195" s="65">
        <v>3358</v>
      </c>
      <c r="I195" s="64">
        <v>43630</v>
      </c>
      <c r="J195" s="67">
        <v>3358</v>
      </c>
      <c r="K195" s="60" t="s">
        <v>208</v>
      </c>
      <c r="L195" s="65">
        <f t="shared" si="8"/>
        <v>0</v>
      </c>
      <c r="M195" s="70" t="s">
        <v>451</v>
      </c>
      <c r="N195" s="70" t="s">
        <v>452</v>
      </c>
      <c r="O195" s="22" t="str">
        <f t="shared" ca="1" si="9"/>
        <v/>
      </c>
    </row>
    <row r="196" spans="1:15" x14ac:dyDescent="0.25">
      <c r="A196" s="60">
        <v>196</v>
      </c>
      <c r="B196" s="61">
        <v>5219128669</v>
      </c>
      <c r="C196" s="62">
        <v>43607</v>
      </c>
      <c r="D196" s="62">
        <v>43607</v>
      </c>
      <c r="E196" s="40" t="s">
        <v>252</v>
      </c>
      <c r="F196" s="41" t="s">
        <v>453</v>
      </c>
      <c r="G196" s="63"/>
      <c r="H196" s="65">
        <v>9.68</v>
      </c>
      <c r="I196" s="64">
        <v>43608</v>
      </c>
      <c r="J196" s="67">
        <v>9.68</v>
      </c>
      <c r="K196" s="60" t="s">
        <v>208</v>
      </c>
      <c r="L196" s="65">
        <f t="shared" si="8"/>
        <v>0</v>
      </c>
      <c r="N196" s="22" t="str">
        <f t="shared" ref="N196:N259" ca="1" si="10">IF(AND(((D196-3)&lt;TODAY()),L196&gt;0),"Splatné","")</f>
        <v/>
      </c>
      <c r="O196" s="22" t="str">
        <f t="shared" ca="1" si="9"/>
        <v/>
      </c>
    </row>
    <row r="197" spans="1:15" x14ac:dyDescent="0.25">
      <c r="A197" s="60">
        <v>197</v>
      </c>
      <c r="B197" s="61">
        <v>2019505940</v>
      </c>
      <c r="C197" s="62">
        <v>43608</v>
      </c>
      <c r="D197" s="62">
        <v>43608</v>
      </c>
      <c r="E197" s="40" t="s">
        <v>454</v>
      </c>
      <c r="G197" s="63"/>
      <c r="H197" s="65">
        <v>37.869999999999997</v>
      </c>
      <c r="I197" s="64">
        <v>43609</v>
      </c>
      <c r="J197" s="67">
        <v>37.869999999999997</v>
      </c>
      <c r="K197" s="60" t="s">
        <v>208</v>
      </c>
      <c r="L197" s="65">
        <f t="shared" si="8"/>
        <v>0</v>
      </c>
      <c r="N197" s="22" t="str">
        <f t="shared" ca="1" si="10"/>
        <v/>
      </c>
      <c r="O197" s="22" t="str">
        <f t="shared" ca="1" si="9"/>
        <v/>
      </c>
    </row>
    <row r="198" spans="1:15" x14ac:dyDescent="0.25">
      <c r="A198" s="60">
        <v>198</v>
      </c>
      <c r="B198" s="61">
        <v>1141900317</v>
      </c>
      <c r="C198" s="62">
        <v>43606</v>
      </c>
      <c r="D198" s="62">
        <v>43620</v>
      </c>
      <c r="E198" s="40" t="s">
        <v>455</v>
      </c>
      <c r="F198" s="41" t="s">
        <v>456</v>
      </c>
      <c r="G198" s="63"/>
      <c r="H198" s="65">
        <v>7</v>
      </c>
      <c r="I198" s="64">
        <v>43606</v>
      </c>
      <c r="J198" s="67">
        <v>7</v>
      </c>
      <c r="K198" s="60" t="s">
        <v>208</v>
      </c>
      <c r="L198" s="65">
        <f t="shared" si="8"/>
        <v>0</v>
      </c>
      <c r="N198" s="22" t="str">
        <f t="shared" ca="1" si="10"/>
        <v/>
      </c>
      <c r="O198" s="22" t="str">
        <f t="shared" ca="1" si="9"/>
        <v/>
      </c>
    </row>
    <row r="199" spans="1:15" x14ac:dyDescent="0.25">
      <c r="A199" s="60">
        <v>199</v>
      </c>
      <c r="B199" s="61">
        <v>85384408</v>
      </c>
      <c r="C199" s="62">
        <v>43610</v>
      </c>
      <c r="D199" s="62">
        <v>43610</v>
      </c>
      <c r="E199" s="40" t="s">
        <v>457</v>
      </c>
      <c r="F199" s="41" t="s">
        <v>458</v>
      </c>
      <c r="G199" s="63"/>
      <c r="H199" s="65">
        <v>73.73</v>
      </c>
      <c r="I199" s="64">
        <v>43610</v>
      </c>
      <c r="J199" s="67">
        <v>73.73</v>
      </c>
      <c r="K199" s="60" t="s">
        <v>208</v>
      </c>
      <c r="L199" s="93">
        <f t="shared" si="8"/>
        <v>0</v>
      </c>
      <c r="N199" s="22" t="str">
        <f t="shared" ca="1" si="10"/>
        <v/>
      </c>
      <c r="O199" s="22" t="str">
        <f t="shared" ca="1" si="9"/>
        <v/>
      </c>
    </row>
    <row r="200" spans="1:15" x14ac:dyDescent="0.25">
      <c r="A200" s="60">
        <v>200</v>
      </c>
      <c r="B200" s="61">
        <v>145</v>
      </c>
      <c r="C200" s="62">
        <v>43613</v>
      </c>
      <c r="D200" s="62">
        <v>43613</v>
      </c>
      <c r="E200" s="40" t="s">
        <v>459</v>
      </c>
      <c r="F200" s="41" t="s">
        <v>460</v>
      </c>
      <c r="G200" s="63"/>
      <c r="H200" s="65">
        <v>1926</v>
      </c>
      <c r="I200" s="64">
        <v>43613</v>
      </c>
      <c r="J200" s="67">
        <v>1926</v>
      </c>
      <c r="K200" s="60" t="s">
        <v>208</v>
      </c>
      <c r="L200" s="93">
        <f t="shared" si="8"/>
        <v>0</v>
      </c>
      <c r="N200" s="22" t="str">
        <f t="shared" ca="1" si="10"/>
        <v/>
      </c>
      <c r="O200" s="22" t="str">
        <f t="shared" ca="1" si="9"/>
        <v/>
      </c>
    </row>
    <row r="201" spans="1:15" x14ac:dyDescent="0.25">
      <c r="A201" s="60">
        <v>201</v>
      </c>
      <c r="B201" s="61">
        <v>10</v>
      </c>
      <c r="C201" s="62">
        <v>43612</v>
      </c>
      <c r="D201" s="62">
        <v>43591</v>
      </c>
      <c r="E201" s="40" t="s">
        <v>248</v>
      </c>
      <c r="F201" s="41" t="s">
        <v>461</v>
      </c>
      <c r="G201" s="63"/>
      <c r="H201" s="65">
        <v>1416</v>
      </c>
      <c r="I201" s="64">
        <v>43628</v>
      </c>
      <c r="J201" s="67">
        <v>1416</v>
      </c>
      <c r="K201" s="60" t="s">
        <v>208</v>
      </c>
      <c r="L201" s="93">
        <f t="shared" si="8"/>
        <v>0</v>
      </c>
      <c r="N201" s="22" t="str">
        <f t="shared" ca="1" si="10"/>
        <v/>
      </c>
      <c r="O201" s="22" t="str">
        <f t="shared" ca="1" si="9"/>
        <v/>
      </c>
    </row>
    <row r="202" spans="1:15" x14ac:dyDescent="0.25">
      <c r="A202" s="60">
        <v>202</v>
      </c>
      <c r="B202" s="61">
        <v>10</v>
      </c>
      <c r="C202" s="62">
        <v>43612</v>
      </c>
      <c r="D202" s="62">
        <v>43591</v>
      </c>
      <c r="E202" s="40" t="s">
        <v>246</v>
      </c>
      <c r="F202" s="41" t="s">
        <v>461</v>
      </c>
      <c r="G202" s="63"/>
      <c r="H202" s="65">
        <v>720</v>
      </c>
      <c r="I202" s="64">
        <v>43628</v>
      </c>
      <c r="J202" s="67">
        <v>720</v>
      </c>
      <c r="K202" s="60" t="s">
        <v>208</v>
      </c>
      <c r="L202" s="93">
        <f t="shared" si="8"/>
        <v>0</v>
      </c>
      <c r="N202" s="22" t="str">
        <f t="shared" ca="1" si="10"/>
        <v/>
      </c>
      <c r="O202" s="22" t="str">
        <f t="shared" ca="1" si="9"/>
        <v/>
      </c>
    </row>
    <row r="203" spans="1:15" x14ac:dyDescent="0.25">
      <c r="A203" s="60">
        <v>203</v>
      </c>
      <c r="B203" s="61">
        <v>11</v>
      </c>
      <c r="C203" s="62">
        <v>43612</v>
      </c>
      <c r="D203" s="62">
        <v>43591</v>
      </c>
      <c r="E203" s="40" t="s">
        <v>250</v>
      </c>
      <c r="F203" s="41" t="s">
        <v>461</v>
      </c>
      <c r="G203" s="63"/>
      <c r="H203" s="65">
        <v>1290</v>
      </c>
      <c r="I203" s="64">
        <v>43628</v>
      </c>
      <c r="J203" s="67">
        <v>1290</v>
      </c>
      <c r="K203" s="60" t="s">
        <v>208</v>
      </c>
      <c r="L203" s="93">
        <f t="shared" si="8"/>
        <v>0</v>
      </c>
      <c r="M203" s="96"/>
      <c r="N203" s="22" t="str">
        <f t="shared" ca="1" si="10"/>
        <v/>
      </c>
      <c r="O203" s="22" t="str">
        <f t="shared" ca="1" si="9"/>
        <v/>
      </c>
    </row>
    <row r="204" spans="1:15" x14ac:dyDescent="0.25">
      <c r="A204" s="60">
        <v>204</v>
      </c>
      <c r="B204" s="61">
        <v>12019</v>
      </c>
      <c r="C204" s="62">
        <v>43617</v>
      </c>
      <c r="D204" s="62">
        <v>43647</v>
      </c>
      <c r="E204" s="40" t="s">
        <v>462</v>
      </c>
      <c r="F204" s="41" t="s">
        <v>432</v>
      </c>
      <c r="G204" s="63"/>
      <c r="H204" s="65">
        <v>2802.47</v>
      </c>
      <c r="I204" s="64">
        <v>43644</v>
      </c>
      <c r="J204" s="67">
        <v>2802.47</v>
      </c>
      <c r="K204" s="60" t="s">
        <v>208</v>
      </c>
      <c r="L204" s="65">
        <f t="shared" si="8"/>
        <v>0</v>
      </c>
      <c r="M204" s="70" t="s">
        <v>448</v>
      </c>
      <c r="N204" s="22" t="str">
        <f t="shared" ca="1" si="10"/>
        <v/>
      </c>
      <c r="O204" s="22" t="str">
        <f t="shared" ca="1" si="9"/>
        <v/>
      </c>
    </row>
    <row r="205" spans="1:15" x14ac:dyDescent="0.25">
      <c r="A205" s="60">
        <v>205</v>
      </c>
      <c r="B205" s="61">
        <v>20190004</v>
      </c>
      <c r="C205" s="62">
        <v>43616</v>
      </c>
      <c r="D205" s="62">
        <v>43631</v>
      </c>
      <c r="E205" s="40" t="s">
        <v>417</v>
      </c>
      <c r="F205" s="41" t="s">
        <v>463</v>
      </c>
      <c r="G205" s="63"/>
      <c r="H205" s="65">
        <v>2202.7800000000002</v>
      </c>
      <c r="I205" s="64">
        <v>43630</v>
      </c>
      <c r="J205" s="67">
        <v>2202.7800000000002</v>
      </c>
      <c r="K205" s="60" t="s">
        <v>208</v>
      </c>
      <c r="L205" s="65">
        <f t="shared" si="8"/>
        <v>0</v>
      </c>
      <c r="M205" s="70" t="s">
        <v>452</v>
      </c>
      <c r="N205" s="22"/>
      <c r="O205" s="22" t="str">
        <f t="shared" ca="1" si="9"/>
        <v/>
      </c>
    </row>
    <row r="206" spans="1:15" x14ac:dyDescent="0.25">
      <c r="A206" s="60">
        <v>206</v>
      </c>
      <c r="B206" s="61">
        <v>20190003</v>
      </c>
      <c r="C206" s="62">
        <v>43618</v>
      </c>
      <c r="D206" s="62">
        <v>43648</v>
      </c>
      <c r="E206" s="40" t="s">
        <v>410</v>
      </c>
      <c r="F206" s="41" t="s">
        <v>432</v>
      </c>
      <c r="G206" s="63"/>
      <c r="H206" s="65">
        <v>2397</v>
      </c>
      <c r="I206" s="64">
        <v>43644</v>
      </c>
      <c r="J206" s="67">
        <v>2397</v>
      </c>
      <c r="K206" s="60" t="s">
        <v>208</v>
      </c>
      <c r="L206" s="65">
        <f t="shared" si="8"/>
        <v>0</v>
      </c>
      <c r="M206" s="96"/>
      <c r="N206" s="22" t="str">
        <f t="shared" ca="1" si="10"/>
        <v/>
      </c>
      <c r="O206" s="22" t="str">
        <f t="shared" ca="1" si="9"/>
        <v/>
      </c>
    </row>
    <row r="207" spans="1:15" x14ac:dyDescent="0.25">
      <c r="A207" s="60">
        <v>207</v>
      </c>
      <c r="B207" s="61" t="s">
        <v>464</v>
      </c>
      <c r="C207" s="62">
        <v>43611</v>
      </c>
      <c r="D207" s="62">
        <v>43642</v>
      </c>
      <c r="E207" s="40" t="s">
        <v>415</v>
      </c>
      <c r="F207" s="41" t="s">
        <v>432</v>
      </c>
      <c r="G207" s="63"/>
      <c r="H207" s="65">
        <v>1840</v>
      </c>
      <c r="I207" s="64">
        <v>43644</v>
      </c>
      <c r="J207" s="67">
        <v>1840</v>
      </c>
      <c r="K207" s="60" t="s">
        <v>208</v>
      </c>
      <c r="L207" s="65">
        <f t="shared" si="8"/>
        <v>0</v>
      </c>
      <c r="N207" s="22" t="str">
        <f t="shared" ca="1" si="10"/>
        <v/>
      </c>
      <c r="O207" s="22" t="str">
        <f t="shared" ca="1" si="9"/>
        <v/>
      </c>
    </row>
    <row r="208" spans="1:15" x14ac:dyDescent="0.25">
      <c r="A208" s="60">
        <v>208</v>
      </c>
      <c r="B208" s="61">
        <v>2019005</v>
      </c>
      <c r="C208" s="62">
        <v>43617</v>
      </c>
      <c r="D208" s="62">
        <v>43647</v>
      </c>
      <c r="E208" s="40" t="s">
        <v>296</v>
      </c>
      <c r="F208" s="41" t="s">
        <v>432</v>
      </c>
      <c r="G208" s="63"/>
      <c r="H208" s="65">
        <v>1980</v>
      </c>
      <c r="I208" s="64">
        <v>43644</v>
      </c>
      <c r="J208" s="67">
        <v>1980</v>
      </c>
      <c r="K208" s="60" t="s">
        <v>208</v>
      </c>
      <c r="L208" s="65">
        <f t="shared" si="8"/>
        <v>0</v>
      </c>
      <c r="M208" s="70" t="s">
        <v>465</v>
      </c>
      <c r="N208" s="22" t="str">
        <f t="shared" ca="1" si="10"/>
        <v/>
      </c>
      <c r="O208" s="22" t="str">
        <f t="shared" ca="1" si="9"/>
        <v/>
      </c>
    </row>
    <row r="209" spans="1:15" x14ac:dyDescent="0.25">
      <c r="A209" s="60">
        <v>209</v>
      </c>
      <c r="B209" s="61">
        <v>2019005</v>
      </c>
      <c r="C209" s="62">
        <v>43619</v>
      </c>
      <c r="D209" s="62">
        <v>43649</v>
      </c>
      <c r="E209" s="40" t="s">
        <v>419</v>
      </c>
      <c r="F209" s="41" t="s">
        <v>432</v>
      </c>
      <c r="G209" s="63"/>
      <c r="H209" s="65">
        <v>2352</v>
      </c>
      <c r="I209" s="64">
        <v>43644</v>
      </c>
      <c r="J209" s="67">
        <v>2352</v>
      </c>
      <c r="K209" s="60" t="s">
        <v>208</v>
      </c>
      <c r="L209" s="65">
        <f t="shared" si="8"/>
        <v>0</v>
      </c>
      <c r="M209" s="96"/>
      <c r="N209" s="22" t="str">
        <f t="shared" ca="1" si="10"/>
        <v/>
      </c>
      <c r="O209" s="22" t="str">
        <f t="shared" ca="1" si="9"/>
        <v/>
      </c>
    </row>
    <row r="210" spans="1:15" x14ac:dyDescent="0.25">
      <c r="A210" s="60">
        <v>210</v>
      </c>
      <c r="B210" s="61">
        <v>2019005</v>
      </c>
      <c r="C210" s="62">
        <v>43619</v>
      </c>
      <c r="D210" s="62">
        <v>43649</v>
      </c>
      <c r="E210" s="40" t="s">
        <v>421</v>
      </c>
      <c r="F210" s="41" t="s">
        <v>432</v>
      </c>
      <c r="G210" s="63"/>
      <c r="H210" s="65">
        <v>2352</v>
      </c>
      <c r="I210" s="64">
        <v>43644</v>
      </c>
      <c r="J210" s="67">
        <v>2352</v>
      </c>
      <c r="K210" s="60" t="s">
        <v>208</v>
      </c>
      <c r="L210" s="65">
        <f t="shared" si="8"/>
        <v>0</v>
      </c>
      <c r="N210" s="22" t="str">
        <f t="shared" ca="1" si="10"/>
        <v/>
      </c>
      <c r="O210" s="22" t="str">
        <f t="shared" ca="1" si="9"/>
        <v/>
      </c>
    </row>
    <row r="211" spans="1:15" x14ac:dyDescent="0.25">
      <c r="A211" s="60">
        <v>211</v>
      </c>
      <c r="B211" s="61">
        <v>2019014</v>
      </c>
      <c r="C211" s="62">
        <v>43617</v>
      </c>
      <c r="D211" s="62">
        <v>43646</v>
      </c>
      <c r="E211" s="40" t="s">
        <v>292</v>
      </c>
      <c r="F211" s="41" t="s">
        <v>432</v>
      </c>
      <c r="G211" s="63"/>
      <c r="H211" s="65">
        <v>3140</v>
      </c>
      <c r="I211" s="64">
        <v>43644</v>
      </c>
      <c r="J211" s="67">
        <v>3140</v>
      </c>
      <c r="K211" s="60" t="s">
        <v>208</v>
      </c>
      <c r="L211" s="65">
        <f t="shared" si="8"/>
        <v>0</v>
      </c>
      <c r="M211" s="94" t="s">
        <v>436</v>
      </c>
      <c r="N211" s="22" t="str">
        <f t="shared" ca="1" si="10"/>
        <v/>
      </c>
      <c r="O211" s="22" t="str">
        <f t="shared" ca="1" si="9"/>
        <v/>
      </c>
    </row>
    <row r="212" spans="1:15" x14ac:dyDescent="0.25">
      <c r="A212" s="60">
        <v>212</v>
      </c>
      <c r="B212" s="61">
        <v>1910007</v>
      </c>
      <c r="C212" s="62">
        <v>43617</v>
      </c>
      <c r="D212" s="62">
        <v>43647</v>
      </c>
      <c r="E212" s="95" t="s">
        <v>281</v>
      </c>
      <c r="F212" s="41" t="s">
        <v>438</v>
      </c>
      <c r="G212" s="63"/>
      <c r="H212" s="65">
        <v>4329</v>
      </c>
      <c r="I212" s="64">
        <v>43643</v>
      </c>
      <c r="J212" s="67">
        <v>4329</v>
      </c>
      <c r="K212" s="60" t="s">
        <v>208</v>
      </c>
      <c r="L212" s="65">
        <f t="shared" si="8"/>
        <v>0</v>
      </c>
      <c r="N212" s="22" t="str">
        <f t="shared" ca="1" si="10"/>
        <v/>
      </c>
      <c r="O212" s="22" t="str">
        <f t="shared" ca="1" si="9"/>
        <v/>
      </c>
    </row>
    <row r="213" spans="1:15" x14ac:dyDescent="0.25">
      <c r="A213" s="60">
        <v>213</v>
      </c>
      <c r="B213" s="61">
        <v>15</v>
      </c>
      <c r="C213" s="62">
        <v>43617</v>
      </c>
      <c r="D213" s="62">
        <v>43647</v>
      </c>
      <c r="E213" s="40" t="s">
        <v>283</v>
      </c>
      <c r="F213" s="41" t="s">
        <v>438</v>
      </c>
      <c r="G213" s="63"/>
      <c r="H213" s="65">
        <v>3978</v>
      </c>
      <c r="I213" s="64">
        <v>43643</v>
      </c>
      <c r="J213" s="67">
        <v>3978</v>
      </c>
      <c r="K213" s="60" t="s">
        <v>208</v>
      </c>
      <c r="L213" s="65">
        <f t="shared" si="8"/>
        <v>0</v>
      </c>
      <c r="N213" s="22" t="str">
        <f t="shared" ca="1" si="10"/>
        <v/>
      </c>
      <c r="O213" s="22" t="str">
        <f t="shared" ca="1" si="9"/>
        <v/>
      </c>
    </row>
    <row r="214" spans="1:15" x14ac:dyDescent="0.25">
      <c r="A214" s="60">
        <v>214</v>
      </c>
      <c r="B214" s="61">
        <v>20190004</v>
      </c>
      <c r="C214" s="62">
        <v>43619</v>
      </c>
      <c r="D214" s="62">
        <v>43649</v>
      </c>
      <c r="E214" s="40" t="s">
        <v>466</v>
      </c>
      <c r="F214" s="41" t="s">
        <v>467</v>
      </c>
      <c r="G214" s="63"/>
      <c r="H214" s="65">
        <v>2615.9</v>
      </c>
      <c r="I214" s="64">
        <v>43643</v>
      </c>
      <c r="J214" s="67">
        <v>2615.9</v>
      </c>
      <c r="K214" s="60" t="s">
        <v>208</v>
      </c>
      <c r="L214" s="65">
        <f t="shared" si="8"/>
        <v>0</v>
      </c>
      <c r="N214" s="22" t="str">
        <f t="shared" ca="1" si="10"/>
        <v/>
      </c>
      <c r="O214" s="22" t="str">
        <f t="shared" ca="1" si="9"/>
        <v/>
      </c>
    </row>
    <row r="215" spans="1:15" x14ac:dyDescent="0.25">
      <c r="A215" s="60">
        <v>215</v>
      </c>
      <c r="B215" s="61">
        <v>190500001</v>
      </c>
      <c r="C215" s="62">
        <v>43617</v>
      </c>
      <c r="D215" s="62">
        <v>43646</v>
      </c>
      <c r="E215" s="40" t="s">
        <v>468</v>
      </c>
      <c r="F215" s="41" t="s">
        <v>469</v>
      </c>
      <c r="G215" s="63"/>
      <c r="H215" s="65">
        <v>2160</v>
      </c>
      <c r="I215" s="64">
        <v>43643</v>
      </c>
      <c r="J215" s="67">
        <v>2160</v>
      </c>
      <c r="K215" s="60" t="s">
        <v>208</v>
      </c>
      <c r="L215" s="65">
        <f t="shared" si="8"/>
        <v>0</v>
      </c>
      <c r="N215" s="22" t="str">
        <f t="shared" ca="1" si="10"/>
        <v/>
      </c>
      <c r="O215" s="22" t="str">
        <f t="shared" ca="1" si="9"/>
        <v/>
      </c>
    </row>
    <row r="216" spans="1:15" x14ac:dyDescent="0.25">
      <c r="A216" s="60">
        <v>216</v>
      </c>
      <c r="B216" s="61">
        <v>20190003</v>
      </c>
      <c r="C216" s="62">
        <v>43617</v>
      </c>
      <c r="D216" s="62">
        <v>43647</v>
      </c>
      <c r="E216" s="40" t="s">
        <v>397</v>
      </c>
      <c r="F216" s="41" t="s">
        <v>470</v>
      </c>
      <c r="G216" s="63"/>
      <c r="H216" s="65">
        <v>3264</v>
      </c>
      <c r="I216" s="64">
        <v>43642</v>
      </c>
      <c r="J216" s="67">
        <v>3264</v>
      </c>
      <c r="K216" s="60" t="s">
        <v>208</v>
      </c>
      <c r="L216" s="65">
        <f t="shared" si="8"/>
        <v>0</v>
      </c>
      <c r="N216" s="22" t="str">
        <f t="shared" ca="1" si="10"/>
        <v/>
      </c>
      <c r="O216" s="22" t="str">
        <f t="shared" ca="1" si="9"/>
        <v/>
      </c>
    </row>
    <row r="217" spans="1:15" x14ac:dyDescent="0.25">
      <c r="A217" s="60">
        <v>217</v>
      </c>
      <c r="B217" s="61">
        <v>2019005</v>
      </c>
      <c r="C217" s="62">
        <v>43621</v>
      </c>
      <c r="D217" s="62">
        <v>43651</v>
      </c>
      <c r="E217" s="40" t="s">
        <v>400</v>
      </c>
      <c r="F217" s="41" t="s">
        <v>470</v>
      </c>
      <c r="G217" s="63"/>
      <c r="H217" s="65">
        <v>3344</v>
      </c>
      <c r="I217" s="64">
        <v>43642</v>
      </c>
      <c r="J217" s="67">
        <v>3344</v>
      </c>
      <c r="K217" s="60" t="s">
        <v>208</v>
      </c>
      <c r="L217" s="65">
        <f t="shared" si="8"/>
        <v>0</v>
      </c>
      <c r="N217" s="22" t="str">
        <f t="shared" ca="1" si="10"/>
        <v/>
      </c>
      <c r="O217" s="22" t="str">
        <f t="shared" ca="1" si="9"/>
        <v/>
      </c>
    </row>
    <row r="218" spans="1:15" x14ac:dyDescent="0.25">
      <c r="A218" s="60">
        <v>218</v>
      </c>
      <c r="B218" s="61">
        <v>16</v>
      </c>
      <c r="C218" s="62">
        <v>43620</v>
      </c>
      <c r="D218" s="62">
        <v>43650</v>
      </c>
      <c r="E218" s="40" t="s">
        <v>356</v>
      </c>
      <c r="F218" s="41" t="s">
        <v>470</v>
      </c>
      <c r="G218" s="63"/>
      <c r="H218" s="65">
        <v>3416</v>
      </c>
      <c r="I218" s="64">
        <v>43642</v>
      </c>
      <c r="J218" s="67">
        <v>3416</v>
      </c>
      <c r="K218" s="60" t="s">
        <v>208</v>
      </c>
      <c r="L218" s="65">
        <f t="shared" si="8"/>
        <v>0</v>
      </c>
      <c r="N218" s="22" t="str">
        <f t="shared" ca="1" si="10"/>
        <v/>
      </c>
      <c r="O218" s="22" t="str">
        <f t="shared" ca="1" si="9"/>
        <v/>
      </c>
    </row>
    <row r="219" spans="1:15" x14ac:dyDescent="0.25">
      <c r="A219" s="60">
        <v>219</v>
      </c>
      <c r="B219" s="61">
        <v>52019</v>
      </c>
      <c r="C219" s="62">
        <v>43616</v>
      </c>
      <c r="D219" s="62">
        <v>43646</v>
      </c>
      <c r="E219" s="40" t="s">
        <v>387</v>
      </c>
      <c r="F219" s="41" t="s">
        <v>470</v>
      </c>
      <c r="G219" s="63"/>
      <c r="H219" s="65">
        <v>3416</v>
      </c>
      <c r="I219" s="64">
        <v>43642</v>
      </c>
      <c r="J219" s="67">
        <v>3416</v>
      </c>
      <c r="K219" s="60" t="s">
        <v>208</v>
      </c>
      <c r="L219" s="65">
        <f t="shared" si="8"/>
        <v>0</v>
      </c>
      <c r="N219" s="22"/>
      <c r="O219" s="22" t="str">
        <f t="shared" ca="1" si="9"/>
        <v/>
      </c>
    </row>
    <row r="220" spans="1:15" x14ac:dyDescent="0.25">
      <c r="A220" s="60">
        <v>220</v>
      </c>
      <c r="B220" s="61">
        <v>20190007</v>
      </c>
      <c r="C220" s="62">
        <v>43619</v>
      </c>
      <c r="D220" s="62">
        <v>43629</v>
      </c>
      <c r="E220" s="40" t="s">
        <v>234</v>
      </c>
      <c r="F220" s="41" t="s">
        <v>62</v>
      </c>
      <c r="G220" s="63"/>
      <c r="H220" s="65">
        <v>15000</v>
      </c>
      <c r="I220" s="64">
        <v>43630</v>
      </c>
      <c r="J220" s="67">
        <v>15000</v>
      </c>
      <c r="K220" s="60" t="s">
        <v>208</v>
      </c>
      <c r="L220" s="65">
        <f t="shared" si="8"/>
        <v>0</v>
      </c>
      <c r="N220" s="22"/>
      <c r="O220" s="22" t="str">
        <f t="shared" ca="1" si="9"/>
        <v/>
      </c>
    </row>
    <row r="221" spans="1:15" x14ac:dyDescent="0.25">
      <c r="A221" s="60">
        <v>221</v>
      </c>
      <c r="B221" s="61">
        <v>2019153</v>
      </c>
      <c r="C221" s="62">
        <v>43617</v>
      </c>
      <c r="D221" s="62">
        <v>43631</v>
      </c>
      <c r="E221" s="40" t="s">
        <v>227</v>
      </c>
      <c r="F221" s="41" t="s">
        <v>471</v>
      </c>
      <c r="G221" s="63"/>
      <c r="H221" s="65">
        <v>125.12</v>
      </c>
      <c r="I221" s="64">
        <v>43630</v>
      </c>
      <c r="J221" s="67">
        <v>125.12</v>
      </c>
      <c r="K221" s="60" t="s">
        <v>208</v>
      </c>
      <c r="L221" s="65">
        <f t="shared" si="8"/>
        <v>0</v>
      </c>
      <c r="N221" s="22"/>
      <c r="O221" s="22" t="str">
        <f t="shared" ca="1" si="9"/>
        <v/>
      </c>
    </row>
    <row r="222" spans="1:15" x14ac:dyDescent="0.25">
      <c r="A222" s="60">
        <v>222</v>
      </c>
      <c r="B222" s="61">
        <v>5219137697</v>
      </c>
      <c r="C222" s="62">
        <v>43617</v>
      </c>
      <c r="D222" s="62">
        <v>43617</v>
      </c>
      <c r="E222" s="40" t="s">
        <v>252</v>
      </c>
      <c r="F222" s="41" t="s">
        <v>472</v>
      </c>
      <c r="G222" s="63"/>
      <c r="H222" s="65">
        <v>99.98</v>
      </c>
      <c r="I222" s="64">
        <v>43617</v>
      </c>
      <c r="J222" s="67">
        <v>99.98</v>
      </c>
      <c r="K222" s="60" t="s">
        <v>208</v>
      </c>
      <c r="L222" s="65">
        <f t="shared" si="8"/>
        <v>0</v>
      </c>
      <c r="N222" s="22" t="str">
        <f t="shared" ca="1" si="10"/>
        <v/>
      </c>
      <c r="O222" s="22" t="str">
        <f t="shared" ca="1" si="9"/>
        <v/>
      </c>
    </row>
    <row r="223" spans="1:15" x14ac:dyDescent="0.25">
      <c r="A223" s="60">
        <v>223</v>
      </c>
      <c r="B223" s="61">
        <v>6201912221</v>
      </c>
      <c r="C223" s="62">
        <v>43609</v>
      </c>
      <c r="D223" s="62">
        <v>43612</v>
      </c>
      <c r="E223" s="40" t="s">
        <v>473</v>
      </c>
      <c r="F223" s="41" t="s">
        <v>474</v>
      </c>
      <c r="G223" s="63"/>
      <c r="H223" s="65">
        <v>10.43</v>
      </c>
      <c r="I223" s="64">
        <v>43608</v>
      </c>
      <c r="J223" s="67">
        <v>10.43</v>
      </c>
      <c r="K223" s="60" t="s">
        <v>208</v>
      </c>
      <c r="L223" s="65">
        <f t="shared" si="8"/>
        <v>0</v>
      </c>
      <c r="N223" s="22" t="str">
        <f t="shared" ca="1" si="10"/>
        <v/>
      </c>
      <c r="O223" s="22" t="str">
        <f t="shared" ca="1" si="9"/>
        <v/>
      </c>
    </row>
    <row r="224" spans="1:15" x14ac:dyDescent="0.25">
      <c r="A224" s="60">
        <v>224</v>
      </c>
      <c r="B224" s="61">
        <v>190982019</v>
      </c>
      <c r="C224" s="62">
        <v>43589</v>
      </c>
      <c r="D224" s="62">
        <v>43589</v>
      </c>
      <c r="E224" s="40" t="s">
        <v>475</v>
      </c>
      <c r="F224" s="41" t="s">
        <v>476</v>
      </c>
      <c r="G224" s="63"/>
      <c r="H224" s="65">
        <v>51.28</v>
      </c>
      <c r="I224" s="64">
        <v>43592</v>
      </c>
      <c r="J224" s="67">
        <v>51.28</v>
      </c>
      <c r="K224" s="60" t="s">
        <v>324</v>
      </c>
      <c r="L224" s="65">
        <f t="shared" si="8"/>
        <v>0</v>
      </c>
      <c r="M224" t="s">
        <v>477</v>
      </c>
      <c r="N224" s="22" t="str">
        <f t="shared" ca="1" si="10"/>
        <v/>
      </c>
      <c r="O224" s="22" t="str">
        <f t="shared" ca="1" si="9"/>
        <v/>
      </c>
    </row>
    <row r="225" spans="1:15" x14ac:dyDescent="0.25">
      <c r="A225" s="60">
        <v>225</v>
      </c>
      <c r="B225" s="61">
        <v>521944152</v>
      </c>
      <c r="C225" s="62">
        <v>43624</v>
      </c>
      <c r="D225" s="62">
        <v>43624</v>
      </c>
      <c r="E225" s="40" t="s">
        <v>252</v>
      </c>
      <c r="F225" s="41" t="s">
        <v>478</v>
      </c>
      <c r="G225" s="63"/>
      <c r="H225" s="65">
        <v>137.08000000000001</v>
      </c>
      <c r="I225" s="64">
        <v>43626</v>
      </c>
      <c r="J225" s="67">
        <v>137.08000000000001</v>
      </c>
      <c r="K225" s="60" t="s">
        <v>324</v>
      </c>
      <c r="L225" s="65">
        <f t="shared" si="8"/>
        <v>0</v>
      </c>
      <c r="N225" s="22" t="str">
        <f t="shared" ca="1" si="10"/>
        <v/>
      </c>
      <c r="O225" s="22" t="str">
        <f t="shared" ca="1" si="9"/>
        <v/>
      </c>
    </row>
    <row r="226" spans="1:15" x14ac:dyDescent="0.25">
      <c r="A226" s="60">
        <v>226</v>
      </c>
      <c r="B226" s="61">
        <v>11</v>
      </c>
      <c r="C226" s="62">
        <v>43626</v>
      </c>
      <c r="D226" s="62">
        <v>43636</v>
      </c>
      <c r="E226" s="40" t="s">
        <v>248</v>
      </c>
      <c r="F226" s="41" t="s">
        <v>479</v>
      </c>
      <c r="G226" s="63"/>
      <c r="H226" s="65">
        <v>1462.5</v>
      </c>
      <c r="I226" s="64">
        <v>43641</v>
      </c>
      <c r="J226" s="67">
        <v>1462.5</v>
      </c>
      <c r="K226" s="60" t="s">
        <v>208</v>
      </c>
      <c r="L226" s="65">
        <f t="shared" si="8"/>
        <v>0</v>
      </c>
      <c r="N226" s="22" t="str">
        <f ca="1">IF(AND(((D226-3)&lt;TODAY()),L226&gt;0),"Splatné","")</f>
        <v/>
      </c>
      <c r="O226" s="22" t="str">
        <f t="shared" ca="1" si="9"/>
        <v/>
      </c>
    </row>
    <row r="227" spans="1:15" x14ac:dyDescent="0.25">
      <c r="A227" s="60">
        <v>227</v>
      </c>
      <c r="B227" s="61">
        <v>11</v>
      </c>
      <c r="C227" s="62">
        <v>43625</v>
      </c>
      <c r="D227" s="62">
        <v>43635</v>
      </c>
      <c r="E227" s="40" t="s">
        <v>246</v>
      </c>
      <c r="F227" s="41" t="s">
        <v>479</v>
      </c>
      <c r="G227" s="63"/>
      <c r="H227" s="65">
        <v>940</v>
      </c>
      <c r="I227" s="64">
        <v>43641</v>
      </c>
      <c r="J227" s="67">
        <v>940</v>
      </c>
      <c r="K227" s="60" t="s">
        <v>208</v>
      </c>
      <c r="L227" s="65">
        <f t="shared" si="8"/>
        <v>0</v>
      </c>
      <c r="M227" s="97"/>
      <c r="N227" s="22" t="str">
        <f t="shared" ca="1" si="10"/>
        <v/>
      </c>
      <c r="O227" s="22" t="str">
        <f t="shared" ca="1" si="9"/>
        <v/>
      </c>
    </row>
    <row r="228" spans="1:15" x14ac:dyDescent="0.25">
      <c r="A228" s="60">
        <v>228</v>
      </c>
      <c r="B228" s="61">
        <v>12</v>
      </c>
      <c r="C228" s="62">
        <v>43625</v>
      </c>
      <c r="D228" s="62">
        <v>43635</v>
      </c>
      <c r="E228" s="40" t="s">
        <v>250</v>
      </c>
      <c r="F228" s="41" t="s">
        <v>479</v>
      </c>
      <c r="G228" s="63"/>
      <c r="H228" s="65">
        <v>1161.5</v>
      </c>
      <c r="I228" s="64">
        <v>43641</v>
      </c>
      <c r="J228" s="67">
        <v>1161.5</v>
      </c>
      <c r="K228" s="60" t="s">
        <v>208</v>
      </c>
      <c r="L228" s="65">
        <f t="shared" si="8"/>
        <v>0</v>
      </c>
      <c r="N228" s="22" t="str">
        <f t="shared" ca="1" si="10"/>
        <v/>
      </c>
      <c r="O228" s="22" t="str">
        <f t="shared" ca="1" si="9"/>
        <v/>
      </c>
    </row>
    <row r="229" spans="1:15" x14ac:dyDescent="0.25">
      <c r="A229" s="60">
        <v>229</v>
      </c>
      <c r="B229" s="61">
        <v>7</v>
      </c>
      <c r="C229" s="62">
        <v>43625</v>
      </c>
      <c r="D229" s="62">
        <v>43635</v>
      </c>
      <c r="E229" s="40" t="s">
        <v>362</v>
      </c>
      <c r="F229" s="41" t="s">
        <v>479</v>
      </c>
      <c r="G229" s="63"/>
      <c r="H229" s="65">
        <v>975</v>
      </c>
      <c r="I229" s="64">
        <v>43641</v>
      </c>
      <c r="J229" s="67">
        <v>975</v>
      </c>
      <c r="K229" s="60" t="s">
        <v>208</v>
      </c>
      <c r="L229" s="65">
        <f t="shared" si="8"/>
        <v>0</v>
      </c>
      <c r="N229" s="22" t="str">
        <f t="shared" ca="1" si="10"/>
        <v/>
      </c>
      <c r="O229" s="22" t="str">
        <f t="shared" ca="1" si="9"/>
        <v/>
      </c>
    </row>
    <row r="230" spans="1:15" x14ac:dyDescent="0.25">
      <c r="A230" s="60">
        <v>230</v>
      </c>
      <c r="B230" s="61">
        <v>1560172635</v>
      </c>
      <c r="C230" s="62">
        <v>43623</v>
      </c>
      <c r="D230" s="62">
        <v>43636</v>
      </c>
      <c r="E230" s="40" t="s">
        <v>275</v>
      </c>
      <c r="F230" s="41" t="s">
        <v>480</v>
      </c>
      <c r="G230" s="63"/>
      <c r="H230" s="65">
        <v>57.18</v>
      </c>
      <c r="I230" s="64">
        <v>43633</v>
      </c>
      <c r="J230" s="67">
        <v>57.18</v>
      </c>
      <c r="K230" s="60" t="s">
        <v>208</v>
      </c>
      <c r="L230" s="65">
        <f t="shared" si="8"/>
        <v>0</v>
      </c>
      <c r="N230" s="22" t="str">
        <f t="shared" ca="1" si="10"/>
        <v/>
      </c>
      <c r="O230" s="22" t="str">
        <f t="shared" ca="1" si="9"/>
        <v/>
      </c>
    </row>
    <row r="231" spans="1:15" x14ac:dyDescent="0.25">
      <c r="A231" s="60">
        <v>231</v>
      </c>
      <c r="B231" s="61">
        <v>89920351</v>
      </c>
      <c r="C231" s="62">
        <v>43775</v>
      </c>
      <c r="D231" s="62">
        <v>43789</v>
      </c>
      <c r="E231" s="40" t="s">
        <v>481</v>
      </c>
      <c r="F231" s="41" t="s">
        <v>482</v>
      </c>
      <c r="G231" s="63"/>
      <c r="H231" s="65">
        <v>83.98</v>
      </c>
      <c r="I231" s="64">
        <v>43627</v>
      </c>
      <c r="J231" s="67">
        <v>83.98</v>
      </c>
      <c r="K231" s="60" t="s">
        <v>208</v>
      </c>
      <c r="L231" s="65">
        <f t="shared" si="8"/>
        <v>0</v>
      </c>
      <c r="N231" s="22" t="str">
        <f t="shared" ca="1" si="10"/>
        <v/>
      </c>
      <c r="O231" s="22" t="str">
        <f t="shared" ca="1" si="9"/>
        <v/>
      </c>
    </row>
    <row r="232" spans="1:15" x14ac:dyDescent="0.25">
      <c r="A232" s="60">
        <v>232</v>
      </c>
      <c r="B232" s="61">
        <v>8234461820</v>
      </c>
      <c r="C232" s="62">
        <v>43617</v>
      </c>
      <c r="D232" s="62">
        <v>43634</v>
      </c>
      <c r="E232" s="40" t="s">
        <v>276</v>
      </c>
      <c r="F232" s="41" t="s">
        <v>483</v>
      </c>
      <c r="G232" s="63"/>
      <c r="H232" s="65">
        <v>27.94</v>
      </c>
      <c r="I232" s="64">
        <v>43633</v>
      </c>
      <c r="J232" s="67">
        <v>27.94</v>
      </c>
      <c r="K232" s="60" t="s">
        <v>208</v>
      </c>
      <c r="L232" s="65">
        <f t="shared" si="8"/>
        <v>0</v>
      </c>
      <c r="N232" s="22" t="str">
        <f t="shared" ca="1" si="10"/>
        <v/>
      </c>
      <c r="O232" s="22" t="str">
        <f t="shared" ca="1" si="9"/>
        <v/>
      </c>
    </row>
    <row r="233" spans="1:15" x14ac:dyDescent="0.25">
      <c r="A233" s="60">
        <v>233</v>
      </c>
      <c r="B233" s="61">
        <v>2019032</v>
      </c>
      <c r="C233" s="62">
        <v>43585</v>
      </c>
      <c r="D233" s="62">
        <v>43595</v>
      </c>
      <c r="E233" s="40" t="s">
        <v>254</v>
      </c>
      <c r="F233" s="41" t="s">
        <v>255</v>
      </c>
      <c r="G233" s="63"/>
      <c r="H233" s="65">
        <v>120</v>
      </c>
      <c r="I233" s="64">
        <v>43630</v>
      </c>
      <c r="J233" s="67">
        <v>120</v>
      </c>
      <c r="K233" s="60" t="s">
        <v>208</v>
      </c>
      <c r="L233" s="65">
        <f t="shared" si="8"/>
        <v>0</v>
      </c>
      <c r="N233" s="22" t="str">
        <f t="shared" ca="1" si="10"/>
        <v/>
      </c>
      <c r="O233" s="22" t="str">
        <f t="shared" ca="1" si="9"/>
        <v/>
      </c>
    </row>
    <row r="234" spans="1:15" x14ac:dyDescent="0.25">
      <c r="A234" s="60">
        <v>234</v>
      </c>
      <c r="B234" s="61">
        <v>2019033</v>
      </c>
      <c r="C234" s="62">
        <v>43585</v>
      </c>
      <c r="D234" s="62">
        <v>43595</v>
      </c>
      <c r="E234" s="40" t="s">
        <v>254</v>
      </c>
      <c r="F234" s="41" t="s">
        <v>391</v>
      </c>
      <c r="G234" s="63"/>
      <c r="H234" s="65">
        <v>120</v>
      </c>
      <c r="I234" s="64">
        <v>43630</v>
      </c>
      <c r="J234" s="67">
        <v>120</v>
      </c>
      <c r="K234" s="60" t="s">
        <v>208</v>
      </c>
      <c r="L234" s="65">
        <f t="shared" si="8"/>
        <v>0</v>
      </c>
      <c r="N234" s="22" t="str">
        <f t="shared" ca="1" si="10"/>
        <v/>
      </c>
      <c r="O234" s="22" t="str">
        <f t="shared" ca="1" si="9"/>
        <v/>
      </c>
    </row>
    <row r="235" spans="1:15" x14ac:dyDescent="0.25">
      <c r="A235" s="60">
        <v>235</v>
      </c>
      <c r="B235" s="61">
        <v>119106104</v>
      </c>
      <c r="C235" s="62">
        <v>43632</v>
      </c>
      <c r="D235" s="62">
        <v>43639</v>
      </c>
      <c r="E235" s="40" t="s">
        <v>484</v>
      </c>
      <c r="F235" s="41" t="s">
        <v>237</v>
      </c>
      <c r="G235" s="63"/>
      <c r="H235" s="65">
        <v>78.599999999999994</v>
      </c>
      <c r="I235" s="64">
        <v>43632</v>
      </c>
      <c r="J235" s="67">
        <v>78.599999999999994</v>
      </c>
      <c r="K235" s="60" t="s">
        <v>208</v>
      </c>
      <c r="L235" s="65">
        <f t="shared" si="8"/>
        <v>0</v>
      </c>
      <c r="N235" s="22" t="str">
        <f t="shared" ca="1" si="10"/>
        <v/>
      </c>
      <c r="O235" s="22" t="str">
        <f t="shared" ca="1" si="9"/>
        <v/>
      </c>
    </row>
    <row r="236" spans="1:15" x14ac:dyDescent="0.25">
      <c r="A236" s="60">
        <v>236</v>
      </c>
      <c r="B236" s="61" t="s">
        <v>485</v>
      </c>
      <c r="C236" s="62">
        <v>43635</v>
      </c>
      <c r="D236" s="62">
        <v>43635</v>
      </c>
      <c r="E236" s="40" t="s">
        <v>486</v>
      </c>
      <c r="F236" s="41" t="s">
        <v>487</v>
      </c>
      <c r="G236" s="63"/>
      <c r="H236" s="65">
        <v>21.04</v>
      </c>
      <c r="I236" s="64">
        <v>43635</v>
      </c>
      <c r="J236" s="67">
        <v>21.04</v>
      </c>
      <c r="K236" s="60" t="s">
        <v>208</v>
      </c>
      <c r="L236" s="65">
        <f t="shared" si="8"/>
        <v>0</v>
      </c>
      <c r="N236" s="22" t="str">
        <f t="shared" ca="1" si="10"/>
        <v/>
      </c>
      <c r="O236" s="22" t="str">
        <f t="shared" ca="1" si="9"/>
        <v/>
      </c>
    </row>
    <row r="237" spans="1:15" x14ac:dyDescent="0.25">
      <c r="A237" s="60">
        <v>237</v>
      </c>
      <c r="B237" s="61">
        <v>8838415399</v>
      </c>
      <c r="C237" s="62">
        <v>43626</v>
      </c>
      <c r="D237" s="62">
        <v>43646</v>
      </c>
      <c r="E237" s="40" t="s">
        <v>488</v>
      </c>
      <c r="F237" s="41" t="s">
        <v>489</v>
      </c>
      <c r="G237" s="63"/>
      <c r="H237" s="65">
        <v>38</v>
      </c>
      <c r="I237" s="64">
        <v>43637</v>
      </c>
      <c r="J237" s="67">
        <v>38</v>
      </c>
      <c r="K237" s="60" t="s">
        <v>208</v>
      </c>
      <c r="L237" s="65">
        <f t="shared" si="8"/>
        <v>0</v>
      </c>
      <c r="N237" s="22" t="str">
        <f t="shared" ca="1" si="10"/>
        <v/>
      </c>
      <c r="O237" s="22" t="str">
        <f t="shared" ca="1" si="9"/>
        <v/>
      </c>
    </row>
    <row r="238" spans="1:15" x14ac:dyDescent="0.25">
      <c r="A238" s="60">
        <v>238</v>
      </c>
      <c r="B238" s="61">
        <v>12</v>
      </c>
      <c r="C238" s="62">
        <v>43640</v>
      </c>
      <c r="D238" s="62">
        <v>43650</v>
      </c>
      <c r="E238" s="40" t="s">
        <v>248</v>
      </c>
      <c r="F238" s="41" t="s">
        <v>490</v>
      </c>
      <c r="G238" s="63"/>
      <c r="H238" s="98">
        <v>1156</v>
      </c>
      <c r="I238" s="64">
        <v>43654</v>
      </c>
      <c r="J238" s="67">
        <v>1156</v>
      </c>
      <c r="K238" s="60" t="s">
        <v>208</v>
      </c>
      <c r="L238" s="65">
        <f t="shared" si="8"/>
        <v>0</v>
      </c>
      <c r="N238" s="22" t="str">
        <f t="shared" ca="1" si="10"/>
        <v/>
      </c>
      <c r="O238" s="22" t="str">
        <f t="shared" ca="1" si="9"/>
        <v/>
      </c>
    </row>
    <row r="239" spans="1:15" x14ac:dyDescent="0.25">
      <c r="A239" s="60">
        <v>239</v>
      </c>
      <c r="B239" s="61">
        <v>12</v>
      </c>
      <c r="C239" s="62">
        <v>43640</v>
      </c>
      <c r="D239" s="62">
        <v>43650</v>
      </c>
      <c r="E239" s="40" t="s">
        <v>246</v>
      </c>
      <c r="F239" s="41" t="s">
        <v>490</v>
      </c>
      <c r="G239" s="63"/>
      <c r="H239" s="98">
        <v>364</v>
      </c>
      <c r="I239" s="64">
        <v>43654</v>
      </c>
      <c r="J239" s="67">
        <v>364</v>
      </c>
      <c r="K239" s="60" t="s">
        <v>208</v>
      </c>
      <c r="L239" s="65">
        <f t="shared" si="8"/>
        <v>0</v>
      </c>
      <c r="N239" s="22" t="str">
        <f t="shared" ca="1" si="10"/>
        <v/>
      </c>
      <c r="O239" s="22" t="str">
        <f t="shared" ca="1" si="9"/>
        <v/>
      </c>
    </row>
    <row r="240" spans="1:15" x14ac:dyDescent="0.25">
      <c r="A240" s="60">
        <v>240</v>
      </c>
      <c r="B240" s="61">
        <v>13</v>
      </c>
      <c r="C240" s="62">
        <v>43640</v>
      </c>
      <c r="D240" s="62">
        <v>43650</v>
      </c>
      <c r="E240" s="40" t="s">
        <v>250</v>
      </c>
      <c r="F240" s="41" t="s">
        <v>490</v>
      </c>
      <c r="G240" s="63"/>
      <c r="H240" s="98">
        <v>1362</v>
      </c>
      <c r="I240" s="64">
        <v>43654</v>
      </c>
      <c r="J240" s="67">
        <v>1362</v>
      </c>
      <c r="K240" s="60" t="s">
        <v>208</v>
      </c>
      <c r="L240" s="65">
        <f t="shared" si="8"/>
        <v>0</v>
      </c>
      <c r="N240" s="22" t="str">
        <f t="shared" ca="1" si="10"/>
        <v/>
      </c>
      <c r="O240" s="22" t="str">
        <f t="shared" ca="1" si="9"/>
        <v/>
      </c>
    </row>
    <row r="241" spans="1:15" x14ac:dyDescent="0.25">
      <c r="A241" s="60">
        <v>241</v>
      </c>
      <c r="B241" s="61">
        <v>8</v>
      </c>
      <c r="C241" s="62">
        <v>43640</v>
      </c>
      <c r="D241" s="62">
        <v>43650</v>
      </c>
      <c r="E241" s="40" t="s">
        <v>362</v>
      </c>
      <c r="F241" s="41" t="s">
        <v>490</v>
      </c>
      <c r="G241" s="63"/>
      <c r="H241" s="98">
        <v>654</v>
      </c>
      <c r="I241" s="64">
        <v>43654</v>
      </c>
      <c r="J241" s="67">
        <v>654</v>
      </c>
      <c r="K241" s="60" t="s">
        <v>208</v>
      </c>
      <c r="L241" s="65">
        <f t="shared" si="8"/>
        <v>0</v>
      </c>
      <c r="M241" s="96"/>
      <c r="N241" s="22" t="str">
        <f t="shared" ca="1" si="10"/>
        <v/>
      </c>
      <c r="O241" s="22" t="str">
        <f t="shared" ca="1" si="9"/>
        <v/>
      </c>
    </row>
    <row r="242" spans="1:15" x14ac:dyDescent="0.25">
      <c r="A242" s="60">
        <v>242</v>
      </c>
      <c r="B242" s="61">
        <v>2019005</v>
      </c>
      <c r="C242" s="62">
        <v>43633</v>
      </c>
      <c r="D242" s="62">
        <v>43663</v>
      </c>
      <c r="E242" s="40" t="s">
        <v>59</v>
      </c>
      <c r="F242" s="41" t="s">
        <v>491</v>
      </c>
      <c r="G242" s="63"/>
      <c r="H242" s="65">
        <v>1200</v>
      </c>
      <c r="I242" s="64">
        <v>43644</v>
      </c>
      <c r="J242" s="65">
        <v>1200</v>
      </c>
      <c r="K242" s="60" t="s">
        <v>208</v>
      </c>
      <c r="L242" s="65">
        <f t="shared" si="8"/>
        <v>0</v>
      </c>
      <c r="M242" s="3"/>
      <c r="N242" s="22" t="str">
        <f t="shared" ca="1" si="10"/>
        <v/>
      </c>
      <c r="O242" s="22" t="str">
        <f t="shared" ca="1" si="9"/>
        <v/>
      </c>
    </row>
    <row r="243" spans="1:15" x14ac:dyDescent="0.25">
      <c r="A243" s="60">
        <v>243</v>
      </c>
      <c r="B243" s="61" t="s">
        <v>492</v>
      </c>
      <c r="C243" s="62">
        <v>43647</v>
      </c>
      <c r="D243" s="62">
        <v>43677</v>
      </c>
      <c r="E243" s="40" t="s">
        <v>397</v>
      </c>
      <c r="F243" s="41" t="s">
        <v>158</v>
      </c>
      <c r="G243" s="63"/>
      <c r="H243" s="65">
        <v>1664</v>
      </c>
      <c r="I243" s="64">
        <v>43676</v>
      </c>
      <c r="J243" s="67">
        <v>1664</v>
      </c>
      <c r="K243" s="60" t="s">
        <v>208</v>
      </c>
      <c r="L243" s="65">
        <f t="shared" si="8"/>
        <v>0</v>
      </c>
      <c r="N243" s="22" t="str">
        <f t="shared" ca="1" si="10"/>
        <v/>
      </c>
      <c r="O243" s="22" t="str">
        <f t="shared" ca="1" si="9"/>
        <v/>
      </c>
    </row>
    <row r="244" spans="1:15" x14ac:dyDescent="0.25">
      <c r="A244" s="60">
        <v>244</v>
      </c>
      <c r="B244" s="61" t="s">
        <v>493</v>
      </c>
      <c r="C244" s="62">
        <v>43647</v>
      </c>
      <c r="D244" s="62">
        <v>43678</v>
      </c>
      <c r="E244" s="40" t="s">
        <v>494</v>
      </c>
      <c r="F244" s="41" t="s">
        <v>158</v>
      </c>
      <c r="G244" s="63"/>
      <c r="H244" s="65">
        <v>2045.44</v>
      </c>
      <c r="I244" s="64">
        <v>43641</v>
      </c>
      <c r="J244" s="67">
        <v>2045.44</v>
      </c>
      <c r="K244" s="60" t="s">
        <v>208</v>
      </c>
      <c r="L244" s="65">
        <f t="shared" si="8"/>
        <v>0</v>
      </c>
      <c r="M244" s="3"/>
      <c r="N244" s="22" t="str">
        <f t="shared" ca="1" si="10"/>
        <v/>
      </c>
      <c r="O244" s="22" t="str">
        <f t="shared" ca="1" si="9"/>
        <v/>
      </c>
    </row>
    <row r="245" spans="1:15" x14ac:dyDescent="0.25">
      <c r="A245" s="60">
        <v>245</v>
      </c>
      <c r="B245" s="61" t="s">
        <v>495</v>
      </c>
      <c r="C245" s="62">
        <v>43648</v>
      </c>
      <c r="D245" s="62">
        <v>43679</v>
      </c>
      <c r="E245" s="40" t="s">
        <v>356</v>
      </c>
      <c r="F245" s="41" t="s">
        <v>158</v>
      </c>
      <c r="G245" s="63"/>
      <c r="H245" s="65">
        <v>2432</v>
      </c>
      <c r="I245" s="64">
        <v>43676</v>
      </c>
      <c r="J245" s="67">
        <v>2432</v>
      </c>
      <c r="K245" s="60" t="s">
        <v>208</v>
      </c>
      <c r="L245" s="65">
        <f t="shared" si="8"/>
        <v>0</v>
      </c>
      <c r="N245" s="22" t="str">
        <f t="shared" ca="1" si="10"/>
        <v/>
      </c>
      <c r="O245" s="22" t="str">
        <f t="shared" ca="1" si="9"/>
        <v/>
      </c>
    </row>
    <row r="246" spans="1:15" x14ac:dyDescent="0.25">
      <c r="A246" s="60">
        <v>246</v>
      </c>
      <c r="B246" s="61" t="s">
        <v>496</v>
      </c>
      <c r="C246" s="62">
        <v>43646</v>
      </c>
      <c r="D246" s="62">
        <v>43677</v>
      </c>
      <c r="E246" s="40" t="s">
        <v>387</v>
      </c>
      <c r="F246" s="41" t="s">
        <v>158</v>
      </c>
      <c r="G246" s="63"/>
      <c r="H246" s="65">
        <v>2499</v>
      </c>
      <c r="I246" s="64">
        <v>43676</v>
      </c>
      <c r="J246" s="67">
        <v>2499</v>
      </c>
      <c r="K246" s="60" t="s">
        <v>208</v>
      </c>
      <c r="L246" s="65">
        <f t="shared" si="8"/>
        <v>0</v>
      </c>
      <c r="M246" s="3"/>
      <c r="N246" s="22" t="str">
        <f t="shared" ca="1" si="10"/>
        <v/>
      </c>
      <c r="O246" s="22" t="str">
        <f t="shared" ca="1" si="9"/>
        <v/>
      </c>
    </row>
    <row r="247" spans="1:15" x14ac:dyDescent="0.25">
      <c r="A247" s="60">
        <v>247</v>
      </c>
      <c r="B247" s="61" t="s">
        <v>485</v>
      </c>
      <c r="C247" s="62">
        <v>43635</v>
      </c>
      <c r="D247" s="62">
        <v>43635</v>
      </c>
      <c r="E247" s="95" t="s">
        <v>497</v>
      </c>
      <c r="F247" s="41" t="s">
        <v>498</v>
      </c>
      <c r="G247" s="63"/>
      <c r="H247" s="65">
        <v>21.04</v>
      </c>
      <c r="I247" s="64">
        <v>43635</v>
      </c>
      <c r="J247" s="67">
        <v>21.04</v>
      </c>
      <c r="K247" s="60" t="s">
        <v>208</v>
      </c>
      <c r="L247" s="65">
        <f t="shared" si="8"/>
        <v>0</v>
      </c>
      <c r="N247" s="22" t="str">
        <f t="shared" ca="1" si="10"/>
        <v/>
      </c>
      <c r="O247" s="22" t="str">
        <f t="shared" ca="1" si="9"/>
        <v/>
      </c>
    </row>
    <row r="248" spans="1:15" x14ac:dyDescent="0.25">
      <c r="A248" s="60">
        <v>248</v>
      </c>
      <c r="B248" s="61" t="s">
        <v>492</v>
      </c>
      <c r="C248" s="62">
        <v>43647</v>
      </c>
      <c r="D248" s="62">
        <v>43661</v>
      </c>
      <c r="E248" s="40" t="s">
        <v>499</v>
      </c>
      <c r="F248" s="41" t="s">
        <v>149</v>
      </c>
      <c r="G248" s="63"/>
      <c r="H248" s="65">
        <v>2992.96</v>
      </c>
      <c r="I248" s="64">
        <v>43657</v>
      </c>
      <c r="J248" s="67">
        <v>2992.96</v>
      </c>
      <c r="K248" s="60" t="s">
        <v>208</v>
      </c>
      <c r="L248" s="65">
        <f t="shared" si="8"/>
        <v>0</v>
      </c>
      <c r="M248" s="89" t="s">
        <v>500</v>
      </c>
      <c r="N248" s="22" t="str">
        <f t="shared" ca="1" si="10"/>
        <v/>
      </c>
      <c r="O248" s="22" t="str">
        <f t="shared" ca="1" si="9"/>
        <v/>
      </c>
    </row>
    <row r="249" spans="1:15" x14ac:dyDescent="0.25">
      <c r="A249" s="60">
        <v>249</v>
      </c>
      <c r="B249" s="61" t="s">
        <v>501</v>
      </c>
      <c r="C249" s="62">
        <v>43647</v>
      </c>
      <c r="D249" s="62">
        <v>43677</v>
      </c>
      <c r="E249" s="40" t="s">
        <v>468</v>
      </c>
      <c r="F249" s="41" t="s">
        <v>149</v>
      </c>
      <c r="G249" s="63"/>
      <c r="H249" s="65">
        <v>3328</v>
      </c>
      <c r="I249" s="64">
        <v>43619</v>
      </c>
      <c r="J249" s="67">
        <v>3328</v>
      </c>
      <c r="K249" s="60" t="s">
        <v>208</v>
      </c>
      <c r="L249" s="65">
        <f t="shared" si="8"/>
        <v>0</v>
      </c>
      <c r="M249" s="89" t="s">
        <v>500</v>
      </c>
      <c r="N249" s="22" t="str">
        <f t="shared" ca="1" si="10"/>
        <v/>
      </c>
      <c r="O249" s="22" t="str">
        <f t="shared" ca="1" si="9"/>
        <v/>
      </c>
    </row>
    <row r="250" spans="1:15" x14ac:dyDescent="0.25">
      <c r="A250" s="60">
        <v>250</v>
      </c>
      <c r="B250" s="61" t="s">
        <v>502</v>
      </c>
      <c r="C250" s="62">
        <v>43646</v>
      </c>
      <c r="D250" s="62">
        <v>43676</v>
      </c>
      <c r="E250" s="40" t="s">
        <v>281</v>
      </c>
      <c r="F250" s="41" t="s">
        <v>149</v>
      </c>
      <c r="G250" s="63"/>
      <c r="H250" s="65">
        <v>2201.5</v>
      </c>
      <c r="I250" s="64">
        <v>43676</v>
      </c>
      <c r="J250" s="67">
        <v>2201.5</v>
      </c>
      <c r="K250" s="60" t="s">
        <v>208</v>
      </c>
      <c r="L250" s="65">
        <f t="shared" si="8"/>
        <v>0</v>
      </c>
      <c r="M250" s="89" t="s">
        <v>503</v>
      </c>
      <c r="N250" s="22" t="str">
        <f t="shared" ca="1" si="10"/>
        <v/>
      </c>
      <c r="O250" s="22" t="str">
        <f t="shared" ca="1" si="9"/>
        <v/>
      </c>
    </row>
    <row r="251" spans="1:15" x14ac:dyDescent="0.25">
      <c r="A251" s="60">
        <v>251</v>
      </c>
      <c r="B251" s="61" t="s">
        <v>504</v>
      </c>
      <c r="C251" s="62">
        <v>43646</v>
      </c>
      <c r="D251" s="62">
        <v>43676</v>
      </c>
      <c r="E251" s="40" t="s">
        <v>283</v>
      </c>
      <c r="F251" s="41" t="s">
        <v>149</v>
      </c>
      <c r="G251" s="63"/>
      <c r="H251" s="65">
        <v>2023</v>
      </c>
      <c r="I251" s="64">
        <v>43676</v>
      </c>
      <c r="J251" s="67">
        <v>2023</v>
      </c>
      <c r="K251" s="60" t="s">
        <v>208</v>
      </c>
      <c r="L251" s="65">
        <f t="shared" si="8"/>
        <v>0</v>
      </c>
      <c r="M251" s="89" t="s">
        <v>503</v>
      </c>
      <c r="N251" s="22" t="str">
        <f t="shared" ca="1" si="10"/>
        <v/>
      </c>
      <c r="O251" s="22" t="str">
        <f t="shared" ca="1" si="9"/>
        <v/>
      </c>
    </row>
    <row r="252" spans="1:15" x14ac:dyDescent="0.25">
      <c r="A252" s="60">
        <v>252</v>
      </c>
      <c r="B252" s="61" t="s">
        <v>505</v>
      </c>
      <c r="C252" s="62">
        <v>43647</v>
      </c>
      <c r="D252" s="62">
        <v>43677</v>
      </c>
      <c r="E252" s="40" t="s">
        <v>466</v>
      </c>
      <c r="F252" s="41" t="s">
        <v>149</v>
      </c>
      <c r="G252" s="63"/>
      <c r="H252" s="65">
        <v>1929.75</v>
      </c>
      <c r="I252" s="64">
        <v>43676</v>
      </c>
      <c r="J252" s="67">
        <v>1929.75</v>
      </c>
      <c r="K252" s="60" t="s">
        <v>208</v>
      </c>
      <c r="L252" s="65">
        <f t="shared" si="8"/>
        <v>0</v>
      </c>
      <c r="M252" s="89" t="s">
        <v>503</v>
      </c>
      <c r="N252" s="22" t="str">
        <f t="shared" ca="1" si="10"/>
        <v/>
      </c>
      <c r="O252" s="22" t="str">
        <f t="shared" ca="1" si="9"/>
        <v/>
      </c>
    </row>
    <row r="253" spans="1:15" x14ac:dyDescent="0.25">
      <c r="A253" s="60">
        <v>253</v>
      </c>
      <c r="B253" s="61" t="s">
        <v>493</v>
      </c>
      <c r="C253" s="62">
        <v>43651</v>
      </c>
      <c r="D253" s="62">
        <v>43682</v>
      </c>
      <c r="E253" s="40" t="s">
        <v>506</v>
      </c>
      <c r="F253" s="41" t="s">
        <v>143</v>
      </c>
      <c r="G253" s="63"/>
      <c r="H253" s="65">
        <v>1579.5</v>
      </c>
      <c r="I253" s="64">
        <v>43641</v>
      </c>
      <c r="J253" s="67">
        <v>1579.5</v>
      </c>
      <c r="K253" s="60" t="s">
        <v>208</v>
      </c>
      <c r="L253" s="65">
        <f t="shared" si="8"/>
        <v>0</v>
      </c>
      <c r="N253" s="22" t="str">
        <f t="shared" ca="1" si="10"/>
        <v/>
      </c>
      <c r="O253" s="22" t="str">
        <f t="shared" ca="1" si="9"/>
        <v/>
      </c>
    </row>
    <row r="254" spans="1:15" x14ac:dyDescent="0.25">
      <c r="A254" s="60">
        <v>254</v>
      </c>
      <c r="B254" s="61" t="s">
        <v>507</v>
      </c>
      <c r="C254" s="62">
        <v>43647</v>
      </c>
      <c r="D254" s="62">
        <v>43672</v>
      </c>
      <c r="E254" s="40" t="s">
        <v>508</v>
      </c>
      <c r="F254" s="41" t="s">
        <v>143</v>
      </c>
      <c r="G254" s="63"/>
      <c r="H254" s="65">
        <v>1484.73</v>
      </c>
      <c r="I254" s="64">
        <v>43641</v>
      </c>
      <c r="J254" s="67">
        <v>1484.73</v>
      </c>
      <c r="K254" s="60" t="s">
        <v>208</v>
      </c>
      <c r="L254" s="65">
        <f t="shared" si="8"/>
        <v>0</v>
      </c>
      <c r="M254" s="99" t="s">
        <v>509</v>
      </c>
      <c r="N254" s="100"/>
      <c r="O254" s="22" t="str">
        <f t="shared" ca="1" si="9"/>
        <v/>
      </c>
    </row>
    <row r="255" spans="1:15" x14ac:dyDescent="0.25">
      <c r="A255" s="60">
        <v>255</v>
      </c>
      <c r="B255" s="61" t="s">
        <v>510</v>
      </c>
      <c r="C255" s="62">
        <v>43655</v>
      </c>
      <c r="D255" s="62">
        <f>C255+14</f>
        <v>43669</v>
      </c>
      <c r="E255" s="40" t="s">
        <v>511</v>
      </c>
      <c r="F255" s="41" t="s">
        <v>143</v>
      </c>
      <c r="G255" s="63"/>
      <c r="H255" s="65">
        <v>1173.1199999999999</v>
      </c>
      <c r="I255" s="64">
        <v>43657</v>
      </c>
      <c r="J255" s="67">
        <v>1173.1199999999999</v>
      </c>
      <c r="K255" s="60" t="s">
        <v>208</v>
      </c>
      <c r="L255" s="65">
        <f t="shared" si="8"/>
        <v>0</v>
      </c>
      <c r="M255" s="96"/>
      <c r="N255" s="22" t="str">
        <f t="shared" ca="1" si="10"/>
        <v/>
      </c>
      <c r="O255" s="22" t="str">
        <f t="shared" ca="1" si="9"/>
        <v/>
      </c>
    </row>
    <row r="256" spans="1:15" x14ac:dyDescent="0.25">
      <c r="A256" s="60">
        <v>256</v>
      </c>
      <c r="B256" s="61" t="s">
        <v>25</v>
      </c>
      <c r="C256" s="62">
        <v>43658</v>
      </c>
      <c r="D256" s="62">
        <v>43688</v>
      </c>
      <c r="E256" s="40" t="s">
        <v>421</v>
      </c>
      <c r="F256" s="41" t="s">
        <v>143</v>
      </c>
      <c r="G256" s="63"/>
      <c r="H256" s="65">
        <v>3096</v>
      </c>
      <c r="I256" s="64">
        <v>43676</v>
      </c>
      <c r="J256" s="67">
        <v>3096</v>
      </c>
      <c r="K256" s="60" t="s">
        <v>208</v>
      </c>
      <c r="L256" s="65">
        <f t="shared" si="8"/>
        <v>0</v>
      </c>
      <c r="N256" s="22" t="str">
        <f t="shared" ca="1" si="10"/>
        <v/>
      </c>
      <c r="O256" s="22" t="str">
        <f t="shared" ca="1" si="9"/>
        <v/>
      </c>
    </row>
    <row r="257" spans="1:15" x14ac:dyDescent="0.25">
      <c r="A257" s="60">
        <v>257</v>
      </c>
      <c r="B257" s="61" t="s">
        <v>512</v>
      </c>
      <c r="C257" s="62">
        <v>43650</v>
      </c>
      <c r="D257" s="62">
        <v>43681</v>
      </c>
      <c r="E257" s="40" t="s">
        <v>462</v>
      </c>
      <c r="F257" s="41" t="s">
        <v>513</v>
      </c>
      <c r="G257" s="63"/>
      <c r="H257" s="65">
        <v>2960</v>
      </c>
      <c r="I257" s="64">
        <v>43676</v>
      </c>
      <c r="J257" s="67">
        <v>2960</v>
      </c>
      <c r="K257" s="60" t="s">
        <v>208</v>
      </c>
      <c r="L257" s="65">
        <f t="shared" si="8"/>
        <v>0</v>
      </c>
      <c r="N257" s="22" t="str">
        <f t="shared" ca="1" si="10"/>
        <v/>
      </c>
      <c r="O257" s="22" t="str">
        <f t="shared" ca="1" si="9"/>
        <v/>
      </c>
    </row>
    <row r="258" spans="1:15" x14ac:dyDescent="0.25">
      <c r="A258" s="60">
        <v>258</v>
      </c>
      <c r="B258" s="61" t="s">
        <v>514</v>
      </c>
      <c r="C258" s="62">
        <v>43647</v>
      </c>
      <c r="D258" s="62">
        <v>43661</v>
      </c>
      <c r="E258" s="40" t="s">
        <v>515</v>
      </c>
      <c r="F258" s="41" t="s">
        <v>513</v>
      </c>
      <c r="G258" s="63"/>
      <c r="H258" s="65">
        <v>2429.96</v>
      </c>
      <c r="I258" s="64">
        <v>43657</v>
      </c>
      <c r="J258" s="67">
        <v>2429.96</v>
      </c>
      <c r="K258" s="60" t="s">
        <v>208</v>
      </c>
      <c r="L258" s="65">
        <f t="shared" si="8"/>
        <v>0</v>
      </c>
      <c r="M258" s="70" t="s">
        <v>516</v>
      </c>
      <c r="N258" s="22" t="str">
        <f t="shared" ca="1" si="10"/>
        <v/>
      </c>
      <c r="O258" s="22" t="str">
        <f t="shared" ref="O258:O407" ca="1" si="11">IF(AND(((D258-3)&lt;TODAY()),L258&gt;0),"Splatné","")</f>
        <v/>
      </c>
    </row>
    <row r="259" spans="1:15" x14ac:dyDescent="0.25">
      <c r="A259" s="60">
        <v>259</v>
      </c>
      <c r="B259" s="61" t="s">
        <v>517</v>
      </c>
      <c r="C259" s="62">
        <v>43645</v>
      </c>
      <c r="D259" s="62">
        <v>43675</v>
      </c>
      <c r="E259" s="40" t="s">
        <v>417</v>
      </c>
      <c r="F259" s="41" t="s">
        <v>513</v>
      </c>
      <c r="G259" s="63"/>
      <c r="H259" s="65">
        <v>3604</v>
      </c>
      <c r="I259" s="64">
        <v>43676</v>
      </c>
      <c r="J259" s="67">
        <v>3604</v>
      </c>
      <c r="K259" s="60" t="s">
        <v>208</v>
      </c>
      <c r="L259" s="65">
        <f t="shared" si="8"/>
        <v>0</v>
      </c>
      <c r="N259" s="22" t="str">
        <f t="shared" ca="1" si="10"/>
        <v/>
      </c>
      <c r="O259" s="22" t="str">
        <f t="shared" ca="1" si="11"/>
        <v/>
      </c>
    </row>
    <row r="260" spans="1:15" x14ac:dyDescent="0.25">
      <c r="A260" s="60">
        <v>260</v>
      </c>
      <c r="B260" s="61" t="s">
        <v>492</v>
      </c>
      <c r="C260" s="62">
        <v>43646</v>
      </c>
      <c r="D260" s="62">
        <v>43678</v>
      </c>
      <c r="E260" s="40" t="s">
        <v>410</v>
      </c>
      <c r="F260" s="41" t="s">
        <v>513</v>
      </c>
      <c r="G260" s="63"/>
      <c r="H260" s="65">
        <v>4139.5</v>
      </c>
      <c r="I260" s="64">
        <v>43676</v>
      </c>
      <c r="J260" s="67">
        <v>4139.5</v>
      </c>
      <c r="K260" s="60" t="s">
        <v>208</v>
      </c>
      <c r="L260" s="65">
        <f t="shared" si="8"/>
        <v>0</v>
      </c>
      <c r="N260" s="22" t="str">
        <f t="shared" ref="N260:N405" ca="1" si="12">IF(AND(((D260-3)&lt;TODAY()),L260&gt;0),"Splatné","")</f>
        <v/>
      </c>
      <c r="O260" s="22" t="str">
        <f t="shared" ca="1" si="11"/>
        <v/>
      </c>
    </row>
    <row r="261" spans="1:15" x14ac:dyDescent="0.25">
      <c r="A261" s="60">
        <v>261</v>
      </c>
      <c r="B261" s="61" t="s">
        <v>518</v>
      </c>
      <c r="C261" s="62">
        <v>43666</v>
      </c>
      <c r="D261" s="62">
        <v>43678</v>
      </c>
      <c r="E261" s="40" t="s">
        <v>310</v>
      </c>
      <c r="F261" s="41" t="s">
        <v>519</v>
      </c>
      <c r="G261" s="63"/>
      <c r="H261" s="65">
        <v>120</v>
      </c>
      <c r="I261" s="64">
        <v>43676</v>
      </c>
      <c r="J261" s="67">
        <v>120</v>
      </c>
      <c r="K261" s="60" t="s">
        <v>208</v>
      </c>
      <c r="L261" s="65">
        <f t="shared" si="8"/>
        <v>0</v>
      </c>
      <c r="M261" s="96"/>
      <c r="N261" s="22" t="str">
        <f t="shared" ca="1" si="12"/>
        <v/>
      </c>
      <c r="O261" s="22" t="str">
        <f t="shared" ca="1" si="11"/>
        <v/>
      </c>
    </row>
    <row r="262" spans="1:15" x14ac:dyDescent="0.25">
      <c r="A262" s="60">
        <v>262</v>
      </c>
      <c r="B262" s="61" t="s">
        <v>520</v>
      </c>
      <c r="C262" s="62">
        <v>43647</v>
      </c>
      <c r="D262" s="62">
        <v>43677</v>
      </c>
      <c r="E262" s="40" t="s">
        <v>296</v>
      </c>
      <c r="F262" s="41" t="s">
        <v>513</v>
      </c>
      <c r="G262" s="63"/>
      <c r="H262" s="65">
        <v>3468</v>
      </c>
      <c r="I262" s="64">
        <v>43619</v>
      </c>
      <c r="J262" s="67">
        <v>3468</v>
      </c>
      <c r="K262" s="60" t="s">
        <v>208</v>
      </c>
      <c r="L262" s="65">
        <f t="shared" si="8"/>
        <v>0</v>
      </c>
      <c r="M262" s="89" t="s">
        <v>521</v>
      </c>
      <c r="N262" s="22" t="str">
        <f t="shared" ca="1" si="12"/>
        <v/>
      </c>
      <c r="O262" s="22" t="str">
        <f t="shared" ca="1" si="11"/>
        <v/>
      </c>
    </row>
    <row r="263" spans="1:15" x14ac:dyDescent="0.25">
      <c r="A263" s="60">
        <v>263</v>
      </c>
      <c r="B263" s="61" t="s">
        <v>25</v>
      </c>
      <c r="C263" s="62">
        <v>43647</v>
      </c>
      <c r="D263" s="62">
        <v>43677</v>
      </c>
      <c r="E263" s="40" t="s">
        <v>419</v>
      </c>
      <c r="F263" s="41" t="s">
        <v>513</v>
      </c>
      <c r="G263" s="63"/>
      <c r="H263" s="65">
        <v>3408</v>
      </c>
      <c r="I263" s="64">
        <v>43676</v>
      </c>
      <c r="J263" s="67">
        <v>3408</v>
      </c>
      <c r="K263" s="60" t="s">
        <v>208</v>
      </c>
      <c r="L263" s="65">
        <f t="shared" si="8"/>
        <v>0</v>
      </c>
      <c r="N263" s="22" t="str">
        <f t="shared" ca="1" si="12"/>
        <v/>
      </c>
      <c r="O263" s="22" t="str">
        <f t="shared" ca="1" si="11"/>
        <v/>
      </c>
    </row>
    <row r="264" spans="1:15" x14ac:dyDescent="0.25">
      <c r="A264" s="60">
        <v>264</v>
      </c>
      <c r="B264" s="61" t="s">
        <v>522</v>
      </c>
      <c r="C264" s="62">
        <v>43661</v>
      </c>
      <c r="D264" s="62">
        <v>43692</v>
      </c>
      <c r="E264" s="40" t="s">
        <v>515</v>
      </c>
      <c r="F264" s="41" t="s">
        <v>172</v>
      </c>
      <c r="G264" s="63"/>
      <c r="H264" s="65">
        <v>351</v>
      </c>
      <c r="I264" s="64">
        <v>43705</v>
      </c>
      <c r="J264" s="67">
        <v>351</v>
      </c>
      <c r="K264" s="60" t="s">
        <v>208</v>
      </c>
      <c r="L264" s="65">
        <f t="shared" si="8"/>
        <v>0</v>
      </c>
      <c r="N264" s="22" t="str">
        <f t="shared" ca="1" si="12"/>
        <v/>
      </c>
      <c r="O264" s="22" t="str">
        <f t="shared" ca="1" si="11"/>
        <v/>
      </c>
    </row>
    <row r="265" spans="1:15" x14ac:dyDescent="0.25">
      <c r="A265" s="60">
        <v>265</v>
      </c>
      <c r="B265" s="61" t="s">
        <v>41</v>
      </c>
      <c r="C265" s="62">
        <v>43673</v>
      </c>
      <c r="D265" s="62">
        <v>43687</v>
      </c>
      <c r="E265" s="40" t="s">
        <v>292</v>
      </c>
      <c r="F265" s="41" t="s">
        <v>523</v>
      </c>
      <c r="G265" s="63"/>
      <c r="H265" s="65">
        <v>4655</v>
      </c>
      <c r="I265" s="64">
        <v>43676</v>
      </c>
      <c r="J265" s="67">
        <v>4655</v>
      </c>
      <c r="K265" s="60" t="s">
        <v>208</v>
      </c>
      <c r="L265" s="65">
        <f t="shared" si="8"/>
        <v>0</v>
      </c>
      <c r="N265" s="22" t="str">
        <f t="shared" ca="1" si="12"/>
        <v/>
      </c>
      <c r="O265" s="22" t="str">
        <f t="shared" ca="1" si="11"/>
        <v/>
      </c>
    </row>
    <row r="266" spans="1:15" x14ac:dyDescent="0.25">
      <c r="A266" s="60">
        <v>266</v>
      </c>
      <c r="B266" s="61">
        <v>132019</v>
      </c>
      <c r="C266" s="62">
        <v>43644</v>
      </c>
      <c r="D266" s="62">
        <v>43651</v>
      </c>
      <c r="E266" s="40" t="s">
        <v>524</v>
      </c>
      <c r="F266" s="41" t="s">
        <v>429</v>
      </c>
      <c r="G266" s="63"/>
      <c r="H266" s="65">
        <v>946</v>
      </c>
      <c r="I266" s="64">
        <v>43644</v>
      </c>
      <c r="J266" s="67">
        <v>946</v>
      </c>
      <c r="K266" s="60" t="s">
        <v>208</v>
      </c>
      <c r="L266" s="65">
        <f t="shared" si="8"/>
        <v>0</v>
      </c>
      <c r="N266" s="22"/>
      <c r="O266" s="22" t="str">
        <f t="shared" ca="1" si="11"/>
        <v/>
      </c>
    </row>
    <row r="267" spans="1:15" x14ac:dyDescent="0.25">
      <c r="A267" s="60">
        <v>267</v>
      </c>
      <c r="B267" s="61">
        <v>20190003</v>
      </c>
      <c r="C267" s="62">
        <v>43646</v>
      </c>
      <c r="D267" s="62">
        <v>43654</v>
      </c>
      <c r="E267" s="40" t="s">
        <v>525</v>
      </c>
      <c r="F267" s="41" t="s">
        <v>513</v>
      </c>
      <c r="G267" s="63"/>
      <c r="H267" s="65">
        <v>2323.6799999999998</v>
      </c>
      <c r="I267" s="64">
        <v>43652</v>
      </c>
      <c r="J267" s="67">
        <v>2323.6799999999998</v>
      </c>
      <c r="K267" s="60" t="s">
        <v>208</v>
      </c>
      <c r="L267" s="65">
        <f t="shared" si="8"/>
        <v>0</v>
      </c>
      <c r="N267" s="22" t="str">
        <f t="shared" ca="1" si="12"/>
        <v/>
      </c>
      <c r="O267" s="22" t="str">
        <f t="shared" ca="1" si="11"/>
        <v/>
      </c>
    </row>
    <row r="268" spans="1:15" x14ac:dyDescent="0.25">
      <c r="A268" s="60">
        <v>268</v>
      </c>
      <c r="B268" s="61" t="s">
        <v>526</v>
      </c>
      <c r="C268" s="62">
        <v>43647</v>
      </c>
      <c r="D268" s="62">
        <v>43661</v>
      </c>
      <c r="E268" s="40" t="s">
        <v>227</v>
      </c>
      <c r="F268" s="41" t="s">
        <v>527</v>
      </c>
      <c r="G268" s="63"/>
      <c r="H268" s="65">
        <v>125.12</v>
      </c>
      <c r="I268" s="64">
        <v>43657</v>
      </c>
      <c r="J268" s="67">
        <v>125.12</v>
      </c>
      <c r="K268" s="60" t="s">
        <v>208</v>
      </c>
      <c r="L268" s="65">
        <f t="shared" si="8"/>
        <v>0</v>
      </c>
      <c r="N268" s="22" t="str">
        <f t="shared" ca="1" si="12"/>
        <v/>
      </c>
      <c r="O268" s="22" t="str">
        <f t="shared" ca="1" si="11"/>
        <v/>
      </c>
    </row>
    <row r="269" spans="1:15" x14ac:dyDescent="0.25">
      <c r="A269" s="60">
        <v>269</v>
      </c>
      <c r="B269" s="61">
        <v>1025952695</v>
      </c>
      <c r="C269" s="62">
        <v>43644</v>
      </c>
      <c r="D269" s="62"/>
      <c r="E269" s="40" t="s">
        <v>319</v>
      </c>
      <c r="G269" s="63"/>
      <c r="H269" s="65">
        <v>44.9</v>
      </c>
      <c r="I269" s="64">
        <v>43644</v>
      </c>
      <c r="J269" s="67">
        <v>44.9</v>
      </c>
      <c r="K269" s="60" t="s">
        <v>208</v>
      </c>
      <c r="L269" s="65">
        <f t="shared" si="8"/>
        <v>0</v>
      </c>
      <c r="N269" s="22" t="str">
        <f t="shared" ca="1" si="12"/>
        <v/>
      </c>
      <c r="O269" s="22" t="str">
        <f t="shared" ca="1" si="11"/>
        <v/>
      </c>
    </row>
    <row r="270" spans="1:15" x14ac:dyDescent="0.25">
      <c r="A270" s="60">
        <v>270</v>
      </c>
      <c r="B270" s="61">
        <v>1025952696</v>
      </c>
      <c r="C270" s="62">
        <v>43644</v>
      </c>
      <c r="D270" s="62"/>
      <c r="E270" s="40" t="s">
        <v>319</v>
      </c>
      <c r="G270" s="63"/>
      <c r="H270" s="65">
        <v>11.99</v>
      </c>
      <c r="I270" s="64">
        <v>43644</v>
      </c>
      <c r="J270" s="67">
        <v>11.99</v>
      </c>
      <c r="K270" s="60" t="s">
        <v>208</v>
      </c>
      <c r="L270" s="65">
        <f t="shared" si="8"/>
        <v>0</v>
      </c>
      <c r="N270" s="22" t="str">
        <f t="shared" ca="1" si="12"/>
        <v/>
      </c>
      <c r="O270" s="22" t="str">
        <f t="shared" ca="1" si="11"/>
        <v/>
      </c>
    </row>
    <row r="271" spans="1:15" x14ac:dyDescent="0.25">
      <c r="A271" s="60">
        <v>271</v>
      </c>
      <c r="B271" s="61">
        <v>2019004</v>
      </c>
      <c r="C271" s="62">
        <v>43558</v>
      </c>
      <c r="D271" s="62">
        <v>43588</v>
      </c>
      <c r="E271" s="40" t="s">
        <v>59</v>
      </c>
      <c r="F271" s="41" t="s">
        <v>528</v>
      </c>
      <c r="G271" s="63"/>
      <c r="H271" s="65">
        <v>500</v>
      </c>
      <c r="I271" s="64">
        <v>43563</v>
      </c>
      <c r="J271" s="67">
        <v>500</v>
      </c>
      <c r="K271" s="60" t="s">
        <v>208</v>
      </c>
      <c r="L271" s="65">
        <f t="shared" si="8"/>
        <v>0</v>
      </c>
      <c r="N271" s="22" t="str">
        <f t="shared" ca="1" si="12"/>
        <v/>
      </c>
      <c r="O271" s="22" t="str">
        <f t="shared" ca="1" si="11"/>
        <v/>
      </c>
    </row>
    <row r="272" spans="1:15" x14ac:dyDescent="0.25">
      <c r="A272" s="60">
        <v>272</v>
      </c>
      <c r="B272" s="61" t="s">
        <v>28</v>
      </c>
      <c r="C272" s="62">
        <v>43648</v>
      </c>
      <c r="D272" s="62">
        <f>C272+14</f>
        <v>43662</v>
      </c>
      <c r="E272" s="40" t="s">
        <v>434</v>
      </c>
      <c r="F272" s="41" t="s">
        <v>513</v>
      </c>
      <c r="G272" s="63"/>
      <c r="H272" s="65">
        <v>2478.7800000000002</v>
      </c>
      <c r="I272" s="64">
        <v>43690</v>
      </c>
      <c r="J272" s="67">
        <v>2478.7800000000002</v>
      </c>
      <c r="K272" s="60" t="s">
        <v>208</v>
      </c>
      <c r="L272" s="65">
        <f t="shared" si="8"/>
        <v>0</v>
      </c>
      <c r="M272" s="70" t="s">
        <v>529</v>
      </c>
      <c r="N272" s="22" t="str">
        <f t="shared" ca="1" si="12"/>
        <v/>
      </c>
      <c r="O272" s="22" t="str">
        <f t="shared" ca="1" si="11"/>
        <v/>
      </c>
    </row>
    <row r="273" spans="1:15" x14ac:dyDescent="0.25">
      <c r="A273" s="60">
        <v>273</v>
      </c>
      <c r="B273" s="61" t="s">
        <v>530</v>
      </c>
      <c r="C273" s="62">
        <v>43677</v>
      </c>
      <c r="D273" s="62">
        <v>43692</v>
      </c>
      <c r="E273" s="40" t="s">
        <v>508</v>
      </c>
      <c r="F273" s="41" t="s">
        <v>172</v>
      </c>
      <c r="G273" s="63"/>
      <c r="H273" s="65">
        <v>2272.92</v>
      </c>
      <c r="I273" s="64">
        <v>43647</v>
      </c>
      <c r="J273" s="67">
        <v>2272.92</v>
      </c>
      <c r="K273" s="60" t="s">
        <v>208</v>
      </c>
      <c r="L273" s="65">
        <f t="shared" si="8"/>
        <v>0</v>
      </c>
      <c r="M273" s="70" t="s">
        <v>531</v>
      </c>
      <c r="N273" s="22" t="str">
        <f t="shared" ca="1" si="12"/>
        <v/>
      </c>
      <c r="O273" s="22" t="str">
        <f t="shared" ca="1" si="11"/>
        <v/>
      </c>
    </row>
    <row r="274" spans="1:15" x14ac:dyDescent="0.25">
      <c r="A274" s="60">
        <v>274</v>
      </c>
      <c r="B274" s="61" t="s">
        <v>532</v>
      </c>
      <c r="C274" s="62">
        <v>43682</v>
      </c>
      <c r="D274" s="62">
        <v>43713</v>
      </c>
      <c r="E274" s="40" t="s">
        <v>506</v>
      </c>
      <c r="F274" s="41" t="s">
        <v>172</v>
      </c>
      <c r="G274" s="63"/>
      <c r="H274" s="65">
        <v>390</v>
      </c>
      <c r="I274" s="64">
        <v>43705</v>
      </c>
      <c r="J274" s="67">
        <v>390</v>
      </c>
      <c r="K274" s="60" t="s">
        <v>208</v>
      </c>
      <c r="L274" s="65">
        <f t="shared" si="8"/>
        <v>0</v>
      </c>
      <c r="M274" s="3"/>
      <c r="N274" s="22" t="str">
        <f t="shared" ca="1" si="12"/>
        <v/>
      </c>
      <c r="O274" s="22" t="str">
        <f t="shared" ca="1" si="11"/>
        <v/>
      </c>
    </row>
    <row r="275" spans="1:15" x14ac:dyDescent="0.25">
      <c r="A275" s="60">
        <v>275</v>
      </c>
      <c r="B275" s="61" t="s">
        <v>28</v>
      </c>
      <c r="C275" s="62">
        <v>43689</v>
      </c>
      <c r="D275" s="62">
        <v>43719</v>
      </c>
      <c r="E275" s="40" t="s">
        <v>421</v>
      </c>
      <c r="F275" s="41" t="s">
        <v>533</v>
      </c>
      <c r="G275" s="63"/>
      <c r="H275" s="65">
        <v>1376</v>
      </c>
      <c r="I275" s="64">
        <v>43705</v>
      </c>
      <c r="J275" s="67">
        <v>1376</v>
      </c>
      <c r="K275" s="60" t="s">
        <v>208</v>
      </c>
      <c r="L275" s="65">
        <f t="shared" si="8"/>
        <v>0</v>
      </c>
      <c r="N275" s="22" t="str">
        <f t="shared" ca="1" si="12"/>
        <v/>
      </c>
      <c r="O275" s="22" t="str">
        <f t="shared" ca="1" si="11"/>
        <v/>
      </c>
    </row>
    <row r="276" spans="1:15" x14ac:dyDescent="0.25">
      <c r="A276" s="60">
        <v>276</v>
      </c>
      <c r="B276" s="61" t="s">
        <v>534</v>
      </c>
      <c r="C276" s="62">
        <v>43678</v>
      </c>
      <c r="D276" s="62">
        <v>43709</v>
      </c>
      <c r="E276" s="40" t="s">
        <v>494</v>
      </c>
      <c r="F276" s="41" t="s">
        <v>535</v>
      </c>
      <c r="G276" s="63"/>
      <c r="H276" s="65">
        <v>2265.5</v>
      </c>
      <c r="I276" s="64">
        <v>43705</v>
      </c>
      <c r="J276" s="67">
        <v>2265.5</v>
      </c>
      <c r="K276" s="60" t="s">
        <v>208</v>
      </c>
      <c r="L276" s="65">
        <f t="shared" si="8"/>
        <v>0</v>
      </c>
      <c r="N276" s="22" t="str">
        <f t="shared" ca="1" si="12"/>
        <v/>
      </c>
      <c r="O276" s="22" t="str">
        <f t="shared" ca="1" si="11"/>
        <v/>
      </c>
    </row>
    <row r="277" spans="1:15" x14ac:dyDescent="0.25">
      <c r="A277" s="60">
        <v>277</v>
      </c>
      <c r="B277" s="61" t="s">
        <v>536</v>
      </c>
      <c r="C277" s="62">
        <v>43678</v>
      </c>
      <c r="D277" s="62">
        <v>43709</v>
      </c>
      <c r="E277" s="40" t="s">
        <v>462</v>
      </c>
      <c r="F277" s="41" t="s">
        <v>537</v>
      </c>
      <c r="G277" s="63"/>
      <c r="H277" s="65">
        <v>555.5</v>
      </c>
      <c r="I277" s="64">
        <v>43705</v>
      </c>
      <c r="J277" s="67">
        <v>555.5</v>
      </c>
      <c r="K277" s="60" t="s">
        <v>208</v>
      </c>
      <c r="L277" s="65">
        <f t="shared" si="8"/>
        <v>0</v>
      </c>
      <c r="N277" s="22" t="str">
        <f t="shared" ca="1" si="12"/>
        <v/>
      </c>
      <c r="O277" s="22" t="str">
        <f t="shared" ca="1" si="11"/>
        <v/>
      </c>
    </row>
    <row r="278" spans="1:15" x14ac:dyDescent="0.25">
      <c r="A278" s="60">
        <v>278</v>
      </c>
      <c r="B278" s="61" t="s">
        <v>538</v>
      </c>
      <c r="C278" s="62">
        <v>43661</v>
      </c>
      <c r="D278" s="62">
        <v>43675</v>
      </c>
      <c r="E278" s="40" t="s">
        <v>515</v>
      </c>
      <c r="F278" s="41" t="s">
        <v>537</v>
      </c>
      <c r="G278" s="40"/>
      <c r="H278" s="65">
        <v>640</v>
      </c>
      <c r="I278" s="64">
        <v>43690</v>
      </c>
      <c r="J278" s="67">
        <v>640</v>
      </c>
      <c r="K278" s="60" t="s">
        <v>208</v>
      </c>
      <c r="L278" s="65">
        <f t="shared" si="8"/>
        <v>0</v>
      </c>
      <c r="N278" s="22" t="str">
        <f t="shared" ca="1" si="12"/>
        <v/>
      </c>
      <c r="O278" s="22" t="str">
        <f t="shared" ca="1" si="11"/>
        <v/>
      </c>
    </row>
    <row r="279" spans="1:15" x14ac:dyDescent="0.25">
      <c r="A279" s="60">
        <v>279</v>
      </c>
      <c r="B279" s="61" t="s">
        <v>539</v>
      </c>
      <c r="C279" s="62">
        <v>43673</v>
      </c>
      <c r="D279" s="62">
        <v>43703</v>
      </c>
      <c r="E279" s="40" t="s">
        <v>417</v>
      </c>
      <c r="F279" s="41" t="s">
        <v>540</v>
      </c>
      <c r="G279" s="63"/>
      <c r="H279" s="65">
        <v>2890</v>
      </c>
      <c r="I279" s="64">
        <v>43705</v>
      </c>
      <c r="J279" s="67">
        <v>2890</v>
      </c>
      <c r="K279" s="60" t="s">
        <v>208</v>
      </c>
      <c r="L279" s="65">
        <f t="shared" si="8"/>
        <v>0</v>
      </c>
      <c r="M279" s="70" t="s">
        <v>541</v>
      </c>
      <c r="N279" s="22" t="str">
        <f t="shared" ca="1" si="12"/>
        <v/>
      </c>
      <c r="O279" s="22" t="str">
        <f t="shared" ca="1" si="11"/>
        <v/>
      </c>
    </row>
    <row r="280" spans="1:15" x14ac:dyDescent="0.25">
      <c r="A280" s="60">
        <v>280</v>
      </c>
      <c r="B280" s="61" t="s">
        <v>505</v>
      </c>
      <c r="C280" s="62">
        <v>43675</v>
      </c>
      <c r="D280" s="62">
        <v>43709</v>
      </c>
      <c r="E280" s="40" t="s">
        <v>410</v>
      </c>
      <c r="F280" s="41" t="s">
        <v>537</v>
      </c>
      <c r="G280" s="63"/>
      <c r="H280" s="65">
        <v>3723</v>
      </c>
      <c r="I280" s="64">
        <v>43705</v>
      </c>
      <c r="J280" s="67">
        <v>3723</v>
      </c>
      <c r="K280" s="60" t="s">
        <v>208</v>
      </c>
      <c r="L280" s="65">
        <f t="shared" si="8"/>
        <v>0</v>
      </c>
      <c r="N280" s="22" t="str">
        <f t="shared" ca="1" si="12"/>
        <v/>
      </c>
      <c r="O280" s="22" t="str">
        <f t="shared" ca="1" si="11"/>
        <v/>
      </c>
    </row>
    <row r="281" spans="1:15" x14ac:dyDescent="0.25">
      <c r="A281" s="60">
        <v>281</v>
      </c>
      <c r="B281" s="61" t="s">
        <v>505</v>
      </c>
      <c r="C281" s="62">
        <v>43677</v>
      </c>
      <c r="D281" s="62">
        <v>43692</v>
      </c>
      <c r="E281" s="40" t="s">
        <v>499</v>
      </c>
      <c r="F281" s="41" t="s">
        <v>537</v>
      </c>
      <c r="G281" s="63"/>
      <c r="H281" s="65">
        <v>2406.4</v>
      </c>
      <c r="I281" s="64">
        <v>43690</v>
      </c>
      <c r="J281" s="67">
        <v>2406.4</v>
      </c>
      <c r="K281" s="60" t="s">
        <v>208</v>
      </c>
      <c r="L281" s="65">
        <f t="shared" si="8"/>
        <v>0</v>
      </c>
      <c r="N281" s="22" t="str">
        <f t="shared" ca="1" si="12"/>
        <v/>
      </c>
      <c r="O281" s="22" t="str">
        <f t="shared" ca="1" si="11"/>
        <v/>
      </c>
    </row>
    <row r="282" spans="1:15" x14ac:dyDescent="0.25">
      <c r="A282" s="60">
        <v>282</v>
      </c>
      <c r="B282" s="61" t="s">
        <v>542</v>
      </c>
      <c r="C282" s="62">
        <v>43678</v>
      </c>
      <c r="D282" s="62">
        <v>43708</v>
      </c>
      <c r="E282" s="40" t="s">
        <v>468</v>
      </c>
      <c r="F282" s="41" t="s">
        <v>537</v>
      </c>
      <c r="G282" s="63"/>
      <c r="H282" s="65">
        <v>2720</v>
      </c>
      <c r="I282" s="64">
        <v>43705</v>
      </c>
      <c r="J282" s="67">
        <v>2720</v>
      </c>
      <c r="K282" s="60" t="s">
        <v>208</v>
      </c>
      <c r="L282" s="65">
        <f t="shared" si="8"/>
        <v>0</v>
      </c>
      <c r="N282" s="22" t="str">
        <f t="shared" ca="1" si="12"/>
        <v/>
      </c>
      <c r="O282" s="22" t="str">
        <f t="shared" ca="1" si="11"/>
        <v/>
      </c>
    </row>
    <row r="283" spans="1:15" x14ac:dyDescent="0.25">
      <c r="A283" s="60">
        <v>283</v>
      </c>
      <c r="B283" s="61" t="s">
        <v>28</v>
      </c>
      <c r="C283" s="62">
        <v>43682</v>
      </c>
      <c r="D283" s="62">
        <v>43712</v>
      </c>
      <c r="E283" s="40" t="s">
        <v>419</v>
      </c>
      <c r="F283" s="41" t="s">
        <v>537</v>
      </c>
      <c r="G283" s="63"/>
      <c r="H283" s="65">
        <v>3200</v>
      </c>
      <c r="I283" s="64">
        <v>43705</v>
      </c>
      <c r="J283" s="67">
        <v>3200</v>
      </c>
      <c r="K283" s="60" t="s">
        <v>208</v>
      </c>
      <c r="L283" s="65">
        <f t="shared" si="8"/>
        <v>0</v>
      </c>
      <c r="N283" s="22" t="str">
        <f t="shared" ca="1" si="12"/>
        <v/>
      </c>
      <c r="O283" s="22" t="str">
        <f t="shared" ca="1" si="11"/>
        <v/>
      </c>
    </row>
    <row r="284" spans="1:15" x14ac:dyDescent="0.25">
      <c r="A284" s="60">
        <v>284</v>
      </c>
      <c r="B284" s="61" t="s">
        <v>17</v>
      </c>
      <c r="C284" s="62">
        <v>43682</v>
      </c>
      <c r="D284" s="62">
        <v>43712</v>
      </c>
      <c r="E284" s="40" t="s">
        <v>543</v>
      </c>
      <c r="F284" s="41" t="s">
        <v>537</v>
      </c>
      <c r="G284" s="63"/>
      <c r="H284" s="65">
        <v>2464</v>
      </c>
      <c r="I284" s="64">
        <v>43705</v>
      </c>
      <c r="J284" s="67">
        <v>2464</v>
      </c>
      <c r="K284" s="60" t="s">
        <v>208</v>
      </c>
      <c r="L284" s="65">
        <f t="shared" si="8"/>
        <v>0</v>
      </c>
      <c r="N284" s="22" t="str">
        <f t="shared" ca="1" si="12"/>
        <v/>
      </c>
      <c r="O284" s="22" t="str">
        <f t="shared" ca="1" si="11"/>
        <v/>
      </c>
    </row>
    <row r="285" spans="1:15" x14ac:dyDescent="0.25">
      <c r="A285" s="60">
        <v>285</v>
      </c>
      <c r="B285" s="61" t="s">
        <v>45</v>
      </c>
      <c r="C285" s="62">
        <v>43719</v>
      </c>
      <c r="D285" s="62">
        <v>43733</v>
      </c>
      <c r="E285" s="40" t="s">
        <v>292</v>
      </c>
      <c r="F285" s="41" t="s">
        <v>537</v>
      </c>
      <c r="G285" s="63"/>
      <c r="H285" s="65">
        <v>1504.5</v>
      </c>
      <c r="I285" s="64">
        <v>43724</v>
      </c>
      <c r="J285" s="67">
        <v>1504.5</v>
      </c>
      <c r="K285" s="60" t="s">
        <v>208</v>
      </c>
      <c r="L285" s="65">
        <f t="shared" si="8"/>
        <v>0</v>
      </c>
      <c r="N285" s="22" t="str">
        <f t="shared" ca="1" si="12"/>
        <v/>
      </c>
      <c r="O285" s="22" t="str">
        <f t="shared" ca="1" si="11"/>
        <v/>
      </c>
    </row>
    <row r="286" spans="1:15" x14ac:dyDescent="0.25">
      <c r="A286" s="60">
        <v>286</v>
      </c>
      <c r="B286" s="61" t="s">
        <v>544</v>
      </c>
      <c r="C286" s="62">
        <v>43679</v>
      </c>
      <c r="D286" s="62">
        <v>43694</v>
      </c>
      <c r="E286" s="40" t="s">
        <v>434</v>
      </c>
      <c r="F286" s="41" t="s">
        <v>537</v>
      </c>
      <c r="G286" s="63"/>
      <c r="H286" s="65">
        <v>3266.97</v>
      </c>
      <c r="I286" s="64">
        <v>43690</v>
      </c>
      <c r="J286" s="67">
        <v>3266.97</v>
      </c>
      <c r="K286" s="60" t="s">
        <v>208</v>
      </c>
      <c r="L286" s="65">
        <f t="shared" si="8"/>
        <v>0</v>
      </c>
      <c r="M286" s="70" t="s">
        <v>545</v>
      </c>
      <c r="N286" s="22" t="str">
        <f t="shared" ca="1" si="12"/>
        <v/>
      </c>
      <c r="O286" s="22" t="str">
        <f t="shared" ca="1" si="11"/>
        <v/>
      </c>
    </row>
    <row r="287" spans="1:15" x14ac:dyDescent="0.25">
      <c r="A287" s="60">
        <v>287</v>
      </c>
      <c r="B287" s="61" t="s">
        <v>546</v>
      </c>
      <c r="C287" s="62">
        <v>43647</v>
      </c>
      <c r="D287" s="62">
        <v>43662</v>
      </c>
      <c r="E287" s="40" t="s">
        <v>435</v>
      </c>
      <c r="F287" s="41" t="s">
        <v>547</v>
      </c>
      <c r="G287" s="63"/>
      <c r="H287" s="65">
        <v>2286.08</v>
      </c>
      <c r="I287" s="64">
        <v>43657</v>
      </c>
      <c r="J287" s="67">
        <v>2286.08</v>
      </c>
      <c r="K287" s="60" t="s">
        <v>208</v>
      </c>
      <c r="L287" s="65">
        <f t="shared" si="8"/>
        <v>0</v>
      </c>
      <c r="N287" s="22" t="str">
        <f t="shared" ca="1" si="12"/>
        <v/>
      </c>
      <c r="O287" s="22" t="str">
        <f t="shared" ca="1" si="11"/>
        <v/>
      </c>
    </row>
    <row r="288" spans="1:15" x14ac:dyDescent="0.25">
      <c r="A288" s="60">
        <v>288</v>
      </c>
      <c r="B288" s="61" t="s">
        <v>492</v>
      </c>
      <c r="C288" s="62">
        <v>43678</v>
      </c>
      <c r="D288" s="62">
        <v>43692</v>
      </c>
      <c r="E288" s="40" t="s">
        <v>525</v>
      </c>
      <c r="F288" s="41" t="s">
        <v>540</v>
      </c>
      <c r="G288" s="63"/>
      <c r="H288" s="65">
        <v>2857.6</v>
      </c>
      <c r="I288" s="64">
        <v>43690</v>
      </c>
      <c r="J288" s="67">
        <v>2857.6</v>
      </c>
      <c r="K288" s="60" t="s">
        <v>208</v>
      </c>
      <c r="L288" s="65">
        <f t="shared" si="8"/>
        <v>0</v>
      </c>
      <c r="N288" s="22"/>
      <c r="O288" s="22" t="str">
        <f t="shared" ca="1" si="11"/>
        <v/>
      </c>
    </row>
    <row r="289" spans="1:15" x14ac:dyDescent="0.25">
      <c r="A289" s="60">
        <v>289</v>
      </c>
      <c r="B289" s="61" t="s">
        <v>548</v>
      </c>
      <c r="C289" s="62">
        <v>43647</v>
      </c>
      <c r="D289" s="62">
        <v>43676</v>
      </c>
      <c r="E289" s="40" t="s">
        <v>431</v>
      </c>
      <c r="F289" s="41" t="s">
        <v>513</v>
      </c>
      <c r="G289" s="63"/>
      <c r="H289" s="65">
        <v>1807.5</v>
      </c>
      <c r="I289" s="64">
        <v>43676</v>
      </c>
      <c r="J289" s="67">
        <v>1807.5</v>
      </c>
      <c r="K289" s="60" t="s">
        <v>208</v>
      </c>
      <c r="L289" s="65">
        <f t="shared" si="8"/>
        <v>0</v>
      </c>
      <c r="N289" s="22" t="str">
        <f t="shared" ca="1" si="12"/>
        <v/>
      </c>
      <c r="O289" s="22" t="str">
        <f t="shared" ca="1" si="11"/>
        <v/>
      </c>
    </row>
    <row r="290" spans="1:15" x14ac:dyDescent="0.25">
      <c r="A290" s="60">
        <v>290</v>
      </c>
      <c r="B290" s="61" t="s">
        <v>15</v>
      </c>
      <c r="C290" s="62">
        <v>43648</v>
      </c>
      <c r="D290" s="62">
        <v>43678</v>
      </c>
      <c r="E290" s="40" t="s">
        <v>543</v>
      </c>
      <c r="F290" s="41" t="s">
        <v>549</v>
      </c>
      <c r="G290" s="63"/>
      <c r="H290" s="65">
        <v>1091.25</v>
      </c>
      <c r="I290" s="64">
        <v>43676</v>
      </c>
      <c r="J290" s="67">
        <v>1091.25</v>
      </c>
      <c r="K290" s="60" t="s">
        <v>208</v>
      </c>
      <c r="L290" s="65">
        <f t="shared" si="8"/>
        <v>0</v>
      </c>
      <c r="N290" s="22" t="str">
        <f t="shared" ca="1" si="12"/>
        <v/>
      </c>
      <c r="O290" s="22" t="str">
        <f t="shared" ca="1" si="11"/>
        <v/>
      </c>
    </row>
    <row r="291" spans="1:15" x14ac:dyDescent="0.25">
      <c r="A291" s="60">
        <v>291</v>
      </c>
      <c r="B291" s="61" t="s">
        <v>550</v>
      </c>
      <c r="C291" s="62">
        <v>43657</v>
      </c>
      <c r="D291" s="62">
        <v>43657</v>
      </c>
      <c r="E291" s="40" t="s">
        <v>551</v>
      </c>
      <c r="F291" s="41" t="s">
        <v>552</v>
      </c>
      <c r="G291" s="63"/>
      <c r="H291" s="65">
        <v>26</v>
      </c>
      <c r="I291" s="64">
        <v>43650</v>
      </c>
      <c r="J291" s="67">
        <v>26</v>
      </c>
      <c r="K291" s="60" t="s">
        <v>208</v>
      </c>
      <c r="L291" s="65">
        <f t="shared" si="8"/>
        <v>0</v>
      </c>
      <c r="N291" s="22" t="str">
        <f t="shared" ca="1" si="12"/>
        <v/>
      </c>
      <c r="O291" s="22" t="str">
        <f t="shared" ca="1" si="11"/>
        <v/>
      </c>
    </row>
    <row r="292" spans="1:15" x14ac:dyDescent="0.25">
      <c r="A292" s="60">
        <v>292</v>
      </c>
      <c r="B292" s="61" t="s">
        <v>553</v>
      </c>
      <c r="C292" s="62">
        <v>43649</v>
      </c>
      <c r="D292" s="62">
        <v>43659</v>
      </c>
      <c r="E292" s="40" t="s">
        <v>234</v>
      </c>
      <c r="F292" s="41" t="s">
        <v>78</v>
      </c>
      <c r="G292" s="63"/>
      <c r="H292" s="65">
        <v>27000</v>
      </c>
      <c r="I292" s="64">
        <v>43657</v>
      </c>
      <c r="J292" s="67">
        <v>27000</v>
      </c>
      <c r="K292" s="60" t="s">
        <v>208</v>
      </c>
      <c r="L292" s="65">
        <f t="shared" si="8"/>
        <v>0</v>
      </c>
      <c r="N292" s="22" t="str">
        <f t="shared" ca="1" si="12"/>
        <v/>
      </c>
      <c r="O292" s="22" t="str">
        <f t="shared" ca="1" si="11"/>
        <v/>
      </c>
    </row>
    <row r="293" spans="1:15" x14ac:dyDescent="0.25">
      <c r="A293" s="60">
        <v>293</v>
      </c>
      <c r="B293" s="61" t="s">
        <v>97</v>
      </c>
      <c r="C293" s="62">
        <v>43649</v>
      </c>
      <c r="D293" s="62">
        <v>43659</v>
      </c>
      <c r="E293" s="40" t="s">
        <v>254</v>
      </c>
      <c r="F293" s="41" t="s">
        <v>255</v>
      </c>
      <c r="G293" s="63"/>
      <c r="H293" s="65">
        <v>120</v>
      </c>
      <c r="I293" s="64">
        <v>43650</v>
      </c>
      <c r="J293" s="67">
        <v>120</v>
      </c>
      <c r="K293" s="60" t="s">
        <v>208</v>
      </c>
      <c r="L293" s="65">
        <f t="shared" si="8"/>
        <v>0</v>
      </c>
      <c r="N293" s="22" t="str">
        <f t="shared" ca="1" si="12"/>
        <v/>
      </c>
      <c r="O293" s="22" t="str">
        <f t="shared" ca="1" si="11"/>
        <v/>
      </c>
    </row>
    <row r="294" spans="1:15" x14ac:dyDescent="0.25">
      <c r="A294" s="60">
        <v>294</v>
      </c>
      <c r="B294" s="61" t="s">
        <v>554</v>
      </c>
      <c r="C294" s="62">
        <v>43655</v>
      </c>
      <c r="D294" s="62">
        <v>43665</v>
      </c>
      <c r="E294" s="40" t="s">
        <v>248</v>
      </c>
      <c r="F294" s="41" t="s">
        <v>555</v>
      </c>
      <c r="G294" s="63"/>
      <c r="H294" s="65">
        <v>2325</v>
      </c>
      <c r="I294" s="64">
        <v>43669</v>
      </c>
      <c r="J294" s="67">
        <v>2325</v>
      </c>
      <c r="K294" s="60" t="s">
        <v>208</v>
      </c>
      <c r="L294" s="65">
        <f t="shared" si="8"/>
        <v>0</v>
      </c>
      <c r="N294" s="22" t="str">
        <f t="shared" ca="1" si="12"/>
        <v/>
      </c>
      <c r="O294" s="22" t="str">
        <f t="shared" ca="1" si="11"/>
        <v/>
      </c>
    </row>
    <row r="295" spans="1:15" x14ac:dyDescent="0.25">
      <c r="A295" s="60">
        <v>295</v>
      </c>
      <c r="B295" s="61" t="s">
        <v>554</v>
      </c>
      <c r="C295" s="62">
        <v>43655</v>
      </c>
      <c r="D295" s="62">
        <v>43665</v>
      </c>
      <c r="E295" s="40" t="s">
        <v>246</v>
      </c>
      <c r="F295" s="41" t="s">
        <v>555</v>
      </c>
      <c r="G295" s="63"/>
      <c r="H295" s="65">
        <v>732</v>
      </c>
      <c r="I295" s="64">
        <v>43669</v>
      </c>
      <c r="J295" s="67">
        <v>732</v>
      </c>
      <c r="K295" s="60" t="s">
        <v>208</v>
      </c>
      <c r="L295" s="65">
        <f t="shared" si="8"/>
        <v>0</v>
      </c>
      <c r="N295" s="22" t="str">
        <f t="shared" ca="1" si="12"/>
        <v/>
      </c>
      <c r="O295" s="22" t="str">
        <f t="shared" ca="1" si="11"/>
        <v/>
      </c>
    </row>
    <row r="296" spans="1:15" x14ac:dyDescent="0.25">
      <c r="A296" s="60">
        <v>296</v>
      </c>
      <c r="B296" s="61" t="s">
        <v>556</v>
      </c>
      <c r="C296" s="62">
        <v>43655</v>
      </c>
      <c r="D296" s="62">
        <v>43665</v>
      </c>
      <c r="E296" s="40" t="s">
        <v>557</v>
      </c>
      <c r="F296" s="41" t="s">
        <v>555</v>
      </c>
      <c r="G296" s="63"/>
      <c r="H296" s="65">
        <v>900</v>
      </c>
      <c r="I296" s="64">
        <v>43669</v>
      </c>
      <c r="J296" s="67">
        <v>900</v>
      </c>
      <c r="K296" s="60" t="s">
        <v>208</v>
      </c>
      <c r="L296" s="65">
        <f t="shared" si="8"/>
        <v>0</v>
      </c>
      <c r="N296" s="22" t="str">
        <f t="shared" ca="1" si="12"/>
        <v/>
      </c>
      <c r="O296" s="22" t="str">
        <f t="shared" ca="1" si="11"/>
        <v/>
      </c>
    </row>
    <row r="297" spans="1:15" x14ac:dyDescent="0.25">
      <c r="A297" s="60">
        <v>297</v>
      </c>
      <c r="B297" s="61" t="s">
        <v>558</v>
      </c>
      <c r="C297" s="62">
        <v>43640</v>
      </c>
      <c r="D297" s="62">
        <v>43650</v>
      </c>
      <c r="E297" s="40" t="s">
        <v>362</v>
      </c>
      <c r="F297" s="41" t="s">
        <v>490</v>
      </c>
      <c r="G297" s="63"/>
      <c r="H297" s="65">
        <v>107</v>
      </c>
      <c r="I297" s="64">
        <v>43690</v>
      </c>
      <c r="J297" s="67">
        <v>107</v>
      </c>
      <c r="K297" s="60" t="s">
        <v>208</v>
      </c>
      <c r="L297" s="65">
        <f t="shared" si="8"/>
        <v>0</v>
      </c>
      <c r="N297" s="22" t="str">
        <f t="shared" ca="1" si="12"/>
        <v/>
      </c>
      <c r="O297" s="22" t="str">
        <f t="shared" ca="1" si="11"/>
        <v/>
      </c>
    </row>
    <row r="298" spans="1:15" x14ac:dyDescent="0.25">
      <c r="A298" s="60">
        <v>298</v>
      </c>
      <c r="B298" s="61" t="s">
        <v>559</v>
      </c>
      <c r="C298" s="62">
        <v>43654</v>
      </c>
      <c r="D298" s="62">
        <v>43668</v>
      </c>
      <c r="E298" s="40" t="s">
        <v>275</v>
      </c>
      <c r="F298" s="41" t="s">
        <v>560</v>
      </c>
      <c r="G298" s="63"/>
      <c r="H298" s="65">
        <v>54.06</v>
      </c>
      <c r="I298" s="64">
        <v>43657</v>
      </c>
      <c r="J298" s="67">
        <v>54.06</v>
      </c>
      <c r="K298" s="60" t="s">
        <v>208</v>
      </c>
      <c r="L298" s="65">
        <f t="shared" si="8"/>
        <v>0</v>
      </c>
      <c r="N298" s="22" t="str">
        <f t="shared" ca="1" si="12"/>
        <v/>
      </c>
      <c r="O298" s="22" t="str">
        <f t="shared" ca="1" si="11"/>
        <v/>
      </c>
    </row>
    <row r="299" spans="1:15" x14ac:dyDescent="0.25">
      <c r="A299" s="60">
        <v>299</v>
      </c>
      <c r="B299" s="61" t="s">
        <v>561</v>
      </c>
      <c r="C299" s="62">
        <v>43647</v>
      </c>
      <c r="D299" s="62">
        <v>43664</v>
      </c>
      <c r="E299" s="40" t="s">
        <v>276</v>
      </c>
      <c r="F299" s="41" t="s">
        <v>560</v>
      </c>
      <c r="G299" s="63"/>
      <c r="H299" s="65">
        <v>27.94</v>
      </c>
      <c r="I299" s="64">
        <v>43657</v>
      </c>
      <c r="J299" s="67">
        <v>27.94</v>
      </c>
      <c r="K299" s="60" t="s">
        <v>208</v>
      </c>
      <c r="L299" s="65">
        <f t="shared" si="8"/>
        <v>0</v>
      </c>
      <c r="N299" s="22" t="str">
        <f t="shared" ca="1" si="12"/>
        <v/>
      </c>
      <c r="O299" s="22" t="str">
        <f t="shared" ca="1" si="11"/>
        <v/>
      </c>
    </row>
    <row r="300" spans="1:15" x14ac:dyDescent="0.25">
      <c r="A300" s="60">
        <v>300</v>
      </c>
      <c r="B300" s="61" t="s">
        <v>562</v>
      </c>
      <c r="C300" s="62">
        <v>43678</v>
      </c>
      <c r="D300" s="62">
        <v>43708</v>
      </c>
      <c r="E300" s="40" t="s">
        <v>563</v>
      </c>
      <c r="F300" s="41" t="s">
        <v>537</v>
      </c>
      <c r="G300" s="63"/>
      <c r="H300" s="65">
        <v>3180.02</v>
      </c>
      <c r="I300" s="64">
        <v>43691</v>
      </c>
      <c r="J300" s="67">
        <v>3180.02</v>
      </c>
      <c r="K300" s="60" t="s">
        <v>208</v>
      </c>
      <c r="L300" s="65">
        <f t="shared" si="8"/>
        <v>0</v>
      </c>
      <c r="M300" s="70" t="s">
        <v>564</v>
      </c>
      <c r="N300" s="22" t="str">
        <f t="shared" ca="1" si="12"/>
        <v/>
      </c>
      <c r="O300" s="22" t="str">
        <f t="shared" ca="1" si="11"/>
        <v/>
      </c>
    </row>
    <row r="301" spans="1:15" x14ac:dyDescent="0.25">
      <c r="A301" s="101">
        <v>301</v>
      </c>
      <c r="B301" s="61" t="s">
        <v>556</v>
      </c>
      <c r="C301" s="62">
        <v>43678</v>
      </c>
      <c r="D301" s="62">
        <v>43708</v>
      </c>
      <c r="E301" s="40" t="s">
        <v>565</v>
      </c>
      <c r="F301" s="41" t="s">
        <v>537</v>
      </c>
      <c r="G301" s="63"/>
      <c r="H301" s="65">
        <v>3216</v>
      </c>
      <c r="I301" s="64">
        <v>43705</v>
      </c>
      <c r="J301" s="67">
        <v>3216</v>
      </c>
      <c r="K301" s="60" t="s">
        <v>208</v>
      </c>
      <c r="L301" s="65">
        <f t="shared" si="8"/>
        <v>0</v>
      </c>
      <c r="N301" s="22" t="str">
        <f t="shared" ca="1" si="12"/>
        <v/>
      </c>
      <c r="O301" s="22" t="str">
        <f t="shared" ca="1" si="11"/>
        <v/>
      </c>
    </row>
    <row r="302" spans="1:15" x14ac:dyDescent="0.25">
      <c r="A302" s="101">
        <v>302</v>
      </c>
      <c r="B302" s="61" t="s">
        <v>566</v>
      </c>
      <c r="C302" s="62">
        <v>43664</v>
      </c>
      <c r="D302" s="62">
        <v>43678</v>
      </c>
      <c r="E302" s="40" t="s">
        <v>567</v>
      </c>
      <c r="F302" s="41" t="s">
        <v>568</v>
      </c>
      <c r="G302" s="63"/>
      <c r="H302" s="65">
        <v>61</v>
      </c>
      <c r="I302" s="64">
        <v>43668</v>
      </c>
      <c r="J302" s="67">
        <v>61</v>
      </c>
      <c r="K302" s="60" t="s">
        <v>208</v>
      </c>
      <c r="L302" s="65">
        <f t="shared" si="8"/>
        <v>0</v>
      </c>
      <c r="N302" s="22" t="str">
        <f t="shared" ca="1" si="12"/>
        <v/>
      </c>
      <c r="O302" s="22" t="str">
        <f t="shared" ca="1" si="11"/>
        <v/>
      </c>
    </row>
    <row r="303" spans="1:15" x14ac:dyDescent="0.25">
      <c r="A303" s="101">
        <v>303</v>
      </c>
      <c r="B303" s="61" t="s">
        <v>569</v>
      </c>
      <c r="C303" s="62">
        <v>43677</v>
      </c>
      <c r="D303" s="62">
        <v>43677</v>
      </c>
      <c r="E303" s="40" t="s">
        <v>570</v>
      </c>
      <c r="F303" s="41" t="s">
        <v>571</v>
      </c>
      <c r="G303" s="63"/>
      <c r="H303" s="65">
        <v>153.88</v>
      </c>
      <c r="I303" s="64">
        <v>43677</v>
      </c>
      <c r="J303" s="67">
        <v>153.88</v>
      </c>
      <c r="K303" s="60" t="s">
        <v>208</v>
      </c>
      <c r="L303" s="65">
        <f>H303-J303</f>
        <v>0</v>
      </c>
      <c r="M303" s="96"/>
      <c r="N303" s="22" t="str">
        <f t="shared" ca="1" si="12"/>
        <v/>
      </c>
      <c r="O303" s="22" t="str">
        <f t="shared" ca="1" si="11"/>
        <v/>
      </c>
    </row>
    <row r="304" spans="1:15" x14ac:dyDescent="0.25">
      <c r="A304" s="101">
        <v>304</v>
      </c>
      <c r="B304" s="61"/>
      <c r="C304" s="62">
        <v>43658</v>
      </c>
      <c r="D304" s="62">
        <v>43658</v>
      </c>
      <c r="E304" s="40" t="s">
        <v>570</v>
      </c>
      <c r="F304" s="41" t="s">
        <v>572</v>
      </c>
      <c r="G304" s="63"/>
      <c r="H304" s="65">
        <v>123.08</v>
      </c>
      <c r="I304" s="64">
        <v>43294</v>
      </c>
      <c r="J304" s="67">
        <v>123.08</v>
      </c>
      <c r="K304" s="60" t="s">
        <v>208</v>
      </c>
      <c r="L304" s="65">
        <f t="shared" si="8"/>
        <v>0</v>
      </c>
      <c r="N304" s="22" t="str">
        <f t="shared" ca="1" si="12"/>
        <v/>
      </c>
      <c r="O304" s="22" t="str">
        <f t="shared" ca="1" si="11"/>
        <v/>
      </c>
    </row>
    <row r="305" spans="1:15" x14ac:dyDescent="0.25">
      <c r="A305" s="101">
        <v>305</v>
      </c>
      <c r="B305" s="61" t="s">
        <v>573</v>
      </c>
      <c r="C305" s="62">
        <v>43659</v>
      </c>
      <c r="D305" s="62">
        <v>43659</v>
      </c>
      <c r="E305" s="40" t="s">
        <v>352</v>
      </c>
      <c r="F305" s="41" t="s">
        <v>353</v>
      </c>
      <c r="G305" s="63"/>
      <c r="H305" s="65">
        <v>3.13</v>
      </c>
      <c r="I305" s="64">
        <v>43659</v>
      </c>
      <c r="J305" s="67">
        <v>3.13</v>
      </c>
      <c r="K305" s="60" t="s">
        <v>208</v>
      </c>
      <c r="L305" s="65">
        <f t="shared" si="8"/>
        <v>0</v>
      </c>
      <c r="N305" s="22" t="str">
        <f t="shared" ca="1" si="12"/>
        <v/>
      </c>
      <c r="O305" s="22"/>
    </row>
    <row r="306" spans="1:15" x14ac:dyDescent="0.25">
      <c r="A306" s="101">
        <v>306</v>
      </c>
      <c r="B306" s="61" t="s">
        <v>539</v>
      </c>
      <c r="C306" s="62">
        <v>43648</v>
      </c>
      <c r="D306" s="62">
        <v>43662</v>
      </c>
      <c r="E306" s="40" t="s">
        <v>59</v>
      </c>
      <c r="F306" s="41" t="s">
        <v>491</v>
      </c>
      <c r="G306" s="63"/>
      <c r="H306" s="65">
        <v>680</v>
      </c>
      <c r="I306" s="64">
        <v>43660</v>
      </c>
      <c r="J306" s="67">
        <v>680</v>
      </c>
      <c r="K306" s="60" t="s">
        <v>208</v>
      </c>
      <c r="L306" s="65">
        <f t="shared" si="8"/>
        <v>0</v>
      </c>
      <c r="N306" s="22" t="str">
        <f t="shared" ca="1" si="12"/>
        <v/>
      </c>
      <c r="O306" s="22"/>
    </row>
    <row r="307" spans="1:15" x14ac:dyDescent="0.25">
      <c r="A307" s="101">
        <v>307</v>
      </c>
      <c r="B307" s="61" t="s">
        <v>574</v>
      </c>
      <c r="C307" s="62">
        <v>43654</v>
      </c>
      <c r="D307" s="62">
        <v>43702</v>
      </c>
      <c r="E307" s="40" t="s">
        <v>445</v>
      </c>
      <c r="F307" s="41" t="s">
        <v>575</v>
      </c>
      <c r="G307" s="63"/>
      <c r="H307" s="65">
        <v>391.04</v>
      </c>
      <c r="I307" s="64">
        <v>43669</v>
      </c>
      <c r="J307" s="67">
        <v>391.04</v>
      </c>
      <c r="K307" s="60" t="s">
        <v>208</v>
      </c>
      <c r="L307" s="65">
        <f t="shared" si="8"/>
        <v>0</v>
      </c>
      <c r="N307" s="22" t="str">
        <f t="shared" ca="1" si="12"/>
        <v/>
      </c>
      <c r="O307" s="22"/>
    </row>
    <row r="308" spans="1:15" x14ac:dyDescent="0.25">
      <c r="A308" s="101">
        <v>308</v>
      </c>
      <c r="B308" s="61" t="s">
        <v>576</v>
      </c>
      <c r="C308" s="62">
        <v>43669</v>
      </c>
      <c r="D308" s="62">
        <v>43679</v>
      </c>
      <c r="E308" s="40" t="s">
        <v>248</v>
      </c>
      <c r="F308" s="41" t="s">
        <v>577</v>
      </c>
      <c r="G308" s="63"/>
      <c r="H308" s="65">
        <v>1987.5</v>
      </c>
      <c r="I308" s="64">
        <v>43684</v>
      </c>
      <c r="J308" s="67">
        <v>1987.5</v>
      </c>
      <c r="K308" s="60" t="s">
        <v>208</v>
      </c>
      <c r="L308" s="65">
        <f t="shared" si="8"/>
        <v>0</v>
      </c>
      <c r="N308" s="22" t="str">
        <f t="shared" ca="1" si="12"/>
        <v/>
      </c>
      <c r="O308" s="22"/>
    </row>
    <row r="309" spans="1:15" x14ac:dyDescent="0.25">
      <c r="A309" s="101">
        <v>309</v>
      </c>
      <c r="B309" s="61" t="s">
        <v>576</v>
      </c>
      <c r="C309" s="62">
        <v>43669</v>
      </c>
      <c r="D309" s="62">
        <v>43679</v>
      </c>
      <c r="E309" s="40" t="s">
        <v>246</v>
      </c>
      <c r="F309" s="41" t="s">
        <v>577</v>
      </c>
      <c r="G309" s="63"/>
      <c r="H309" s="65">
        <v>801</v>
      </c>
      <c r="I309" s="64">
        <v>43684</v>
      </c>
      <c r="J309" s="67">
        <v>801</v>
      </c>
      <c r="K309" s="60" t="s">
        <v>208</v>
      </c>
      <c r="L309" s="65">
        <f t="shared" si="8"/>
        <v>0</v>
      </c>
      <c r="N309" s="22" t="str">
        <f t="shared" ca="1" si="12"/>
        <v/>
      </c>
      <c r="O309" s="22"/>
    </row>
    <row r="310" spans="1:15" x14ac:dyDescent="0.25">
      <c r="A310" s="60">
        <v>310</v>
      </c>
      <c r="B310" s="61" t="s">
        <v>578</v>
      </c>
      <c r="C310" s="62">
        <v>43669</v>
      </c>
      <c r="D310" s="62">
        <v>43679</v>
      </c>
      <c r="E310" s="40" t="s">
        <v>557</v>
      </c>
      <c r="F310" s="41" t="s">
        <v>577</v>
      </c>
      <c r="G310" s="63"/>
      <c r="H310" s="65">
        <v>324</v>
      </c>
      <c r="I310" s="64">
        <v>43684</v>
      </c>
      <c r="J310" s="67">
        <v>324</v>
      </c>
      <c r="K310" s="60" t="s">
        <v>208</v>
      </c>
      <c r="L310" s="65">
        <f t="shared" si="8"/>
        <v>0</v>
      </c>
      <c r="N310" s="22" t="str">
        <f t="shared" ca="1" si="12"/>
        <v/>
      </c>
      <c r="O310" s="22"/>
    </row>
    <row r="311" spans="1:15" x14ac:dyDescent="0.25">
      <c r="A311" s="101">
        <v>311</v>
      </c>
      <c r="B311" s="61" t="s">
        <v>579</v>
      </c>
      <c r="C311" s="62">
        <v>43678</v>
      </c>
      <c r="D311" s="62">
        <v>43708</v>
      </c>
      <c r="E311" s="40" t="s">
        <v>281</v>
      </c>
      <c r="F311" s="41" t="s">
        <v>165</v>
      </c>
      <c r="G311" s="63"/>
      <c r="H311" s="65">
        <v>4144</v>
      </c>
      <c r="I311" s="64">
        <v>43705</v>
      </c>
      <c r="J311" s="67">
        <v>4144</v>
      </c>
      <c r="K311" s="60" t="s">
        <v>208</v>
      </c>
      <c r="L311" s="65">
        <f t="shared" si="8"/>
        <v>0</v>
      </c>
      <c r="N311" s="22" t="str">
        <f t="shared" ca="1" si="12"/>
        <v/>
      </c>
      <c r="O311" s="22"/>
    </row>
    <row r="312" spans="1:15" x14ac:dyDescent="0.25">
      <c r="A312" s="101">
        <v>312</v>
      </c>
      <c r="B312" s="61" t="s">
        <v>580</v>
      </c>
      <c r="C312" s="62">
        <v>43678</v>
      </c>
      <c r="D312" s="62">
        <v>43708</v>
      </c>
      <c r="E312" s="40" t="s">
        <v>283</v>
      </c>
      <c r="F312" s="41" t="s">
        <v>165</v>
      </c>
      <c r="G312" s="63"/>
      <c r="H312" s="65">
        <v>3808</v>
      </c>
      <c r="I312" s="64">
        <v>43705</v>
      </c>
      <c r="J312" s="67">
        <v>3808</v>
      </c>
      <c r="K312" s="60" t="s">
        <v>208</v>
      </c>
      <c r="L312" s="65">
        <f t="shared" si="8"/>
        <v>0</v>
      </c>
      <c r="N312" s="22" t="str">
        <f t="shared" ca="1" si="12"/>
        <v/>
      </c>
      <c r="O312" s="22"/>
    </row>
    <row r="313" spans="1:15" x14ac:dyDescent="0.25">
      <c r="A313" s="101">
        <v>313</v>
      </c>
      <c r="B313" s="61" t="s">
        <v>517</v>
      </c>
      <c r="C313" s="62">
        <v>43676</v>
      </c>
      <c r="D313" s="62">
        <v>43706</v>
      </c>
      <c r="E313" s="40" t="s">
        <v>466</v>
      </c>
      <c r="F313" s="41" t="s">
        <v>165</v>
      </c>
      <c r="G313" s="63"/>
      <c r="H313" s="65">
        <v>3808</v>
      </c>
      <c r="I313" s="64">
        <v>43705</v>
      </c>
      <c r="J313" s="67">
        <v>3808</v>
      </c>
      <c r="K313" s="60" t="s">
        <v>208</v>
      </c>
      <c r="L313" s="65">
        <f t="shared" si="8"/>
        <v>0</v>
      </c>
      <c r="N313" s="22" t="str">
        <f t="shared" ca="1" si="12"/>
        <v/>
      </c>
      <c r="O313" s="22"/>
    </row>
    <row r="314" spans="1:15" x14ac:dyDescent="0.25">
      <c r="A314" s="101">
        <v>314</v>
      </c>
      <c r="B314" s="61" t="s">
        <v>581</v>
      </c>
      <c r="C314" s="62">
        <v>43312</v>
      </c>
      <c r="D314" s="62">
        <v>43708</v>
      </c>
      <c r="E314" s="40" t="s">
        <v>387</v>
      </c>
      <c r="F314" s="41" t="s">
        <v>172</v>
      </c>
      <c r="G314" s="63"/>
      <c r="H314" s="65">
        <v>1343</v>
      </c>
      <c r="I314" s="64">
        <v>43705</v>
      </c>
      <c r="J314" s="67">
        <v>1343</v>
      </c>
      <c r="K314" s="60" t="s">
        <v>208</v>
      </c>
      <c r="L314" s="65">
        <f t="shared" si="8"/>
        <v>0</v>
      </c>
      <c r="N314" s="22" t="str">
        <f t="shared" ca="1" si="12"/>
        <v/>
      </c>
      <c r="O314" s="22"/>
    </row>
    <row r="315" spans="1:15" x14ac:dyDescent="0.25">
      <c r="A315" s="101">
        <v>315</v>
      </c>
      <c r="B315" s="61" t="s">
        <v>505</v>
      </c>
      <c r="C315" s="62">
        <v>43677</v>
      </c>
      <c r="D315" s="62">
        <v>43708</v>
      </c>
      <c r="E315" s="40" t="s">
        <v>397</v>
      </c>
      <c r="F315" s="41" t="s">
        <v>172</v>
      </c>
      <c r="G315" s="63"/>
      <c r="H315" s="65">
        <v>1344</v>
      </c>
      <c r="I315" s="64">
        <v>43705</v>
      </c>
      <c r="J315" s="67">
        <v>1344</v>
      </c>
      <c r="K315" s="60" t="s">
        <v>208</v>
      </c>
      <c r="L315" s="65">
        <f t="shared" si="8"/>
        <v>0</v>
      </c>
      <c r="N315" s="22" t="str">
        <f t="shared" ca="1" si="12"/>
        <v/>
      </c>
      <c r="O315" s="22"/>
    </row>
    <row r="316" spans="1:15" x14ac:dyDescent="0.25">
      <c r="A316" s="101">
        <v>316</v>
      </c>
      <c r="B316" s="61" t="s">
        <v>507</v>
      </c>
      <c r="C316" s="62">
        <v>43678</v>
      </c>
      <c r="D316" s="62">
        <v>43709</v>
      </c>
      <c r="E316" s="40" t="s">
        <v>582</v>
      </c>
      <c r="F316" s="41" t="s">
        <v>172</v>
      </c>
      <c r="G316" s="63"/>
      <c r="H316" s="65">
        <v>1343</v>
      </c>
      <c r="I316" s="64">
        <v>43686</v>
      </c>
      <c r="J316" s="67">
        <v>1343</v>
      </c>
      <c r="K316" s="60" t="s">
        <v>208</v>
      </c>
      <c r="L316" s="65">
        <f t="shared" si="8"/>
        <v>0</v>
      </c>
      <c r="M316" s="70" t="s">
        <v>583</v>
      </c>
      <c r="N316" s="22" t="str">
        <f t="shared" ca="1" si="12"/>
        <v/>
      </c>
      <c r="O316" s="22"/>
    </row>
    <row r="317" spans="1:15" x14ac:dyDescent="0.25">
      <c r="A317" s="101">
        <v>317</v>
      </c>
      <c r="B317" s="61" t="s">
        <v>28</v>
      </c>
      <c r="C317" s="62">
        <v>43682</v>
      </c>
      <c r="D317" s="62">
        <v>43713</v>
      </c>
      <c r="E317" s="40" t="s">
        <v>296</v>
      </c>
      <c r="F317" s="41" t="s">
        <v>172</v>
      </c>
      <c r="G317" s="63"/>
      <c r="H317" s="65">
        <v>1020</v>
      </c>
      <c r="I317" s="64">
        <v>43705</v>
      </c>
      <c r="J317" s="67">
        <v>1020</v>
      </c>
      <c r="K317" s="60" t="s">
        <v>208</v>
      </c>
      <c r="L317" s="65">
        <f t="shared" si="8"/>
        <v>0</v>
      </c>
      <c r="N317" s="22" t="str">
        <f t="shared" ca="1" si="12"/>
        <v/>
      </c>
      <c r="O317" s="22"/>
    </row>
    <row r="318" spans="1:15" x14ac:dyDescent="0.25">
      <c r="A318" s="101">
        <v>318</v>
      </c>
      <c r="B318" s="61" t="s">
        <v>584</v>
      </c>
      <c r="C318" s="62">
        <v>43678</v>
      </c>
      <c r="D318" s="62">
        <v>43709</v>
      </c>
      <c r="E318" s="40" t="s">
        <v>585</v>
      </c>
      <c r="F318" s="41" t="s">
        <v>172</v>
      </c>
      <c r="G318" s="63"/>
      <c r="H318" s="65">
        <v>1251</v>
      </c>
      <c r="I318" s="64">
        <v>43705</v>
      </c>
      <c r="J318" s="67">
        <v>1251</v>
      </c>
      <c r="K318" s="60" t="s">
        <v>208</v>
      </c>
      <c r="L318" s="65">
        <f t="shared" si="8"/>
        <v>0</v>
      </c>
      <c r="M318" s="70" t="s">
        <v>586</v>
      </c>
      <c r="N318" s="22" t="str">
        <f t="shared" ca="1" si="12"/>
        <v/>
      </c>
      <c r="O318" s="22"/>
    </row>
    <row r="319" spans="1:15" x14ac:dyDescent="0.25">
      <c r="A319" s="101">
        <v>319</v>
      </c>
      <c r="B319" s="61" t="s">
        <v>587</v>
      </c>
      <c r="C319" s="62">
        <v>43679</v>
      </c>
      <c r="D319" s="62">
        <v>43694</v>
      </c>
      <c r="E319" s="40" t="s">
        <v>435</v>
      </c>
      <c r="F319" s="41" t="s">
        <v>537</v>
      </c>
      <c r="G319" s="63"/>
      <c r="H319" s="65">
        <v>2466.56</v>
      </c>
      <c r="I319" s="64">
        <v>43691</v>
      </c>
      <c r="J319" s="67">
        <v>2466.56</v>
      </c>
      <c r="K319" s="60" t="s">
        <v>208</v>
      </c>
      <c r="L319" s="65">
        <f t="shared" si="8"/>
        <v>0</v>
      </c>
      <c r="N319" s="22" t="str">
        <f t="shared" ca="1" si="12"/>
        <v/>
      </c>
      <c r="O319" s="22"/>
    </row>
    <row r="320" spans="1:15" x14ac:dyDescent="0.25">
      <c r="A320" s="101">
        <v>320</v>
      </c>
      <c r="B320" s="61" t="s">
        <v>588</v>
      </c>
      <c r="C320" s="62">
        <v>43683</v>
      </c>
      <c r="D320" s="62">
        <v>43707</v>
      </c>
      <c r="E320" s="40" t="s">
        <v>431</v>
      </c>
      <c r="F320" s="41" t="s">
        <v>537</v>
      </c>
      <c r="G320" s="63"/>
      <c r="H320" s="65">
        <v>2924.34</v>
      </c>
      <c r="I320" s="64">
        <v>43691</v>
      </c>
      <c r="J320" s="67">
        <v>2924.34</v>
      </c>
      <c r="K320" s="60" t="s">
        <v>208</v>
      </c>
      <c r="L320" s="65">
        <f t="shared" si="8"/>
        <v>0</v>
      </c>
      <c r="N320" s="22" t="str">
        <f t="shared" ca="1" si="12"/>
        <v/>
      </c>
      <c r="O320" s="22"/>
    </row>
    <row r="321" spans="1:15" x14ac:dyDescent="0.25">
      <c r="A321" s="101">
        <v>321</v>
      </c>
      <c r="B321" s="61" t="s">
        <v>589</v>
      </c>
      <c r="C321" s="62">
        <v>43676</v>
      </c>
      <c r="D321" s="62">
        <v>43676</v>
      </c>
      <c r="E321" s="40" t="s">
        <v>590</v>
      </c>
      <c r="F321" s="41" t="s">
        <v>591</v>
      </c>
      <c r="G321" s="63"/>
      <c r="H321" s="65">
        <v>50.11</v>
      </c>
      <c r="I321" s="64">
        <v>43672</v>
      </c>
      <c r="J321" s="67">
        <v>50.11</v>
      </c>
      <c r="K321" s="60" t="s">
        <v>208</v>
      </c>
      <c r="L321" s="65">
        <f t="shared" si="8"/>
        <v>0</v>
      </c>
      <c r="N321" s="22" t="str">
        <f t="shared" ca="1" si="12"/>
        <v/>
      </c>
      <c r="O321" s="22"/>
    </row>
    <row r="322" spans="1:15" x14ac:dyDescent="0.25">
      <c r="A322" s="101">
        <v>322</v>
      </c>
      <c r="B322" s="61" t="s">
        <v>592</v>
      </c>
      <c r="C322" s="62">
        <v>43685</v>
      </c>
      <c r="D322" s="62">
        <v>43716</v>
      </c>
      <c r="E322" s="40" t="s">
        <v>356</v>
      </c>
      <c r="F322" s="41" t="s">
        <v>537</v>
      </c>
      <c r="G322" s="63"/>
      <c r="H322" s="65">
        <v>480</v>
      </c>
      <c r="I322" s="64">
        <v>43705</v>
      </c>
      <c r="J322" s="67">
        <v>480</v>
      </c>
      <c r="K322" s="60" t="s">
        <v>208</v>
      </c>
      <c r="L322" s="65">
        <f t="shared" si="8"/>
        <v>0</v>
      </c>
      <c r="N322" s="22" t="str">
        <f t="shared" ca="1" si="12"/>
        <v/>
      </c>
      <c r="O322" s="22"/>
    </row>
    <row r="323" spans="1:15" x14ac:dyDescent="0.25">
      <c r="A323" s="101">
        <v>323</v>
      </c>
      <c r="B323" s="61" t="s">
        <v>105</v>
      </c>
      <c r="C323" s="62">
        <v>43675</v>
      </c>
      <c r="D323" s="62">
        <v>43685</v>
      </c>
      <c r="E323" s="40" t="s">
        <v>254</v>
      </c>
      <c r="F323" s="41" t="s">
        <v>255</v>
      </c>
      <c r="G323" s="63"/>
      <c r="H323" s="65">
        <v>120</v>
      </c>
      <c r="I323" s="64">
        <v>43686</v>
      </c>
      <c r="J323" s="67">
        <v>120</v>
      </c>
      <c r="K323" s="60" t="s">
        <v>208</v>
      </c>
      <c r="L323" s="65">
        <f t="shared" si="8"/>
        <v>0</v>
      </c>
      <c r="N323" s="22" t="str">
        <f t="shared" ca="1" si="12"/>
        <v/>
      </c>
      <c r="O323" s="22"/>
    </row>
    <row r="324" spans="1:15" x14ac:dyDescent="0.25">
      <c r="A324" s="101">
        <v>324</v>
      </c>
      <c r="B324" s="61" t="s">
        <v>593</v>
      </c>
      <c r="C324" s="62">
        <v>43684</v>
      </c>
      <c r="D324" s="62">
        <v>43698</v>
      </c>
      <c r="E324" s="40" t="s">
        <v>275</v>
      </c>
      <c r="F324" s="41" t="s">
        <v>594</v>
      </c>
      <c r="G324" s="63"/>
      <c r="H324" s="65">
        <v>77.55</v>
      </c>
      <c r="I324" s="64">
        <v>43697</v>
      </c>
      <c r="J324" s="67">
        <v>77.55</v>
      </c>
      <c r="K324" s="60" t="s">
        <v>208</v>
      </c>
      <c r="L324" s="65">
        <f t="shared" si="8"/>
        <v>0</v>
      </c>
      <c r="M324" s="96"/>
      <c r="N324" s="22" t="str">
        <f t="shared" ca="1" si="12"/>
        <v/>
      </c>
      <c r="O324" s="22"/>
    </row>
    <row r="325" spans="1:15" x14ac:dyDescent="0.25">
      <c r="A325" s="101">
        <v>325</v>
      </c>
      <c r="B325" s="61" t="s">
        <v>595</v>
      </c>
      <c r="C325" s="62">
        <v>43678</v>
      </c>
      <c r="D325" s="62">
        <v>43708</v>
      </c>
      <c r="E325" s="40" t="s">
        <v>281</v>
      </c>
      <c r="F325" s="41" t="s">
        <v>537</v>
      </c>
      <c r="G325" s="63"/>
      <c r="H325" s="65">
        <v>240</v>
      </c>
      <c r="I325" s="64">
        <v>43705</v>
      </c>
      <c r="J325" s="65">
        <v>240</v>
      </c>
      <c r="K325" s="60" t="s">
        <v>208</v>
      </c>
      <c r="L325" s="65">
        <f t="shared" si="8"/>
        <v>0</v>
      </c>
      <c r="N325" s="22" t="str">
        <f t="shared" ca="1" si="12"/>
        <v/>
      </c>
      <c r="O325" s="22"/>
    </row>
    <row r="326" spans="1:15" x14ac:dyDescent="0.25">
      <c r="A326" s="101">
        <v>326</v>
      </c>
      <c r="B326" s="61" t="s">
        <v>596</v>
      </c>
      <c r="C326" s="62">
        <v>43691</v>
      </c>
      <c r="D326" s="62">
        <v>43691</v>
      </c>
      <c r="E326" s="40" t="s">
        <v>597</v>
      </c>
      <c r="F326" s="41" t="s">
        <v>598</v>
      </c>
      <c r="G326" s="63"/>
      <c r="H326" s="65">
        <v>39.549999999999997</v>
      </c>
      <c r="I326" s="64">
        <v>43691</v>
      </c>
      <c r="J326" s="67">
        <v>39.549999999999997</v>
      </c>
      <c r="K326" s="60" t="s">
        <v>208</v>
      </c>
      <c r="L326" s="65">
        <f t="shared" si="8"/>
        <v>0</v>
      </c>
      <c r="N326" s="22" t="str">
        <f t="shared" ca="1" si="12"/>
        <v/>
      </c>
      <c r="O326" s="22"/>
    </row>
    <row r="327" spans="1:15" x14ac:dyDescent="0.25">
      <c r="A327" s="101">
        <v>327</v>
      </c>
      <c r="B327" s="61" t="s">
        <v>599</v>
      </c>
      <c r="C327" s="62">
        <v>43693</v>
      </c>
      <c r="D327" s="62">
        <v>43700</v>
      </c>
      <c r="E327" s="40" t="s">
        <v>600</v>
      </c>
      <c r="F327" s="41" t="s">
        <v>601</v>
      </c>
      <c r="G327" s="63"/>
      <c r="H327" s="65">
        <v>59.46</v>
      </c>
      <c r="I327" s="64">
        <v>43691</v>
      </c>
      <c r="J327" s="67">
        <v>59.46</v>
      </c>
      <c r="K327" s="60" t="s">
        <v>324</v>
      </c>
      <c r="L327" s="65">
        <f t="shared" si="8"/>
        <v>0</v>
      </c>
      <c r="N327" s="22" t="str">
        <f t="shared" ca="1" si="12"/>
        <v/>
      </c>
      <c r="O327" s="22"/>
    </row>
    <row r="328" spans="1:15" x14ac:dyDescent="0.25">
      <c r="A328" s="101">
        <v>328</v>
      </c>
      <c r="B328" s="61" t="s">
        <v>602</v>
      </c>
      <c r="C328" s="62">
        <v>43678</v>
      </c>
      <c r="D328" s="62">
        <v>43696</v>
      </c>
      <c r="E328" s="40" t="s">
        <v>276</v>
      </c>
      <c r="F328" s="41" t="s">
        <v>594</v>
      </c>
      <c r="G328" s="63"/>
      <c r="H328" s="65">
        <v>16.510000000000002</v>
      </c>
      <c r="I328" s="64">
        <v>43697</v>
      </c>
      <c r="J328" s="67">
        <v>16.510000000000002</v>
      </c>
      <c r="K328" s="60" t="s">
        <v>208</v>
      </c>
      <c r="L328" s="65">
        <f t="shared" si="8"/>
        <v>0</v>
      </c>
      <c r="N328" s="22" t="str">
        <f t="shared" ca="1" si="12"/>
        <v/>
      </c>
      <c r="O328" s="22"/>
    </row>
    <row r="329" spans="1:15" x14ac:dyDescent="0.25">
      <c r="A329" s="101">
        <v>329</v>
      </c>
      <c r="B329" s="61" t="s">
        <v>603</v>
      </c>
      <c r="C329" s="62">
        <v>43692</v>
      </c>
      <c r="D329" s="62">
        <v>43699</v>
      </c>
      <c r="E329" s="40" t="s">
        <v>310</v>
      </c>
      <c r="F329" s="41" t="s">
        <v>594</v>
      </c>
      <c r="G329" s="63"/>
      <c r="H329" s="65">
        <v>60</v>
      </c>
      <c r="I329" s="64">
        <v>43697</v>
      </c>
      <c r="J329" s="67">
        <v>60</v>
      </c>
      <c r="K329" s="60" t="s">
        <v>208</v>
      </c>
      <c r="L329" s="65">
        <f t="shared" si="8"/>
        <v>0</v>
      </c>
      <c r="N329" s="22" t="str">
        <f t="shared" ca="1" si="12"/>
        <v/>
      </c>
      <c r="O329" s="22"/>
    </row>
    <row r="330" spans="1:15" x14ac:dyDescent="0.25">
      <c r="A330" s="101">
        <v>330</v>
      </c>
      <c r="B330" s="61" t="s">
        <v>604</v>
      </c>
      <c r="C330" s="62">
        <v>43695</v>
      </c>
      <c r="D330" s="62">
        <v>43705</v>
      </c>
      <c r="E330" s="40" t="s">
        <v>246</v>
      </c>
      <c r="F330" s="41" t="s">
        <v>605</v>
      </c>
      <c r="G330" s="63"/>
      <c r="H330" s="65">
        <v>401.5</v>
      </c>
      <c r="I330" s="64">
        <v>43704</v>
      </c>
      <c r="J330" s="67">
        <v>401.5</v>
      </c>
      <c r="K330" s="60" t="s">
        <v>208</v>
      </c>
      <c r="L330" s="65">
        <f t="shared" si="8"/>
        <v>0</v>
      </c>
      <c r="N330" s="22" t="str">
        <f t="shared" ca="1" si="12"/>
        <v/>
      </c>
      <c r="O330" s="22"/>
    </row>
    <row r="331" spans="1:15" x14ac:dyDescent="0.25">
      <c r="A331" s="101">
        <v>331</v>
      </c>
      <c r="B331" s="61" t="s">
        <v>606</v>
      </c>
      <c r="C331" s="62">
        <v>43695</v>
      </c>
      <c r="D331" s="62">
        <v>43705</v>
      </c>
      <c r="E331" s="40" t="s">
        <v>557</v>
      </c>
      <c r="F331" s="41" t="s">
        <v>605</v>
      </c>
      <c r="G331" s="63"/>
      <c r="H331" s="65">
        <v>151.5</v>
      </c>
      <c r="I331" s="64">
        <v>43704</v>
      </c>
      <c r="J331" s="67">
        <v>151.5</v>
      </c>
      <c r="K331" s="60" t="s">
        <v>208</v>
      </c>
      <c r="L331" s="65">
        <f t="shared" si="8"/>
        <v>0</v>
      </c>
      <c r="N331" s="22" t="str">
        <f t="shared" ca="1" si="12"/>
        <v/>
      </c>
      <c r="O331" s="22"/>
    </row>
    <row r="332" spans="1:15" x14ac:dyDescent="0.25">
      <c r="A332" s="101">
        <v>332</v>
      </c>
      <c r="B332" s="102" t="s">
        <v>607</v>
      </c>
      <c r="C332" s="62">
        <v>43697</v>
      </c>
      <c r="D332" s="62">
        <v>43697</v>
      </c>
      <c r="E332" s="40" t="s">
        <v>258</v>
      </c>
      <c r="F332" s="41" t="s">
        <v>322</v>
      </c>
      <c r="G332" s="63"/>
      <c r="H332" s="65">
        <v>85</v>
      </c>
      <c r="I332" s="64">
        <v>43697</v>
      </c>
      <c r="J332" s="67">
        <v>85</v>
      </c>
      <c r="K332" s="60" t="s">
        <v>208</v>
      </c>
      <c r="L332" s="65">
        <f t="shared" si="8"/>
        <v>0</v>
      </c>
      <c r="M332" s="96"/>
      <c r="N332" s="22" t="str">
        <f t="shared" ca="1" si="12"/>
        <v/>
      </c>
      <c r="O332" s="22"/>
    </row>
    <row r="333" spans="1:15" x14ac:dyDescent="0.25">
      <c r="A333" s="101">
        <v>333</v>
      </c>
      <c r="B333" s="61" t="s">
        <v>608</v>
      </c>
      <c r="C333" s="62">
        <v>43697</v>
      </c>
      <c r="D333" s="62">
        <v>43697</v>
      </c>
      <c r="E333" s="40" t="s">
        <v>609</v>
      </c>
      <c r="F333" s="41" t="s">
        <v>610</v>
      </c>
      <c r="G333" s="63"/>
      <c r="H333" s="65">
        <v>9.1999999999999993</v>
      </c>
      <c r="I333" s="64">
        <v>43697</v>
      </c>
      <c r="J333" s="67">
        <v>9.1999999999999993</v>
      </c>
      <c r="K333" s="60" t="s">
        <v>208</v>
      </c>
      <c r="L333" s="65">
        <f t="shared" si="8"/>
        <v>0</v>
      </c>
      <c r="N333" s="22" t="str">
        <f t="shared" ca="1" si="12"/>
        <v/>
      </c>
      <c r="O333" s="22"/>
    </row>
    <row r="334" spans="1:15" x14ac:dyDescent="0.25">
      <c r="A334" s="101">
        <v>334</v>
      </c>
      <c r="B334" s="61" t="s">
        <v>611</v>
      </c>
      <c r="C334" s="62">
        <v>43697</v>
      </c>
      <c r="D334" s="62">
        <v>43697</v>
      </c>
      <c r="E334" s="40" t="s">
        <v>612</v>
      </c>
      <c r="F334" s="41" t="s">
        <v>613</v>
      </c>
      <c r="G334" s="63"/>
      <c r="H334" s="65">
        <v>122.03</v>
      </c>
      <c r="I334" s="64">
        <v>43697</v>
      </c>
      <c r="J334" s="67">
        <v>122.03</v>
      </c>
      <c r="K334" s="60" t="s">
        <v>208</v>
      </c>
      <c r="L334" s="65">
        <f t="shared" si="8"/>
        <v>0</v>
      </c>
      <c r="N334" s="22" t="str">
        <f t="shared" ca="1" si="12"/>
        <v/>
      </c>
      <c r="O334" s="22"/>
    </row>
    <row r="335" spans="1:15" x14ac:dyDescent="0.25">
      <c r="A335" s="101">
        <v>335</v>
      </c>
      <c r="B335" s="61" t="s">
        <v>614</v>
      </c>
      <c r="C335" s="62">
        <v>43696</v>
      </c>
      <c r="D335" s="62">
        <v>43703</v>
      </c>
      <c r="E335" s="40" t="s">
        <v>615</v>
      </c>
      <c r="F335" s="41" t="s">
        <v>616</v>
      </c>
      <c r="G335" s="63"/>
      <c r="H335" s="65">
        <v>55.2</v>
      </c>
      <c r="I335" s="64">
        <v>43697</v>
      </c>
      <c r="J335" s="67">
        <v>55.2</v>
      </c>
      <c r="K335" s="60" t="s">
        <v>324</v>
      </c>
      <c r="L335" s="65">
        <f t="shared" si="8"/>
        <v>0</v>
      </c>
      <c r="N335" s="22" t="str">
        <f t="shared" ca="1" si="12"/>
        <v/>
      </c>
      <c r="O335" s="22"/>
    </row>
    <row r="336" spans="1:15" x14ac:dyDescent="0.25">
      <c r="A336" s="101">
        <v>336</v>
      </c>
      <c r="B336" s="61" t="s">
        <v>604</v>
      </c>
      <c r="C336" s="62">
        <v>43698</v>
      </c>
      <c r="D336" s="62">
        <v>43708</v>
      </c>
      <c r="E336" s="40" t="s">
        <v>248</v>
      </c>
      <c r="F336" s="41" t="s">
        <v>617</v>
      </c>
      <c r="G336" s="63"/>
      <c r="H336" s="65">
        <v>2288</v>
      </c>
      <c r="I336" s="64">
        <v>43705</v>
      </c>
      <c r="J336" s="67">
        <v>2288</v>
      </c>
      <c r="K336" s="60" t="s">
        <v>208</v>
      </c>
      <c r="L336" s="65">
        <f t="shared" si="8"/>
        <v>0</v>
      </c>
      <c r="N336" s="22" t="str">
        <f t="shared" ca="1" si="12"/>
        <v/>
      </c>
      <c r="O336" s="22"/>
    </row>
    <row r="337" spans="1:15" x14ac:dyDescent="0.25">
      <c r="A337" s="101">
        <v>337</v>
      </c>
      <c r="B337" s="61" t="s">
        <v>504</v>
      </c>
      <c r="C337" s="62">
        <v>43698</v>
      </c>
      <c r="D337" s="62">
        <v>43708</v>
      </c>
      <c r="E337" s="40" t="s">
        <v>246</v>
      </c>
      <c r="F337" s="41" t="s">
        <v>617</v>
      </c>
      <c r="G337" s="63"/>
      <c r="H337" s="65">
        <v>1600</v>
      </c>
      <c r="I337" s="64">
        <v>43705</v>
      </c>
      <c r="J337" s="67">
        <v>1600</v>
      </c>
      <c r="K337" s="60" t="s">
        <v>208</v>
      </c>
      <c r="L337" s="65">
        <f t="shared" si="8"/>
        <v>0</v>
      </c>
      <c r="N337" s="22" t="str">
        <f t="shared" ca="1" si="12"/>
        <v/>
      </c>
      <c r="O337" s="22"/>
    </row>
    <row r="338" spans="1:15" x14ac:dyDescent="0.25">
      <c r="A338" s="101">
        <v>338</v>
      </c>
      <c r="B338" s="61" t="s">
        <v>193</v>
      </c>
      <c r="C338" s="62">
        <v>43705</v>
      </c>
      <c r="D338" s="62">
        <v>43719</v>
      </c>
      <c r="E338" s="40" t="s">
        <v>618</v>
      </c>
      <c r="F338" s="41" t="s">
        <v>619</v>
      </c>
      <c r="G338" s="63"/>
      <c r="H338" s="65">
        <v>402.6</v>
      </c>
      <c r="I338" s="64">
        <v>43719</v>
      </c>
      <c r="J338" s="67">
        <v>402.6</v>
      </c>
      <c r="K338" s="60" t="s">
        <v>208</v>
      </c>
      <c r="L338" s="65">
        <f t="shared" si="8"/>
        <v>0</v>
      </c>
      <c r="N338" s="22" t="str">
        <f ca="1">IF(AND(((D338-3)&lt;TODAY()),L338&gt;0),"Splatné","")</f>
        <v/>
      </c>
      <c r="O338" s="22"/>
    </row>
    <row r="339" spans="1:15" x14ac:dyDescent="0.25">
      <c r="A339" s="101">
        <v>339</v>
      </c>
      <c r="B339" s="61" t="s">
        <v>620</v>
      </c>
      <c r="C339" s="62">
        <v>43708</v>
      </c>
      <c r="D339" s="62">
        <v>43709</v>
      </c>
      <c r="E339" s="40" t="s">
        <v>621</v>
      </c>
      <c r="F339" s="41" t="s">
        <v>259</v>
      </c>
      <c r="G339" s="63"/>
      <c r="H339" s="65">
        <v>286</v>
      </c>
      <c r="I339" s="64">
        <v>43709</v>
      </c>
      <c r="J339" s="67">
        <v>286</v>
      </c>
      <c r="K339" s="60" t="s">
        <v>208</v>
      </c>
      <c r="L339" s="65">
        <f t="shared" si="8"/>
        <v>0</v>
      </c>
      <c r="N339" s="22" t="str">
        <f t="shared" ca="1" si="12"/>
        <v/>
      </c>
      <c r="O339" s="22"/>
    </row>
    <row r="340" spans="1:15" x14ac:dyDescent="0.25">
      <c r="A340" s="101">
        <v>340</v>
      </c>
      <c r="B340" s="61" t="s">
        <v>622</v>
      </c>
      <c r="C340" s="62">
        <v>43709</v>
      </c>
      <c r="D340" s="62">
        <v>43723</v>
      </c>
      <c r="E340" s="40" t="s">
        <v>227</v>
      </c>
      <c r="F340" s="41" t="s">
        <v>623</v>
      </c>
      <c r="G340" s="63"/>
      <c r="H340" s="65">
        <v>125.12</v>
      </c>
      <c r="I340" s="64">
        <v>43719</v>
      </c>
      <c r="J340" s="67">
        <v>125.12</v>
      </c>
      <c r="K340" s="60" t="s">
        <v>208</v>
      </c>
      <c r="L340" s="65">
        <f t="shared" si="8"/>
        <v>0</v>
      </c>
      <c r="N340" s="22" t="str">
        <f t="shared" ca="1" si="12"/>
        <v/>
      </c>
      <c r="O340" s="22"/>
    </row>
    <row r="341" spans="1:15" x14ac:dyDescent="0.25">
      <c r="A341" s="101">
        <v>341</v>
      </c>
      <c r="B341" s="61" t="s">
        <v>624</v>
      </c>
      <c r="C341" s="62">
        <v>43708</v>
      </c>
      <c r="D341" s="62">
        <v>43738</v>
      </c>
      <c r="E341" s="40" t="s">
        <v>387</v>
      </c>
      <c r="F341" s="41" t="s">
        <v>181</v>
      </c>
      <c r="G341" s="63"/>
      <c r="H341" s="65">
        <v>4097</v>
      </c>
      <c r="I341" s="64">
        <v>43735</v>
      </c>
      <c r="J341" s="67">
        <v>4097</v>
      </c>
      <c r="K341" s="60" t="s">
        <v>208</v>
      </c>
      <c r="L341" s="65">
        <f t="shared" si="8"/>
        <v>0</v>
      </c>
      <c r="N341" s="22" t="str">
        <f t="shared" ca="1" si="12"/>
        <v/>
      </c>
      <c r="O341" s="22"/>
    </row>
    <row r="342" spans="1:15" x14ac:dyDescent="0.25">
      <c r="A342" s="101">
        <v>342</v>
      </c>
      <c r="B342" s="61" t="s">
        <v>517</v>
      </c>
      <c r="C342" s="62">
        <v>43709</v>
      </c>
      <c r="D342" s="62">
        <v>43739</v>
      </c>
      <c r="E342" s="40" t="s">
        <v>397</v>
      </c>
      <c r="F342" s="41" t="s">
        <v>181</v>
      </c>
      <c r="G342" s="63"/>
      <c r="H342" s="65">
        <v>1884.04</v>
      </c>
      <c r="I342" s="64">
        <v>43726</v>
      </c>
      <c r="J342" s="67">
        <v>1884.04</v>
      </c>
      <c r="K342" s="60" t="s">
        <v>208</v>
      </c>
      <c r="L342" s="65">
        <f t="shared" si="8"/>
        <v>0</v>
      </c>
      <c r="M342" s="103" t="s">
        <v>625</v>
      </c>
      <c r="N342" s="22" t="str">
        <f t="shared" ca="1" si="12"/>
        <v/>
      </c>
      <c r="O342" s="22"/>
    </row>
    <row r="343" spans="1:15" x14ac:dyDescent="0.25">
      <c r="A343" s="101">
        <v>343</v>
      </c>
      <c r="B343" s="61" t="s">
        <v>530</v>
      </c>
      <c r="C343" s="62">
        <v>43707</v>
      </c>
      <c r="D343" s="62">
        <v>43738</v>
      </c>
      <c r="E343" s="40" t="s">
        <v>582</v>
      </c>
      <c r="F343" s="41" t="s">
        <v>181</v>
      </c>
      <c r="G343" s="63"/>
      <c r="H343" s="65">
        <v>4097</v>
      </c>
      <c r="I343" s="64">
        <v>43735</v>
      </c>
      <c r="J343" s="67">
        <v>4097</v>
      </c>
      <c r="K343" s="60" t="s">
        <v>208</v>
      </c>
      <c r="L343" s="65">
        <f t="shared" si="8"/>
        <v>0</v>
      </c>
      <c r="M343" s="70" t="s">
        <v>626</v>
      </c>
      <c r="N343" s="22" t="str">
        <f t="shared" ca="1" si="12"/>
        <v/>
      </c>
      <c r="O343" s="22"/>
    </row>
    <row r="344" spans="1:15" x14ac:dyDescent="0.25">
      <c r="A344" s="101">
        <v>344</v>
      </c>
      <c r="B344" s="61" t="s">
        <v>30</v>
      </c>
      <c r="C344" s="62">
        <v>43709</v>
      </c>
      <c r="D344" s="62">
        <v>43738</v>
      </c>
      <c r="E344" s="40" t="s">
        <v>296</v>
      </c>
      <c r="F344" s="41" t="s">
        <v>181</v>
      </c>
      <c r="G344" s="63"/>
      <c r="H344" s="65">
        <v>2124</v>
      </c>
      <c r="I344" s="64">
        <v>43735</v>
      </c>
      <c r="J344" s="67">
        <v>2124</v>
      </c>
      <c r="K344" s="60" t="s">
        <v>208</v>
      </c>
      <c r="L344" s="65">
        <f t="shared" si="8"/>
        <v>0</v>
      </c>
      <c r="N344" s="22" t="str">
        <f t="shared" ca="1" si="12"/>
        <v/>
      </c>
      <c r="O344" s="22"/>
    </row>
    <row r="345" spans="1:15" x14ac:dyDescent="0.25">
      <c r="A345" s="101">
        <v>345</v>
      </c>
      <c r="B345" s="61" t="s">
        <v>627</v>
      </c>
      <c r="C345" s="62">
        <v>43710</v>
      </c>
      <c r="D345" s="62">
        <v>43723</v>
      </c>
      <c r="E345" s="40" t="s">
        <v>508</v>
      </c>
      <c r="F345" s="41" t="s">
        <v>181</v>
      </c>
      <c r="G345" s="63"/>
      <c r="H345" s="65">
        <v>2822.82</v>
      </c>
      <c r="I345" s="64">
        <v>43719</v>
      </c>
      <c r="J345" s="67">
        <v>2822.82</v>
      </c>
      <c r="K345" s="60" t="s">
        <v>208</v>
      </c>
      <c r="L345" s="65">
        <f t="shared" si="8"/>
        <v>0</v>
      </c>
      <c r="N345" s="22" t="str">
        <f t="shared" ca="1" si="12"/>
        <v/>
      </c>
      <c r="O345" s="22"/>
    </row>
    <row r="346" spans="1:15" x14ac:dyDescent="0.25">
      <c r="A346" s="101">
        <v>346</v>
      </c>
      <c r="B346" s="61" t="s">
        <v>30</v>
      </c>
      <c r="C346" s="62">
        <v>43713</v>
      </c>
      <c r="D346" s="62">
        <v>43743</v>
      </c>
      <c r="E346" s="40" t="s">
        <v>628</v>
      </c>
      <c r="F346" s="41" t="s">
        <v>629</v>
      </c>
      <c r="G346" s="63"/>
      <c r="H346" s="65">
        <v>3904</v>
      </c>
      <c r="I346" s="64">
        <v>43735</v>
      </c>
      <c r="J346" s="67">
        <v>3904</v>
      </c>
      <c r="K346" s="60" t="s">
        <v>208</v>
      </c>
      <c r="L346" s="65">
        <f t="shared" si="8"/>
        <v>0</v>
      </c>
      <c r="N346" s="22" t="str">
        <f t="shared" ca="1" si="12"/>
        <v/>
      </c>
      <c r="O346" s="22"/>
    </row>
    <row r="347" spans="1:15" x14ac:dyDescent="0.25">
      <c r="A347" s="101">
        <v>347</v>
      </c>
      <c r="B347" s="61" t="s">
        <v>30</v>
      </c>
      <c r="C347" s="62">
        <v>43709</v>
      </c>
      <c r="D347" s="62">
        <v>43739</v>
      </c>
      <c r="E347" s="40" t="s">
        <v>419</v>
      </c>
      <c r="F347" s="41" t="s">
        <v>629</v>
      </c>
      <c r="G347" s="63"/>
      <c r="H347" s="65">
        <v>2240</v>
      </c>
      <c r="I347" s="64">
        <v>43735</v>
      </c>
      <c r="J347" s="67">
        <v>2240</v>
      </c>
      <c r="K347" s="60" t="s">
        <v>208</v>
      </c>
      <c r="L347" s="65">
        <f t="shared" si="8"/>
        <v>0</v>
      </c>
      <c r="N347" s="22" t="str">
        <f t="shared" ca="1" si="12"/>
        <v/>
      </c>
      <c r="O347" s="22"/>
    </row>
    <row r="348" spans="1:15" x14ac:dyDescent="0.25">
      <c r="A348" s="101">
        <v>348</v>
      </c>
      <c r="B348" s="61" t="s">
        <v>578</v>
      </c>
      <c r="C348" s="62">
        <v>43709</v>
      </c>
      <c r="D348" s="62">
        <v>43739</v>
      </c>
      <c r="E348" s="40" t="s">
        <v>565</v>
      </c>
      <c r="F348" s="41" t="s">
        <v>629</v>
      </c>
      <c r="G348" s="63"/>
      <c r="H348" s="65">
        <v>4464</v>
      </c>
      <c r="I348" s="64">
        <v>43735</v>
      </c>
      <c r="J348" s="67">
        <v>4464</v>
      </c>
      <c r="K348" s="60" t="s">
        <v>208</v>
      </c>
      <c r="L348" s="65">
        <f t="shared" si="8"/>
        <v>0</v>
      </c>
      <c r="N348" s="22" t="str">
        <f t="shared" ca="1" si="12"/>
        <v/>
      </c>
      <c r="O348" s="22"/>
    </row>
    <row r="349" spans="1:15" x14ac:dyDescent="0.25">
      <c r="A349" s="101">
        <v>349</v>
      </c>
      <c r="B349" s="61" t="s">
        <v>578</v>
      </c>
      <c r="C349" s="62">
        <v>43709</v>
      </c>
      <c r="D349" s="62">
        <v>43723</v>
      </c>
      <c r="E349" s="40" t="s">
        <v>563</v>
      </c>
      <c r="F349" s="41" t="s">
        <v>629</v>
      </c>
      <c r="G349" s="63"/>
      <c r="H349" s="65">
        <v>4434.45</v>
      </c>
      <c r="I349" s="64">
        <v>43719</v>
      </c>
      <c r="J349" s="67">
        <v>4434.45</v>
      </c>
      <c r="K349" s="60" t="s">
        <v>208</v>
      </c>
      <c r="L349" s="65">
        <f t="shared" si="8"/>
        <v>0</v>
      </c>
      <c r="N349" s="22" t="str">
        <f t="shared" ca="1" si="12"/>
        <v/>
      </c>
      <c r="O349" s="22"/>
    </row>
    <row r="350" spans="1:15" x14ac:dyDescent="0.25">
      <c r="A350" s="101">
        <v>350</v>
      </c>
      <c r="B350" s="61" t="s">
        <v>19</v>
      </c>
      <c r="C350" s="62">
        <v>43710</v>
      </c>
      <c r="D350" s="62">
        <v>43740</v>
      </c>
      <c r="E350" s="40" t="s">
        <v>630</v>
      </c>
      <c r="F350" s="41" t="s">
        <v>629</v>
      </c>
      <c r="G350" s="63"/>
      <c r="H350" s="65">
        <v>2688</v>
      </c>
      <c r="I350" s="64">
        <v>43735</v>
      </c>
      <c r="J350" s="67">
        <v>2688</v>
      </c>
      <c r="K350" s="60" t="s">
        <v>208</v>
      </c>
      <c r="L350" s="65">
        <f t="shared" si="8"/>
        <v>0</v>
      </c>
      <c r="N350" s="22" t="s">
        <v>631</v>
      </c>
      <c r="O350" s="22"/>
    </row>
    <row r="351" spans="1:15" x14ac:dyDescent="0.25">
      <c r="A351" s="101">
        <v>351</v>
      </c>
      <c r="B351" s="61" t="s">
        <v>46</v>
      </c>
      <c r="C351" s="62">
        <v>43719</v>
      </c>
      <c r="D351" s="62">
        <v>43733</v>
      </c>
      <c r="E351" s="40" t="s">
        <v>292</v>
      </c>
      <c r="F351" s="41" t="s">
        <v>629</v>
      </c>
      <c r="G351" s="63"/>
      <c r="H351" s="65">
        <v>1360</v>
      </c>
      <c r="I351" s="64">
        <v>43735</v>
      </c>
      <c r="J351" s="67">
        <v>1360</v>
      </c>
      <c r="K351" s="60" t="s">
        <v>208</v>
      </c>
      <c r="L351" s="65">
        <f t="shared" si="8"/>
        <v>0</v>
      </c>
      <c r="N351" s="22" t="str">
        <f t="shared" ca="1" si="12"/>
        <v/>
      </c>
      <c r="O351" s="22"/>
    </row>
    <row r="352" spans="1:15" x14ac:dyDescent="0.25">
      <c r="A352" s="101">
        <v>352</v>
      </c>
      <c r="B352" s="61" t="s">
        <v>492</v>
      </c>
      <c r="C352" s="62">
        <v>43709</v>
      </c>
      <c r="D352" s="62">
        <v>43723</v>
      </c>
      <c r="E352" s="40" t="s">
        <v>435</v>
      </c>
      <c r="F352" s="41" t="s">
        <v>629</v>
      </c>
      <c r="G352" s="63"/>
      <c r="H352" s="65">
        <v>2398.88</v>
      </c>
      <c r="I352" s="64">
        <v>43719</v>
      </c>
      <c r="J352" s="67">
        <v>2398.88</v>
      </c>
      <c r="K352" s="60" t="s">
        <v>208</v>
      </c>
      <c r="L352" s="65">
        <f t="shared" si="8"/>
        <v>0</v>
      </c>
      <c r="N352" s="22" t="str">
        <f t="shared" ca="1" si="12"/>
        <v/>
      </c>
      <c r="O352" s="22"/>
    </row>
    <row r="353" spans="1:15" x14ac:dyDescent="0.25">
      <c r="A353" s="101">
        <v>353</v>
      </c>
      <c r="B353" s="61" t="s">
        <v>505</v>
      </c>
      <c r="C353" s="62">
        <v>43709</v>
      </c>
      <c r="D353" s="62">
        <v>43738</v>
      </c>
      <c r="E353" s="40" t="s">
        <v>525</v>
      </c>
      <c r="F353" s="41" t="s">
        <v>629</v>
      </c>
      <c r="G353" s="63"/>
      <c r="H353" s="65">
        <v>3560</v>
      </c>
      <c r="I353" s="64">
        <v>43735</v>
      </c>
      <c r="J353" s="67">
        <v>3560</v>
      </c>
      <c r="K353" s="60" t="s">
        <v>208</v>
      </c>
      <c r="L353" s="65">
        <f t="shared" si="8"/>
        <v>0</v>
      </c>
      <c r="M353" s="70" t="s">
        <v>625</v>
      </c>
      <c r="N353" s="22" t="str">
        <f t="shared" ca="1" si="12"/>
        <v/>
      </c>
      <c r="O353" s="22"/>
    </row>
    <row r="354" spans="1:15" x14ac:dyDescent="0.25">
      <c r="A354" s="101">
        <v>354</v>
      </c>
      <c r="B354" s="61" t="s">
        <v>632</v>
      </c>
      <c r="C354" s="62">
        <v>43709</v>
      </c>
      <c r="D354" s="62">
        <v>43723</v>
      </c>
      <c r="E354" s="40" t="s">
        <v>431</v>
      </c>
      <c r="F354" s="41" t="s">
        <v>629</v>
      </c>
      <c r="G354" s="63"/>
      <c r="H354" s="65">
        <v>2735.87</v>
      </c>
      <c r="I354" s="64">
        <v>43719</v>
      </c>
      <c r="J354" s="67">
        <v>2735.87</v>
      </c>
      <c r="K354" s="60" t="s">
        <v>208</v>
      </c>
      <c r="L354" s="65">
        <f t="shared" si="8"/>
        <v>0</v>
      </c>
      <c r="N354" s="22" t="str">
        <f t="shared" ca="1" si="12"/>
        <v/>
      </c>
      <c r="O354" s="22"/>
    </row>
    <row r="355" spans="1:15" x14ac:dyDescent="0.25">
      <c r="A355" s="101">
        <v>355</v>
      </c>
      <c r="B355" s="61" t="s">
        <v>517</v>
      </c>
      <c r="C355" s="62">
        <v>43709</v>
      </c>
      <c r="D355" s="62">
        <v>43723</v>
      </c>
      <c r="E355" s="40" t="s">
        <v>499</v>
      </c>
      <c r="F355" s="41" t="s">
        <v>629</v>
      </c>
      <c r="G355" s="63"/>
      <c r="H355" s="65">
        <v>3707.36</v>
      </c>
      <c r="I355" s="64">
        <v>43719</v>
      </c>
      <c r="J355" s="67">
        <v>3707.36</v>
      </c>
      <c r="K355" s="60" t="s">
        <v>208</v>
      </c>
      <c r="L355" s="65">
        <f t="shared" si="8"/>
        <v>0</v>
      </c>
      <c r="N355" s="22" t="str">
        <f t="shared" ca="1" si="12"/>
        <v/>
      </c>
      <c r="O355" s="22"/>
    </row>
    <row r="356" spans="1:15" x14ac:dyDescent="0.25">
      <c r="A356" s="101">
        <v>356</v>
      </c>
      <c r="B356" s="61" t="s">
        <v>633</v>
      </c>
      <c r="C356" s="62">
        <v>43709</v>
      </c>
      <c r="D356" s="62">
        <v>43738</v>
      </c>
      <c r="E356" s="40" t="s">
        <v>468</v>
      </c>
      <c r="F356" s="41" t="s">
        <v>629</v>
      </c>
      <c r="G356" s="63"/>
      <c r="H356" s="65">
        <v>3032</v>
      </c>
      <c r="I356" s="64">
        <v>43735</v>
      </c>
      <c r="J356" s="67">
        <v>3032</v>
      </c>
      <c r="K356" s="60" t="s">
        <v>208</v>
      </c>
      <c r="L356" s="65">
        <f t="shared" si="8"/>
        <v>0</v>
      </c>
      <c r="N356" s="22" t="str">
        <f t="shared" ca="1" si="12"/>
        <v/>
      </c>
      <c r="O356" s="22"/>
    </row>
    <row r="357" spans="1:15" x14ac:dyDescent="0.25">
      <c r="A357" s="101">
        <v>357</v>
      </c>
      <c r="B357" s="61" t="s">
        <v>634</v>
      </c>
      <c r="C357" s="62">
        <v>43712</v>
      </c>
      <c r="D357" s="62">
        <v>43742</v>
      </c>
      <c r="E357" s="40" t="s">
        <v>356</v>
      </c>
      <c r="F357" s="41" t="s">
        <v>629</v>
      </c>
      <c r="G357" s="63"/>
      <c r="H357" s="65">
        <v>3366</v>
      </c>
      <c r="I357" s="64">
        <v>43735</v>
      </c>
      <c r="J357" s="67">
        <v>3366</v>
      </c>
      <c r="K357" s="60" t="s">
        <v>208</v>
      </c>
      <c r="L357" s="65">
        <f t="shared" si="8"/>
        <v>0</v>
      </c>
      <c r="N357" s="22" t="str">
        <f t="shared" ca="1" si="12"/>
        <v/>
      </c>
      <c r="O357" s="22"/>
    </row>
    <row r="358" spans="1:15" x14ac:dyDescent="0.25">
      <c r="A358" s="101">
        <v>358</v>
      </c>
      <c r="B358" s="61" t="s">
        <v>556</v>
      </c>
      <c r="C358" s="62">
        <v>43709</v>
      </c>
      <c r="D358" s="62">
        <v>43739</v>
      </c>
      <c r="E358" s="40" t="s">
        <v>635</v>
      </c>
      <c r="F358" s="41" t="s">
        <v>629</v>
      </c>
      <c r="G358" s="63"/>
      <c r="H358" s="65">
        <v>2000</v>
      </c>
      <c r="I358" s="64">
        <v>43735</v>
      </c>
      <c r="J358" s="67">
        <v>2000</v>
      </c>
      <c r="K358" s="60" t="s">
        <v>208</v>
      </c>
      <c r="L358" s="65">
        <f t="shared" si="8"/>
        <v>0</v>
      </c>
      <c r="M358" s="70" t="s">
        <v>636</v>
      </c>
      <c r="N358" s="70" t="s">
        <v>637</v>
      </c>
      <c r="O358" s="22"/>
    </row>
    <row r="359" spans="1:15" x14ac:dyDescent="0.25">
      <c r="A359" s="101">
        <v>359</v>
      </c>
      <c r="B359" s="61" t="s">
        <v>638</v>
      </c>
      <c r="C359" s="62">
        <v>43709</v>
      </c>
      <c r="D359" s="62">
        <v>43738</v>
      </c>
      <c r="E359" s="40" t="s">
        <v>639</v>
      </c>
      <c r="F359" s="41" t="s">
        <v>629</v>
      </c>
      <c r="G359" s="63"/>
      <c r="H359" s="65">
        <v>2881.5</v>
      </c>
      <c r="I359" s="64">
        <v>43735</v>
      </c>
      <c r="J359" s="67">
        <v>2881.5</v>
      </c>
      <c r="K359" s="60" t="s">
        <v>208</v>
      </c>
      <c r="L359" s="65">
        <f t="shared" si="8"/>
        <v>0</v>
      </c>
      <c r="M359" s="70" t="s">
        <v>640</v>
      </c>
      <c r="N359" s="22" t="str">
        <f t="shared" ca="1" si="12"/>
        <v/>
      </c>
      <c r="O359" s="22"/>
    </row>
    <row r="360" spans="1:15" x14ac:dyDescent="0.25">
      <c r="A360" s="101">
        <v>360</v>
      </c>
      <c r="B360" s="61" t="s">
        <v>641</v>
      </c>
      <c r="C360" s="62">
        <v>43709</v>
      </c>
      <c r="D360" s="62">
        <v>43739</v>
      </c>
      <c r="E360" s="40" t="s">
        <v>281</v>
      </c>
      <c r="F360" s="41" t="s">
        <v>629</v>
      </c>
      <c r="G360" s="63"/>
      <c r="H360" s="65">
        <v>333.9</v>
      </c>
      <c r="I360" s="64">
        <v>43735</v>
      </c>
      <c r="J360" s="67">
        <v>333.9</v>
      </c>
      <c r="K360" s="60" t="s">
        <v>208</v>
      </c>
      <c r="L360" s="65">
        <f t="shared" si="8"/>
        <v>0</v>
      </c>
      <c r="N360" s="22" t="str">
        <f t="shared" ca="1" si="12"/>
        <v/>
      </c>
      <c r="O360" s="22"/>
    </row>
    <row r="361" spans="1:15" x14ac:dyDescent="0.25">
      <c r="A361" s="101">
        <v>361</v>
      </c>
      <c r="B361" s="61" t="s">
        <v>642</v>
      </c>
      <c r="C361" s="62">
        <v>43710</v>
      </c>
      <c r="D361" s="62">
        <v>43710</v>
      </c>
      <c r="E361" s="40" t="s">
        <v>484</v>
      </c>
      <c r="F361" s="41" t="s">
        <v>643</v>
      </c>
      <c r="G361" s="63"/>
      <c r="H361" s="65">
        <v>14.28</v>
      </c>
      <c r="I361" s="64">
        <v>43711</v>
      </c>
      <c r="J361" s="67">
        <v>14.28</v>
      </c>
      <c r="K361" s="60" t="s">
        <v>208</v>
      </c>
      <c r="L361" s="65">
        <f t="shared" si="8"/>
        <v>0</v>
      </c>
      <c r="M361" s="96"/>
      <c r="N361" s="22" t="str">
        <f t="shared" ca="1" si="12"/>
        <v/>
      </c>
      <c r="O361" s="22"/>
    </row>
    <row r="362" spans="1:15" x14ac:dyDescent="0.25">
      <c r="A362" s="101">
        <v>362</v>
      </c>
      <c r="B362" s="61" t="s">
        <v>644</v>
      </c>
      <c r="C362" s="62">
        <v>43709</v>
      </c>
      <c r="D362" s="62">
        <v>43726</v>
      </c>
      <c r="E362" s="40" t="s">
        <v>276</v>
      </c>
      <c r="F362" s="41" t="s">
        <v>645</v>
      </c>
      <c r="G362" s="63"/>
      <c r="H362" s="65">
        <v>21.94</v>
      </c>
      <c r="I362" s="64">
        <v>43719</v>
      </c>
      <c r="J362" s="67">
        <v>21.94</v>
      </c>
      <c r="K362" s="60" t="s">
        <v>208</v>
      </c>
      <c r="L362" s="65">
        <f t="shared" si="8"/>
        <v>0</v>
      </c>
      <c r="N362" s="22" t="str">
        <f t="shared" ca="1" si="12"/>
        <v/>
      </c>
      <c r="O362" s="22"/>
    </row>
    <row r="363" spans="1:15" x14ac:dyDescent="0.25">
      <c r="A363" s="101">
        <v>363</v>
      </c>
      <c r="B363" s="61" t="s">
        <v>646</v>
      </c>
      <c r="C363" s="62">
        <v>43714</v>
      </c>
      <c r="D363" s="62">
        <v>43728</v>
      </c>
      <c r="E363" s="40" t="s">
        <v>275</v>
      </c>
      <c r="F363" s="41" t="s">
        <v>645</v>
      </c>
      <c r="G363" s="63"/>
      <c r="H363" s="65">
        <v>54.8</v>
      </c>
      <c r="I363" s="64">
        <v>43724</v>
      </c>
      <c r="J363" s="67">
        <v>54.8</v>
      </c>
      <c r="K363" s="60" t="s">
        <v>208</v>
      </c>
      <c r="L363" s="65">
        <f t="shared" si="8"/>
        <v>0</v>
      </c>
      <c r="N363" s="22" t="str">
        <f t="shared" ca="1" si="12"/>
        <v/>
      </c>
      <c r="O363" s="22"/>
    </row>
    <row r="364" spans="1:15" x14ac:dyDescent="0.25">
      <c r="A364" s="101">
        <v>364</v>
      </c>
      <c r="B364" s="61" t="s">
        <v>139</v>
      </c>
      <c r="C364" s="62">
        <v>43720</v>
      </c>
      <c r="D364" s="62">
        <v>43730</v>
      </c>
      <c r="E364" s="40" t="s">
        <v>254</v>
      </c>
      <c r="F364" s="41" t="s">
        <v>255</v>
      </c>
      <c r="G364" s="63"/>
      <c r="H364" s="65">
        <v>136</v>
      </c>
      <c r="I364" s="64">
        <v>43724</v>
      </c>
      <c r="J364" s="67">
        <v>136</v>
      </c>
      <c r="K364" s="60" t="s">
        <v>208</v>
      </c>
      <c r="L364" s="65">
        <f t="shared" si="8"/>
        <v>0</v>
      </c>
      <c r="N364" s="22" t="str">
        <f t="shared" ca="1" si="12"/>
        <v/>
      </c>
      <c r="O364" s="22"/>
    </row>
    <row r="365" spans="1:15" x14ac:dyDescent="0.25">
      <c r="A365" s="101">
        <v>365</v>
      </c>
      <c r="B365" s="61" t="s">
        <v>647</v>
      </c>
      <c r="C365" s="62">
        <v>43722</v>
      </c>
      <c r="D365" s="62">
        <v>43722</v>
      </c>
      <c r="E365" s="40" t="s">
        <v>570</v>
      </c>
      <c r="F365" s="41" t="s">
        <v>648</v>
      </c>
      <c r="G365" s="63"/>
      <c r="H365" s="65">
        <v>32.4</v>
      </c>
      <c r="I365" s="64">
        <v>43722</v>
      </c>
      <c r="J365" s="67">
        <v>32.4</v>
      </c>
      <c r="K365" s="60" t="s">
        <v>208</v>
      </c>
      <c r="L365" s="65">
        <f t="shared" si="8"/>
        <v>0</v>
      </c>
      <c r="N365" s="22" t="str">
        <f t="shared" ca="1" si="12"/>
        <v/>
      </c>
      <c r="O365" s="22"/>
    </row>
    <row r="366" spans="1:15" x14ac:dyDescent="0.25">
      <c r="A366" s="101">
        <v>366</v>
      </c>
      <c r="B366" s="61" t="s">
        <v>649</v>
      </c>
      <c r="C366" s="62">
        <v>43731</v>
      </c>
      <c r="D366" s="62">
        <v>43731</v>
      </c>
      <c r="E366" s="40" t="s">
        <v>609</v>
      </c>
      <c r="F366" s="41" t="s">
        <v>610</v>
      </c>
      <c r="G366" s="63"/>
      <c r="H366" s="65">
        <v>9.1999999999999993</v>
      </c>
      <c r="I366" s="64">
        <v>43731</v>
      </c>
      <c r="J366" s="67">
        <v>9.1999999999999993</v>
      </c>
      <c r="K366" s="60" t="s">
        <v>208</v>
      </c>
      <c r="L366" s="65">
        <f t="shared" si="8"/>
        <v>0</v>
      </c>
      <c r="N366" s="22" t="str">
        <f t="shared" ca="1" si="12"/>
        <v/>
      </c>
      <c r="O366" s="22"/>
    </row>
    <row r="367" spans="1:15" x14ac:dyDescent="0.25">
      <c r="A367" s="101">
        <v>367</v>
      </c>
      <c r="B367" s="104">
        <v>3681649965</v>
      </c>
      <c r="C367" s="62">
        <v>43730</v>
      </c>
      <c r="D367" s="62">
        <v>43730</v>
      </c>
      <c r="E367" s="40" t="s">
        <v>258</v>
      </c>
      <c r="F367" s="41" t="s">
        <v>650</v>
      </c>
      <c r="G367" s="63"/>
      <c r="H367" s="65">
        <v>80.099999999999994</v>
      </c>
      <c r="I367" s="64">
        <v>43730</v>
      </c>
      <c r="J367" s="67">
        <v>80.099999999999994</v>
      </c>
      <c r="K367" s="60" t="s">
        <v>208</v>
      </c>
      <c r="L367" s="65">
        <f t="shared" si="8"/>
        <v>0</v>
      </c>
      <c r="N367" s="22" t="str">
        <f t="shared" ca="1" si="12"/>
        <v/>
      </c>
      <c r="O367" s="22"/>
    </row>
    <row r="368" spans="1:15" x14ac:dyDescent="0.25">
      <c r="A368" s="101">
        <v>368</v>
      </c>
      <c r="B368" s="61" t="s">
        <v>651</v>
      </c>
      <c r="C368" s="62">
        <v>43734</v>
      </c>
      <c r="D368" s="62">
        <v>43741</v>
      </c>
      <c r="E368" s="40" t="s">
        <v>310</v>
      </c>
      <c r="F368" s="41" t="s">
        <v>652</v>
      </c>
      <c r="G368" s="63"/>
      <c r="H368" s="65">
        <v>60</v>
      </c>
      <c r="I368" s="64">
        <v>43735</v>
      </c>
      <c r="J368" s="67">
        <v>60</v>
      </c>
      <c r="K368" s="60" t="s">
        <v>208</v>
      </c>
      <c r="L368" s="65">
        <f t="shared" si="8"/>
        <v>0</v>
      </c>
      <c r="N368" s="22" t="str">
        <f t="shared" ca="1" si="12"/>
        <v/>
      </c>
      <c r="O368" s="22"/>
    </row>
    <row r="369" spans="1:15" x14ac:dyDescent="0.25">
      <c r="A369" s="101">
        <v>369</v>
      </c>
      <c r="B369" s="61" t="s">
        <v>653</v>
      </c>
      <c r="C369" s="62">
        <v>43730</v>
      </c>
      <c r="D369" s="62">
        <v>43730</v>
      </c>
      <c r="E369" s="40" t="s">
        <v>654</v>
      </c>
      <c r="F369" s="41" t="s">
        <v>650</v>
      </c>
      <c r="G369" s="63"/>
      <c r="H369" s="65">
        <v>1008</v>
      </c>
      <c r="I369" s="64">
        <v>43719</v>
      </c>
      <c r="J369" s="67">
        <v>1008</v>
      </c>
      <c r="K369" s="60" t="s">
        <v>208</v>
      </c>
      <c r="L369" s="65">
        <f t="shared" si="8"/>
        <v>0</v>
      </c>
      <c r="N369" s="22" t="str">
        <f t="shared" ca="1" si="12"/>
        <v/>
      </c>
      <c r="O369" s="22"/>
    </row>
    <row r="370" spans="1:15" x14ac:dyDescent="0.25">
      <c r="A370" s="101">
        <v>370</v>
      </c>
      <c r="B370" s="61" t="s">
        <v>655</v>
      </c>
      <c r="C370" s="62">
        <v>43738</v>
      </c>
      <c r="D370" s="62">
        <v>43769</v>
      </c>
      <c r="E370" s="40" t="s">
        <v>387</v>
      </c>
      <c r="F370" s="41" t="s">
        <v>189</v>
      </c>
      <c r="G370" s="63"/>
      <c r="H370" s="65">
        <v>2235.5</v>
      </c>
      <c r="I370" s="64">
        <v>43768</v>
      </c>
      <c r="J370" s="67">
        <v>2235.5</v>
      </c>
      <c r="K370" s="60" t="s">
        <v>208</v>
      </c>
      <c r="L370" s="65">
        <f t="shared" si="8"/>
        <v>0</v>
      </c>
      <c r="M370" s="96"/>
      <c r="N370" s="22" t="str">
        <f t="shared" ca="1" si="12"/>
        <v/>
      </c>
      <c r="O370" s="22"/>
    </row>
    <row r="371" spans="1:15" x14ac:dyDescent="0.25">
      <c r="A371" s="101">
        <v>371</v>
      </c>
      <c r="B371" s="61" t="s">
        <v>517</v>
      </c>
      <c r="C371" s="62">
        <v>43739</v>
      </c>
      <c r="D371" s="62">
        <v>43769</v>
      </c>
      <c r="E371" s="40" t="s">
        <v>397</v>
      </c>
      <c r="F371" s="41" t="s">
        <v>189</v>
      </c>
      <c r="G371" s="63"/>
      <c r="H371" s="65">
        <v>1004.9</v>
      </c>
      <c r="I371" s="64">
        <v>43751</v>
      </c>
      <c r="J371" s="67">
        <v>1004.9</v>
      </c>
      <c r="K371" s="60" t="s">
        <v>208</v>
      </c>
      <c r="L371" s="65">
        <f t="shared" si="8"/>
        <v>0</v>
      </c>
      <c r="M371" s="96"/>
      <c r="N371" s="22" t="str">
        <f t="shared" ca="1" si="12"/>
        <v/>
      </c>
      <c r="O371" s="22"/>
    </row>
    <row r="372" spans="1:15" x14ac:dyDescent="0.25">
      <c r="A372" s="101">
        <v>372</v>
      </c>
      <c r="B372" s="61" t="s">
        <v>627</v>
      </c>
      <c r="C372" s="62">
        <v>43738</v>
      </c>
      <c r="D372" s="62">
        <v>43768</v>
      </c>
      <c r="E372" s="40" t="s">
        <v>582</v>
      </c>
      <c r="F372" s="41" t="s">
        <v>189</v>
      </c>
      <c r="G372" s="63"/>
      <c r="H372" s="65">
        <v>2771</v>
      </c>
      <c r="I372" s="64">
        <v>43768</v>
      </c>
      <c r="J372" s="67">
        <v>2771</v>
      </c>
      <c r="K372" s="60" t="s">
        <v>208</v>
      </c>
      <c r="L372" s="65">
        <f t="shared" si="8"/>
        <v>0</v>
      </c>
      <c r="M372" s="96"/>
      <c r="N372" s="22" t="str">
        <f t="shared" ca="1" si="12"/>
        <v/>
      </c>
      <c r="O372" s="22"/>
    </row>
    <row r="373" spans="1:15" x14ac:dyDescent="0.25">
      <c r="A373" s="101">
        <v>373</v>
      </c>
      <c r="B373" s="61" t="s">
        <v>31</v>
      </c>
      <c r="C373" s="62">
        <v>43739</v>
      </c>
      <c r="D373" s="62">
        <v>43769</v>
      </c>
      <c r="E373" s="40" t="s">
        <v>296</v>
      </c>
      <c r="F373" s="41" t="s">
        <v>189</v>
      </c>
      <c r="G373" s="63"/>
      <c r="H373" s="65">
        <v>536</v>
      </c>
      <c r="I373" s="64">
        <v>43747</v>
      </c>
      <c r="J373" s="67">
        <v>536</v>
      </c>
      <c r="K373" s="60" t="s">
        <v>208</v>
      </c>
      <c r="L373" s="65">
        <f t="shared" si="8"/>
        <v>0</v>
      </c>
      <c r="N373" s="22" t="str">
        <f t="shared" ca="1" si="12"/>
        <v/>
      </c>
      <c r="O373" s="22"/>
    </row>
    <row r="374" spans="1:15" x14ac:dyDescent="0.25">
      <c r="A374" s="101">
        <v>374</v>
      </c>
      <c r="B374" s="61" t="s">
        <v>656</v>
      </c>
      <c r="C374" s="62">
        <v>43735</v>
      </c>
      <c r="D374" s="62">
        <v>43765</v>
      </c>
      <c r="E374" s="40" t="s">
        <v>639</v>
      </c>
      <c r="F374" s="41" t="s">
        <v>189</v>
      </c>
      <c r="G374" s="63"/>
      <c r="H374" s="65">
        <v>2856</v>
      </c>
      <c r="I374" s="64">
        <v>43710</v>
      </c>
      <c r="J374" s="67">
        <v>2856</v>
      </c>
      <c r="K374" s="60" t="s">
        <v>208</v>
      </c>
      <c r="L374" s="65">
        <f t="shared" si="8"/>
        <v>0</v>
      </c>
      <c r="M374" s="70" t="s">
        <v>657</v>
      </c>
      <c r="N374" s="22" t="str">
        <f t="shared" ca="1" si="12"/>
        <v/>
      </c>
      <c r="O374" s="22"/>
    </row>
    <row r="375" spans="1:15" x14ac:dyDescent="0.25">
      <c r="A375" s="101">
        <v>375</v>
      </c>
      <c r="B375" s="61" t="s">
        <v>11</v>
      </c>
      <c r="C375" s="62">
        <v>43739</v>
      </c>
      <c r="D375" s="62">
        <v>43753</v>
      </c>
      <c r="E375" s="40" t="s">
        <v>658</v>
      </c>
      <c r="F375" s="41" t="s">
        <v>189</v>
      </c>
      <c r="G375" s="63"/>
      <c r="H375" s="65">
        <v>2451.52</v>
      </c>
      <c r="I375" s="64">
        <v>43742</v>
      </c>
      <c r="J375" s="67">
        <v>2451.52</v>
      </c>
      <c r="K375" s="60" t="s">
        <v>208</v>
      </c>
      <c r="L375" s="65">
        <f t="shared" si="8"/>
        <v>0</v>
      </c>
      <c r="M375" s="70" t="s">
        <v>659</v>
      </c>
      <c r="N375" s="22" t="str">
        <f t="shared" ca="1" si="12"/>
        <v/>
      </c>
      <c r="O375" s="22"/>
    </row>
    <row r="376" spans="1:15" x14ac:dyDescent="0.25">
      <c r="A376" s="101">
        <v>376</v>
      </c>
      <c r="B376" s="61" t="s">
        <v>11</v>
      </c>
      <c r="C376" s="62">
        <v>43739</v>
      </c>
      <c r="D376" s="62">
        <v>43753</v>
      </c>
      <c r="E376" s="40" t="s">
        <v>660</v>
      </c>
      <c r="F376" s="41" t="s">
        <v>189</v>
      </c>
      <c r="G376" s="63"/>
      <c r="H376" s="65">
        <v>2248.48</v>
      </c>
      <c r="I376" s="64">
        <v>43752</v>
      </c>
      <c r="J376" s="67">
        <v>2248.48</v>
      </c>
      <c r="K376" s="60" t="s">
        <v>208</v>
      </c>
      <c r="L376" s="65">
        <f t="shared" si="8"/>
        <v>0</v>
      </c>
      <c r="M376" s="70" t="s">
        <v>661</v>
      </c>
      <c r="N376" s="70" t="s">
        <v>657</v>
      </c>
      <c r="O376" s="22"/>
    </row>
    <row r="377" spans="1:15" x14ac:dyDescent="0.25">
      <c r="A377" s="101">
        <v>377</v>
      </c>
      <c r="B377" s="61" t="s">
        <v>31</v>
      </c>
      <c r="C377" s="62">
        <v>43740</v>
      </c>
      <c r="D377" s="62">
        <v>43770</v>
      </c>
      <c r="E377" s="40" t="s">
        <v>628</v>
      </c>
      <c r="F377" s="41" t="s">
        <v>189</v>
      </c>
      <c r="G377" s="63"/>
      <c r="H377" s="65">
        <v>1008</v>
      </c>
      <c r="I377" s="64">
        <v>43768</v>
      </c>
      <c r="J377" s="67">
        <v>1008</v>
      </c>
      <c r="K377" s="60" t="s">
        <v>208</v>
      </c>
      <c r="L377" s="65">
        <f t="shared" si="8"/>
        <v>0</v>
      </c>
      <c r="M377" s="96"/>
      <c r="N377" s="22"/>
      <c r="O377" s="22"/>
    </row>
    <row r="378" spans="1:15" x14ac:dyDescent="0.25">
      <c r="A378" s="101">
        <v>378</v>
      </c>
      <c r="B378" s="61" t="s">
        <v>662</v>
      </c>
      <c r="C378" s="62">
        <v>43740</v>
      </c>
      <c r="D378" s="62">
        <v>43754</v>
      </c>
      <c r="E378" s="40" t="s">
        <v>434</v>
      </c>
      <c r="F378" s="41" t="s">
        <v>189</v>
      </c>
      <c r="G378" s="63"/>
      <c r="H378" s="65">
        <v>2001.26</v>
      </c>
      <c r="I378" s="64">
        <v>43752</v>
      </c>
      <c r="J378" s="67">
        <v>2001.26</v>
      </c>
      <c r="K378" s="60" t="s">
        <v>208</v>
      </c>
      <c r="L378" s="65">
        <f t="shared" si="8"/>
        <v>0</v>
      </c>
      <c r="M378" s="96"/>
      <c r="N378" s="22"/>
      <c r="O378" s="22"/>
    </row>
    <row r="379" spans="1:15" x14ac:dyDescent="0.25">
      <c r="A379" s="101">
        <v>379</v>
      </c>
      <c r="B379" s="61" t="s">
        <v>562</v>
      </c>
      <c r="C379" s="62">
        <v>43740</v>
      </c>
      <c r="D379" s="62">
        <v>43754</v>
      </c>
      <c r="E379" s="40" t="s">
        <v>663</v>
      </c>
      <c r="F379" s="41" t="s">
        <v>189</v>
      </c>
      <c r="G379" s="63"/>
      <c r="H379" s="65">
        <v>1067.8399999999999</v>
      </c>
      <c r="I379" s="64">
        <v>43752</v>
      </c>
      <c r="J379" s="67">
        <v>1067.8399999999999</v>
      </c>
      <c r="K379" s="60" t="s">
        <v>208</v>
      </c>
      <c r="L379" s="65">
        <f t="shared" si="8"/>
        <v>0</v>
      </c>
      <c r="M379" s="96"/>
      <c r="N379" s="22"/>
      <c r="O379" s="22"/>
    </row>
    <row r="380" spans="1:15" x14ac:dyDescent="0.25">
      <c r="A380" s="101">
        <v>380</v>
      </c>
      <c r="B380" s="61" t="s">
        <v>664</v>
      </c>
      <c r="C380" s="62">
        <v>43739</v>
      </c>
      <c r="D380" s="62">
        <v>43769</v>
      </c>
      <c r="E380" s="40" t="s">
        <v>417</v>
      </c>
      <c r="F380" s="41" t="s">
        <v>189</v>
      </c>
      <c r="G380" s="63"/>
      <c r="H380" s="65">
        <v>493</v>
      </c>
      <c r="I380" s="64">
        <v>43742</v>
      </c>
      <c r="J380" s="67">
        <v>493</v>
      </c>
      <c r="K380" s="60" t="s">
        <v>208</v>
      </c>
      <c r="L380" s="65">
        <f t="shared" si="8"/>
        <v>0</v>
      </c>
      <c r="M380" s="96"/>
      <c r="N380" s="22"/>
      <c r="O380" s="22"/>
    </row>
    <row r="381" spans="1:15" x14ac:dyDescent="0.25">
      <c r="A381" s="101">
        <v>381</v>
      </c>
      <c r="B381" s="61" t="s">
        <v>665</v>
      </c>
      <c r="C381" s="62">
        <v>43739</v>
      </c>
      <c r="D381" s="62">
        <v>43770</v>
      </c>
      <c r="E381" s="40" t="s">
        <v>419</v>
      </c>
      <c r="F381" s="41" t="s">
        <v>666</v>
      </c>
      <c r="G381" s="63"/>
      <c r="H381" s="65">
        <v>4615.5</v>
      </c>
      <c r="I381" s="64">
        <v>43768</v>
      </c>
      <c r="J381" s="67">
        <v>4615.5</v>
      </c>
      <c r="K381" s="60" t="s">
        <v>208</v>
      </c>
      <c r="L381" s="65">
        <f t="shared" si="8"/>
        <v>0</v>
      </c>
      <c r="M381" s="96"/>
      <c r="N381" s="22"/>
      <c r="O381" s="22"/>
    </row>
    <row r="382" spans="1:15" x14ac:dyDescent="0.25">
      <c r="A382" s="101">
        <v>382</v>
      </c>
      <c r="B382" s="61" t="s">
        <v>606</v>
      </c>
      <c r="C382" s="62">
        <v>43739</v>
      </c>
      <c r="D382" s="62">
        <v>43769</v>
      </c>
      <c r="E382" s="40" t="s">
        <v>565</v>
      </c>
      <c r="F382" s="41" t="s">
        <v>666</v>
      </c>
      <c r="G382" s="63"/>
      <c r="H382" s="65">
        <v>2232</v>
      </c>
      <c r="I382" s="64">
        <v>43768</v>
      </c>
      <c r="J382" s="67">
        <v>2232</v>
      </c>
      <c r="K382" s="60" t="s">
        <v>208</v>
      </c>
      <c r="L382" s="65">
        <f t="shared" si="8"/>
        <v>0</v>
      </c>
      <c r="M382" s="96"/>
      <c r="N382" s="22"/>
      <c r="O382" s="22"/>
    </row>
    <row r="383" spans="1:15" x14ac:dyDescent="0.25">
      <c r="A383" s="101">
        <v>383</v>
      </c>
      <c r="B383" s="61" t="s">
        <v>606</v>
      </c>
      <c r="C383" s="62">
        <v>43739</v>
      </c>
      <c r="D383" s="62">
        <v>43753</v>
      </c>
      <c r="E383" s="40" t="s">
        <v>563</v>
      </c>
      <c r="F383" s="41" t="s">
        <v>666</v>
      </c>
      <c r="G383" s="63"/>
      <c r="H383" s="65">
        <v>2229.21</v>
      </c>
      <c r="I383" s="64">
        <v>43752</v>
      </c>
      <c r="J383" s="67">
        <v>2229.21</v>
      </c>
      <c r="K383" s="60" t="s">
        <v>208</v>
      </c>
      <c r="L383" s="65">
        <f t="shared" si="8"/>
        <v>0</v>
      </c>
      <c r="M383" s="70" t="s">
        <v>667</v>
      </c>
      <c r="N383" s="22"/>
      <c r="O383" s="22"/>
    </row>
    <row r="384" spans="1:15" x14ac:dyDescent="0.25">
      <c r="A384" s="101">
        <v>384</v>
      </c>
      <c r="B384" s="61" t="s">
        <v>22</v>
      </c>
      <c r="C384" s="62">
        <v>43739</v>
      </c>
      <c r="D384" s="62">
        <v>43769</v>
      </c>
      <c r="E384" s="40" t="s">
        <v>630</v>
      </c>
      <c r="F384" s="41" t="s">
        <v>666</v>
      </c>
      <c r="G384" s="63"/>
      <c r="H384" s="65">
        <v>4139.5</v>
      </c>
      <c r="I384" s="64">
        <v>43710</v>
      </c>
      <c r="J384" s="67">
        <v>4139.5</v>
      </c>
      <c r="K384" s="60" t="s">
        <v>208</v>
      </c>
      <c r="L384" s="65">
        <f t="shared" si="8"/>
        <v>0</v>
      </c>
      <c r="M384" s="70" t="s">
        <v>657</v>
      </c>
      <c r="N384" s="96"/>
      <c r="O384" s="22"/>
    </row>
    <row r="385" spans="1:15" x14ac:dyDescent="0.25">
      <c r="A385" s="101">
        <v>385</v>
      </c>
      <c r="B385" s="61" t="s">
        <v>505</v>
      </c>
      <c r="C385" s="62">
        <v>43739</v>
      </c>
      <c r="D385" s="62">
        <v>43753</v>
      </c>
      <c r="E385" s="40" t="s">
        <v>435</v>
      </c>
      <c r="F385" s="41" t="s">
        <v>666</v>
      </c>
      <c r="G385" s="63"/>
      <c r="H385" s="65">
        <v>2451.52</v>
      </c>
      <c r="I385" s="64">
        <v>43752</v>
      </c>
      <c r="J385" s="67">
        <v>2451.52</v>
      </c>
      <c r="K385" s="60" t="s">
        <v>208</v>
      </c>
      <c r="L385" s="65">
        <f t="shared" si="8"/>
        <v>0</v>
      </c>
      <c r="N385" s="22" t="str">
        <f t="shared" ca="1" si="12"/>
        <v/>
      </c>
      <c r="O385" s="22"/>
    </row>
    <row r="386" spans="1:15" x14ac:dyDescent="0.25">
      <c r="A386" s="101">
        <v>386</v>
      </c>
      <c r="B386" s="61" t="s">
        <v>517</v>
      </c>
      <c r="C386" s="62">
        <v>43741</v>
      </c>
      <c r="D386" s="62">
        <v>43756</v>
      </c>
      <c r="E386" s="40" t="s">
        <v>668</v>
      </c>
      <c r="F386" s="41" t="s">
        <v>666</v>
      </c>
      <c r="G386" s="63"/>
      <c r="H386" s="65">
        <v>3515</v>
      </c>
      <c r="I386" s="64">
        <v>43752</v>
      </c>
      <c r="J386" s="67">
        <v>3515</v>
      </c>
      <c r="K386" s="60" t="s">
        <v>208</v>
      </c>
      <c r="L386" s="65">
        <f t="shared" si="8"/>
        <v>0</v>
      </c>
      <c r="N386" s="22"/>
      <c r="O386" s="22"/>
    </row>
    <row r="387" spans="1:15" x14ac:dyDescent="0.25">
      <c r="A387" s="101">
        <v>387</v>
      </c>
      <c r="B387" s="61" t="s">
        <v>669</v>
      </c>
      <c r="C387" s="62">
        <v>43741</v>
      </c>
      <c r="D387" s="62">
        <v>43756</v>
      </c>
      <c r="E387" s="40" t="s">
        <v>670</v>
      </c>
      <c r="F387" s="41" t="s">
        <v>666</v>
      </c>
      <c r="G387" s="63"/>
      <c r="H387" s="65">
        <v>1639.83</v>
      </c>
      <c r="I387" s="64">
        <v>43752</v>
      </c>
      <c r="J387" s="67">
        <v>1639.83</v>
      </c>
      <c r="K387" s="60" t="s">
        <v>208</v>
      </c>
      <c r="L387" s="65">
        <f t="shared" si="8"/>
        <v>0</v>
      </c>
      <c r="N387" s="22" t="str">
        <f t="shared" ca="1" si="12"/>
        <v/>
      </c>
      <c r="O387" s="22"/>
    </row>
    <row r="388" spans="1:15" x14ac:dyDescent="0.25">
      <c r="A388" s="101">
        <v>388</v>
      </c>
      <c r="B388" s="61" t="s">
        <v>671</v>
      </c>
      <c r="C388" s="62">
        <v>43739</v>
      </c>
      <c r="D388" s="62">
        <v>43753</v>
      </c>
      <c r="E388" s="40" t="s">
        <v>431</v>
      </c>
      <c r="F388" s="41" t="s">
        <v>666</v>
      </c>
      <c r="G388" s="63"/>
      <c r="H388" s="65">
        <v>3683.39</v>
      </c>
      <c r="I388" s="64">
        <v>43752</v>
      </c>
      <c r="J388" s="67">
        <v>3683.39</v>
      </c>
      <c r="K388" s="60" t="s">
        <v>208</v>
      </c>
      <c r="L388" s="65">
        <f t="shared" si="8"/>
        <v>0</v>
      </c>
      <c r="N388" s="22" t="str">
        <f t="shared" ca="1" si="12"/>
        <v/>
      </c>
      <c r="O388" s="22"/>
    </row>
    <row r="389" spans="1:15" x14ac:dyDescent="0.25">
      <c r="A389" s="101">
        <v>389</v>
      </c>
      <c r="B389" s="61" t="s">
        <v>539</v>
      </c>
      <c r="C389" s="62">
        <v>43739</v>
      </c>
      <c r="D389" s="62">
        <v>43723</v>
      </c>
      <c r="E389" s="40" t="s">
        <v>499</v>
      </c>
      <c r="F389" s="41" t="s">
        <v>666</v>
      </c>
      <c r="G389" s="63"/>
      <c r="H389" s="65">
        <v>2887.68</v>
      </c>
      <c r="I389" s="64">
        <v>43752</v>
      </c>
      <c r="J389" s="67">
        <v>2887.68</v>
      </c>
      <c r="K389" s="60" t="s">
        <v>208</v>
      </c>
      <c r="L389" s="65">
        <f t="shared" si="8"/>
        <v>0</v>
      </c>
      <c r="N389" s="22" t="str">
        <f ca="1">IF(AND(((D389-3)&lt;TODAY()),L389&gt;0),"Splatné","")</f>
        <v/>
      </c>
      <c r="O389" s="22"/>
    </row>
    <row r="390" spans="1:15" x14ac:dyDescent="0.25">
      <c r="A390" s="101">
        <v>390</v>
      </c>
      <c r="B390" s="61" t="s">
        <v>672</v>
      </c>
      <c r="C390" s="62">
        <v>43739</v>
      </c>
      <c r="D390" s="62">
        <v>43769</v>
      </c>
      <c r="E390" s="40" t="s">
        <v>468</v>
      </c>
      <c r="F390" s="41" t="s">
        <v>666</v>
      </c>
      <c r="G390" s="63"/>
      <c r="H390" s="65">
        <v>3072</v>
      </c>
      <c r="I390" s="64">
        <v>43768</v>
      </c>
      <c r="J390" s="67">
        <v>3072</v>
      </c>
      <c r="K390" s="60" t="s">
        <v>208</v>
      </c>
      <c r="L390" s="65">
        <f t="shared" si="8"/>
        <v>0</v>
      </c>
      <c r="N390" s="22" t="str">
        <f t="shared" ca="1" si="12"/>
        <v/>
      </c>
      <c r="O390" s="22"/>
    </row>
    <row r="391" spans="1:15" x14ac:dyDescent="0.25">
      <c r="A391" s="101">
        <v>391</v>
      </c>
      <c r="B391" s="61" t="s">
        <v>546</v>
      </c>
      <c r="C391" s="62">
        <v>43739</v>
      </c>
      <c r="D391" s="62">
        <v>43753</v>
      </c>
      <c r="E391" s="40" t="s">
        <v>673</v>
      </c>
      <c r="F391" s="41" t="s">
        <v>666</v>
      </c>
      <c r="G391" s="63"/>
      <c r="H391" s="65">
        <v>1895.04</v>
      </c>
      <c r="I391" s="64">
        <v>43752</v>
      </c>
      <c r="J391" s="67">
        <v>1895.04</v>
      </c>
      <c r="K391" s="60" t="s">
        <v>208</v>
      </c>
      <c r="L391" s="65">
        <f t="shared" si="8"/>
        <v>0</v>
      </c>
      <c r="M391" s="70" t="s">
        <v>674</v>
      </c>
      <c r="N391" s="22" t="str">
        <f t="shared" ca="1" si="12"/>
        <v/>
      </c>
      <c r="O391" s="22"/>
    </row>
    <row r="392" spans="1:15" x14ac:dyDescent="0.25">
      <c r="A392" s="101">
        <v>392</v>
      </c>
      <c r="B392" s="61" t="s">
        <v>675</v>
      </c>
      <c r="C392" s="62">
        <v>43744</v>
      </c>
      <c r="D392" s="62">
        <v>43775</v>
      </c>
      <c r="E392" s="40" t="s">
        <v>356</v>
      </c>
      <c r="F392" s="41" t="s">
        <v>666</v>
      </c>
      <c r="G392" s="63"/>
      <c r="H392" s="65">
        <v>2210</v>
      </c>
      <c r="I392" s="64">
        <v>43768</v>
      </c>
      <c r="J392" s="67">
        <v>2210</v>
      </c>
      <c r="K392" s="60" t="s">
        <v>208</v>
      </c>
      <c r="L392" s="65">
        <f t="shared" si="8"/>
        <v>0</v>
      </c>
      <c r="N392" s="22" t="str">
        <f t="shared" ca="1" si="12"/>
        <v/>
      </c>
      <c r="O392" s="22"/>
    </row>
    <row r="393" spans="1:15" x14ac:dyDescent="0.25">
      <c r="A393" s="101">
        <v>393</v>
      </c>
      <c r="B393" s="61" t="s">
        <v>578</v>
      </c>
      <c r="C393" s="62">
        <v>43739</v>
      </c>
      <c r="D393" s="62">
        <v>43769</v>
      </c>
      <c r="E393" s="40" t="s">
        <v>635</v>
      </c>
      <c r="F393" s="41" t="s">
        <v>666</v>
      </c>
      <c r="G393" s="63"/>
      <c r="H393" s="65">
        <v>2232</v>
      </c>
      <c r="I393" s="64">
        <v>43768</v>
      </c>
      <c r="J393" s="67">
        <v>2232</v>
      </c>
      <c r="K393" s="60" t="s">
        <v>208</v>
      </c>
      <c r="L393" s="65">
        <f t="shared" si="8"/>
        <v>0</v>
      </c>
      <c r="N393" s="22" t="str">
        <f t="shared" ca="1" si="12"/>
        <v/>
      </c>
      <c r="O393" s="22"/>
    </row>
    <row r="394" spans="1:15" x14ac:dyDescent="0.25">
      <c r="A394" s="101">
        <v>394</v>
      </c>
      <c r="B394" s="61" t="s">
        <v>676</v>
      </c>
      <c r="C394" s="62">
        <v>43678</v>
      </c>
      <c r="D394" s="62">
        <v>43692</v>
      </c>
      <c r="E394" s="40" t="s">
        <v>227</v>
      </c>
      <c r="F394" s="41" t="s">
        <v>677</v>
      </c>
      <c r="G394" s="63"/>
      <c r="H394" s="65">
        <v>125.12</v>
      </c>
      <c r="I394" s="64">
        <v>43740</v>
      </c>
      <c r="J394" s="67">
        <v>125.12</v>
      </c>
      <c r="K394" s="60" t="s">
        <v>208</v>
      </c>
      <c r="L394" s="65">
        <f t="shared" si="8"/>
        <v>0</v>
      </c>
      <c r="M394" s="96"/>
      <c r="N394" s="22" t="str">
        <f t="shared" ca="1" si="12"/>
        <v/>
      </c>
      <c r="O394" s="22"/>
    </row>
    <row r="395" spans="1:15" x14ac:dyDescent="0.25">
      <c r="A395" s="101">
        <v>395</v>
      </c>
      <c r="B395" s="61" t="s">
        <v>678</v>
      </c>
      <c r="C395" s="62">
        <v>43739</v>
      </c>
      <c r="D395" s="62">
        <v>43753</v>
      </c>
      <c r="E395" s="40" t="s">
        <v>227</v>
      </c>
      <c r="F395" s="41" t="s">
        <v>679</v>
      </c>
      <c r="G395" s="63"/>
      <c r="H395" s="65">
        <v>125.12</v>
      </c>
      <c r="I395" s="64">
        <v>43740</v>
      </c>
      <c r="J395" s="67">
        <v>125.12</v>
      </c>
      <c r="K395" s="60" t="s">
        <v>208</v>
      </c>
      <c r="L395" s="65">
        <f t="shared" si="8"/>
        <v>0</v>
      </c>
      <c r="M395" s="96"/>
      <c r="N395" s="22" t="str">
        <f t="shared" ca="1" si="12"/>
        <v/>
      </c>
      <c r="O395" s="22"/>
    </row>
    <row r="396" spans="1:15" x14ac:dyDescent="0.25">
      <c r="A396" s="101">
        <v>396</v>
      </c>
      <c r="B396" s="61" t="s">
        <v>680</v>
      </c>
      <c r="C396" s="62">
        <v>43740</v>
      </c>
      <c r="D396" s="62">
        <v>43747</v>
      </c>
      <c r="E396" s="40" t="s">
        <v>681</v>
      </c>
      <c r="F396" s="41" t="s">
        <v>682</v>
      </c>
      <c r="G396" s="63"/>
      <c r="H396" s="65">
        <v>616</v>
      </c>
      <c r="I396" s="64">
        <v>43740</v>
      </c>
      <c r="J396" s="67">
        <v>616</v>
      </c>
      <c r="K396" s="60" t="s">
        <v>208</v>
      </c>
      <c r="L396" s="65">
        <f t="shared" si="8"/>
        <v>0</v>
      </c>
      <c r="M396" s="96"/>
      <c r="N396" s="22"/>
      <c r="O396" s="22"/>
    </row>
    <row r="397" spans="1:15" x14ac:dyDescent="0.25">
      <c r="A397" s="101">
        <v>397</v>
      </c>
      <c r="B397" s="61" t="s">
        <v>683</v>
      </c>
      <c r="C397" s="62">
        <v>43741</v>
      </c>
      <c r="D397" s="62">
        <v>43755</v>
      </c>
      <c r="E397" s="40" t="s">
        <v>684</v>
      </c>
      <c r="F397" s="41" t="s">
        <v>685</v>
      </c>
      <c r="G397" s="63"/>
      <c r="H397" s="65">
        <v>508.39</v>
      </c>
      <c r="I397" s="64">
        <v>43742</v>
      </c>
      <c r="J397" s="67">
        <v>508.39</v>
      </c>
      <c r="K397" s="60" t="s">
        <v>208</v>
      </c>
      <c r="L397" s="65">
        <f t="shared" si="8"/>
        <v>0</v>
      </c>
      <c r="M397" s="96"/>
      <c r="N397" s="96"/>
      <c r="O397" s="22"/>
    </row>
    <row r="398" spans="1:15" x14ac:dyDescent="0.25">
      <c r="A398" s="101">
        <v>398</v>
      </c>
      <c r="B398" s="61" t="s">
        <v>686</v>
      </c>
      <c r="C398" s="62">
        <v>43735</v>
      </c>
      <c r="D398" s="62">
        <v>43745</v>
      </c>
      <c r="E398" s="40" t="s">
        <v>687</v>
      </c>
      <c r="F398" s="41" t="s">
        <v>688</v>
      </c>
      <c r="G398" s="63"/>
      <c r="H398" s="65">
        <v>294</v>
      </c>
      <c r="I398" s="64">
        <v>43735</v>
      </c>
      <c r="J398" s="67">
        <v>294</v>
      </c>
      <c r="K398" s="60" t="s">
        <v>208</v>
      </c>
      <c r="L398" s="65">
        <f t="shared" si="8"/>
        <v>0</v>
      </c>
      <c r="M398" s="96"/>
      <c r="N398" s="22" t="str">
        <f t="shared" ref="N398" ca="1" si="13">IF(AND(((D398-3)&lt;TODAY()),L398&gt;0),"Splatné","")</f>
        <v/>
      </c>
      <c r="O398" s="22"/>
    </row>
    <row r="399" spans="1:15" x14ac:dyDescent="0.25">
      <c r="A399" s="101">
        <v>399</v>
      </c>
      <c r="B399" s="61" t="s">
        <v>154</v>
      </c>
      <c r="C399" s="62">
        <v>43739</v>
      </c>
      <c r="D399" s="62">
        <v>43749</v>
      </c>
      <c r="E399" s="40" t="s">
        <v>254</v>
      </c>
      <c r="F399" s="41" t="s">
        <v>255</v>
      </c>
      <c r="G399" s="63"/>
      <c r="H399" s="65">
        <v>120</v>
      </c>
      <c r="I399" s="64">
        <v>43742</v>
      </c>
      <c r="J399" s="67">
        <v>120</v>
      </c>
      <c r="K399" s="60" t="s">
        <v>208</v>
      </c>
      <c r="L399" s="65">
        <f t="shared" si="8"/>
        <v>0</v>
      </c>
      <c r="N399" s="22" t="str">
        <f t="shared" ca="1" si="12"/>
        <v/>
      </c>
      <c r="O399" s="22"/>
    </row>
    <row r="400" spans="1:15" x14ac:dyDescent="0.25">
      <c r="A400" s="101">
        <v>400</v>
      </c>
      <c r="B400" s="61" t="s">
        <v>689</v>
      </c>
      <c r="C400" s="62">
        <v>43745</v>
      </c>
      <c r="D400" s="62">
        <v>43745</v>
      </c>
      <c r="E400" s="40" t="s">
        <v>609</v>
      </c>
      <c r="F400" s="41" t="s">
        <v>610</v>
      </c>
      <c r="G400" s="63"/>
      <c r="H400" s="65">
        <v>26.8</v>
      </c>
      <c r="I400" s="64">
        <v>43745</v>
      </c>
      <c r="J400" s="67">
        <v>26.8</v>
      </c>
      <c r="K400" s="60" t="s">
        <v>208</v>
      </c>
      <c r="L400" s="65">
        <f t="shared" si="8"/>
        <v>0</v>
      </c>
      <c r="N400" s="22" t="str">
        <f t="shared" ca="1" si="12"/>
        <v/>
      </c>
      <c r="O400" s="22"/>
    </row>
    <row r="401" spans="1:15" x14ac:dyDescent="0.25">
      <c r="A401" s="101">
        <v>401</v>
      </c>
      <c r="B401" s="61" t="s">
        <v>690</v>
      </c>
      <c r="C401" s="62">
        <v>43745</v>
      </c>
      <c r="D401" s="62">
        <v>43759</v>
      </c>
      <c r="E401" s="40" t="s">
        <v>691</v>
      </c>
      <c r="F401" s="41" t="s">
        <v>692</v>
      </c>
      <c r="G401" s="63"/>
      <c r="H401" s="65">
        <v>54.37</v>
      </c>
      <c r="I401" s="64">
        <v>43758</v>
      </c>
      <c r="J401" s="67">
        <v>54.37</v>
      </c>
      <c r="K401" s="60" t="s">
        <v>208</v>
      </c>
      <c r="L401" s="65">
        <f t="shared" si="8"/>
        <v>0</v>
      </c>
      <c r="N401" s="22"/>
      <c r="O401" s="22"/>
    </row>
    <row r="402" spans="1:15" x14ac:dyDescent="0.25">
      <c r="A402" s="101">
        <v>402</v>
      </c>
      <c r="B402" s="61" t="s">
        <v>693</v>
      </c>
      <c r="C402" s="62">
        <v>43739</v>
      </c>
      <c r="D402" s="62">
        <v>43756</v>
      </c>
      <c r="E402" s="40" t="s">
        <v>276</v>
      </c>
      <c r="F402" s="41" t="s">
        <v>692</v>
      </c>
      <c r="G402" s="63"/>
      <c r="H402" s="65">
        <v>21.94</v>
      </c>
      <c r="I402" s="64">
        <v>43758</v>
      </c>
      <c r="J402" s="67">
        <v>21.94</v>
      </c>
      <c r="K402" s="60" t="s">
        <v>208</v>
      </c>
      <c r="L402" s="65">
        <f t="shared" si="8"/>
        <v>0</v>
      </c>
      <c r="N402" s="22"/>
      <c r="O402" s="22"/>
    </row>
    <row r="403" spans="1:15" x14ac:dyDescent="0.25">
      <c r="A403" s="101">
        <v>403</v>
      </c>
      <c r="B403" s="61" t="s">
        <v>694</v>
      </c>
      <c r="C403" s="62">
        <v>43753</v>
      </c>
      <c r="D403" s="62">
        <v>43760</v>
      </c>
      <c r="E403" s="40" t="s">
        <v>310</v>
      </c>
      <c r="F403" s="41" t="s">
        <v>692</v>
      </c>
      <c r="G403" s="63"/>
      <c r="H403" s="65">
        <v>60</v>
      </c>
      <c r="I403" s="64">
        <v>43758</v>
      </c>
      <c r="J403" s="67">
        <v>60</v>
      </c>
      <c r="K403" s="60" t="s">
        <v>208</v>
      </c>
      <c r="L403" s="65">
        <f t="shared" si="8"/>
        <v>0</v>
      </c>
      <c r="N403" s="22"/>
      <c r="O403" s="22"/>
    </row>
    <row r="404" spans="1:15" x14ac:dyDescent="0.25">
      <c r="A404" s="101">
        <v>404</v>
      </c>
      <c r="B404" s="61" t="s">
        <v>517</v>
      </c>
      <c r="C404" s="62">
        <v>43741</v>
      </c>
      <c r="D404" s="62">
        <v>43753</v>
      </c>
      <c r="E404" s="40" t="s">
        <v>695</v>
      </c>
      <c r="F404" s="41" t="s">
        <v>696</v>
      </c>
      <c r="G404" s="63"/>
      <c r="H404" s="65">
        <v>90</v>
      </c>
      <c r="I404" s="64">
        <v>43768</v>
      </c>
      <c r="J404" s="67">
        <v>90</v>
      </c>
      <c r="K404" s="60" t="s">
        <v>208</v>
      </c>
      <c r="L404" s="65">
        <f t="shared" si="8"/>
        <v>0</v>
      </c>
      <c r="N404" s="22"/>
      <c r="O404" s="22"/>
    </row>
    <row r="405" spans="1:15" x14ac:dyDescent="0.25">
      <c r="A405" s="101">
        <v>405</v>
      </c>
      <c r="B405" s="61" t="s">
        <v>697</v>
      </c>
      <c r="C405" s="62">
        <v>43767</v>
      </c>
      <c r="D405" s="62">
        <v>43797</v>
      </c>
      <c r="E405" s="40" t="s">
        <v>417</v>
      </c>
      <c r="F405" s="41" t="s">
        <v>698</v>
      </c>
      <c r="G405" s="63"/>
      <c r="H405" s="65">
        <v>1464.05</v>
      </c>
      <c r="I405" s="64">
        <v>43782</v>
      </c>
      <c r="J405" s="67">
        <v>1464.05</v>
      </c>
      <c r="K405" s="60" t="s">
        <v>208</v>
      </c>
      <c r="L405" s="65">
        <f t="shared" si="8"/>
        <v>0</v>
      </c>
      <c r="N405" s="22" t="str">
        <f t="shared" ca="1" si="12"/>
        <v/>
      </c>
      <c r="O405" s="22" t="str">
        <f t="shared" ca="1" si="11"/>
        <v/>
      </c>
    </row>
    <row r="406" spans="1:15" x14ac:dyDescent="0.25">
      <c r="A406" s="101">
        <v>406</v>
      </c>
      <c r="B406" s="61" t="s">
        <v>530</v>
      </c>
      <c r="C406" s="62">
        <v>43769</v>
      </c>
      <c r="D406" s="62">
        <v>43799</v>
      </c>
      <c r="E406" s="40" t="s">
        <v>387</v>
      </c>
      <c r="F406" s="41" t="s">
        <v>698</v>
      </c>
      <c r="G406" s="63"/>
      <c r="H406" s="65">
        <v>1701</v>
      </c>
      <c r="I406" s="64">
        <v>43796</v>
      </c>
      <c r="J406" s="67">
        <v>1701</v>
      </c>
      <c r="K406" s="60" t="s">
        <v>208</v>
      </c>
      <c r="L406" s="65">
        <f t="shared" ref="L406:L469" si="14">H406-J406</f>
        <v>0</v>
      </c>
      <c r="M406" s="70" t="s">
        <v>699</v>
      </c>
      <c r="O406" s="22" t="str">
        <f t="shared" ca="1" si="11"/>
        <v/>
      </c>
    </row>
    <row r="407" spans="1:15" x14ac:dyDescent="0.25">
      <c r="A407" s="101">
        <v>407</v>
      </c>
      <c r="B407" s="61" t="s">
        <v>493</v>
      </c>
      <c r="C407" s="62">
        <v>43769</v>
      </c>
      <c r="D407" s="62">
        <v>43799</v>
      </c>
      <c r="E407" s="40" t="s">
        <v>582</v>
      </c>
      <c r="F407" s="41" t="s">
        <v>698</v>
      </c>
      <c r="G407" s="63"/>
      <c r="H407" s="65">
        <v>3204.5</v>
      </c>
      <c r="I407" s="64">
        <v>43796</v>
      </c>
      <c r="J407" s="67">
        <v>3204.5</v>
      </c>
      <c r="K407" s="60" t="s">
        <v>208</v>
      </c>
      <c r="L407" s="65">
        <f t="shared" si="14"/>
        <v>0</v>
      </c>
      <c r="M407" s="70" t="s">
        <v>699</v>
      </c>
      <c r="O407" s="22" t="str">
        <f t="shared" ca="1" si="11"/>
        <v/>
      </c>
    </row>
    <row r="408" spans="1:15" x14ac:dyDescent="0.25">
      <c r="A408" s="101">
        <v>408</v>
      </c>
      <c r="B408" s="61" t="s">
        <v>15</v>
      </c>
      <c r="C408" s="62">
        <v>43771</v>
      </c>
      <c r="D408" s="62">
        <v>43786</v>
      </c>
      <c r="E408" s="40" t="s">
        <v>658</v>
      </c>
      <c r="F408" s="41" t="s">
        <v>698</v>
      </c>
      <c r="G408" s="63"/>
      <c r="H408" s="65">
        <v>2528.13</v>
      </c>
      <c r="I408" s="64">
        <v>43782</v>
      </c>
      <c r="J408" s="67">
        <v>2528.13</v>
      </c>
      <c r="K408" s="60" t="s">
        <v>208</v>
      </c>
      <c r="L408" s="65">
        <f t="shared" si="14"/>
        <v>0</v>
      </c>
      <c r="M408" s="70" t="s">
        <v>699</v>
      </c>
    </row>
    <row r="409" spans="1:15" x14ac:dyDescent="0.25">
      <c r="A409" s="101">
        <v>409</v>
      </c>
      <c r="B409" s="61" t="s">
        <v>15</v>
      </c>
      <c r="C409" s="62">
        <v>43770</v>
      </c>
      <c r="D409" s="62">
        <v>43784</v>
      </c>
      <c r="E409" s="40" t="s">
        <v>660</v>
      </c>
      <c r="F409" s="41" t="s">
        <v>698</v>
      </c>
      <c r="G409" s="63"/>
      <c r="H409" s="65">
        <v>3534.4</v>
      </c>
      <c r="I409" s="64">
        <v>43782</v>
      </c>
      <c r="J409" s="67">
        <v>3534.4</v>
      </c>
      <c r="K409" s="60" t="s">
        <v>208</v>
      </c>
      <c r="L409" s="65">
        <f t="shared" si="14"/>
        <v>0</v>
      </c>
      <c r="M409" s="70" t="s">
        <v>699</v>
      </c>
    </row>
    <row r="410" spans="1:15" x14ac:dyDescent="0.25">
      <c r="A410" s="101">
        <v>410</v>
      </c>
      <c r="B410" s="61" t="s">
        <v>31</v>
      </c>
      <c r="C410" s="62">
        <v>43795</v>
      </c>
      <c r="D410" s="62">
        <v>43825</v>
      </c>
      <c r="E410" s="40" t="s">
        <v>628</v>
      </c>
      <c r="F410" s="41" t="s">
        <v>698</v>
      </c>
      <c r="G410" s="63"/>
      <c r="H410" s="65">
        <v>240</v>
      </c>
      <c r="I410" s="64">
        <v>43818</v>
      </c>
      <c r="J410" s="67">
        <v>240</v>
      </c>
      <c r="K410" s="60" t="s">
        <v>208</v>
      </c>
      <c r="L410" s="65">
        <f t="shared" si="14"/>
        <v>0</v>
      </c>
      <c r="M410" s="70" t="s">
        <v>699</v>
      </c>
    </row>
    <row r="411" spans="1:15" x14ac:dyDescent="0.25">
      <c r="A411" s="101">
        <v>411</v>
      </c>
      <c r="B411" s="61" t="s">
        <v>553</v>
      </c>
      <c r="C411" s="62">
        <v>43771</v>
      </c>
      <c r="D411" s="62">
        <v>43785</v>
      </c>
      <c r="E411" s="40" t="s">
        <v>668</v>
      </c>
      <c r="F411" s="41" t="s">
        <v>698</v>
      </c>
      <c r="G411" s="63"/>
      <c r="H411" s="65">
        <v>3280.37</v>
      </c>
      <c r="I411" s="64">
        <v>43782</v>
      </c>
      <c r="J411" s="67">
        <v>3280.37</v>
      </c>
      <c r="K411" s="60" t="s">
        <v>208</v>
      </c>
      <c r="L411" s="65">
        <f t="shared" si="14"/>
        <v>0</v>
      </c>
      <c r="M411" s="70" t="s">
        <v>699</v>
      </c>
    </row>
    <row r="412" spans="1:15" x14ac:dyDescent="0.25">
      <c r="A412" s="101">
        <v>412</v>
      </c>
      <c r="B412" s="61" t="s">
        <v>546</v>
      </c>
      <c r="C412" s="62">
        <v>43771</v>
      </c>
      <c r="D412" s="62">
        <v>43785</v>
      </c>
      <c r="E412" s="40" t="s">
        <v>670</v>
      </c>
      <c r="F412" s="41" t="s">
        <v>698</v>
      </c>
      <c r="G412" s="63"/>
      <c r="H412" s="65">
        <v>2143.1999999999998</v>
      </c>
      <c r="I412" s="64">
        <v>43782</v>
      </c>
      <c r="J412" s="67">
        <v>2143.1999999999998</v>
      </c>
      <c r="K412" s="60" t="s">
        <v>208</v>
      </c>
      <c r="L412" s="65">
        <f t="shared" si="14"/>
        <v>0</v>
      </c>
      <c r="M412" s="70" t="s">
        <v>699</v>
      </c>
    </row>
    <row r="413" spans="1:15" x14ac:dyDescent="0.25">
      <c r="A413" s="101">
        <v>413</v>
      </c>
      <c r="B413" s="61" t="s">
        <v>562</v>
      </c>
      <c r="C413" s="62">
        <v>43770</v>
      </c>
      <c r="D413" s="62">
        <v>43784</v>
      </c>
      <c r="E413" s="40" t="s">
        <v>700</v>
      </c>
      <c r="F413" s="41" t="s">
        <v>698</v>
      </c>
      <c r="G413" s="63"/>
      <c r="H413" s="65">
        <v>3376.95</v>
      </c>
      <c r="I413" s="64">
        <v>43782</v>
      </c>
      <c r="J413" s="67">
        <v>3376.95</v>
      </c>
      <c r="K413" s="60" t="s">
        <v>208</v>
      </c>
      <c r="L413" s="65">
        <f t="shared" si="14"/>
        <v>0</v>
      </c>
      <c r="M413" s="70" t="s">
        <v>701</v>
      </c>
    </row>
    <row r="414" spans="1:15" x14ac:dyDescent="0.25">
      <c r="A414" s="101">
        <v>414</v>
      </c>
      <c r="B414" s="61" t="s">
        <v>702</v>
      </c>
      <c r="C414" s="62">
        <v>43771</v>
      </c>
      <c r="D414" s="62">
        <v>43786</v>
      </c>
      <c r="E414" s="40" t="s">
        <v>434</v>
      </c>
      <c r="F414" s="41" t="s">
        <v>698</v>
      </c>
      <c r="G414" s="63"/>
      <c r="H414" s="65">
        <v>3138.66</v>
      </c>
      <c r="I414" s="64">
        <v>43777</v>
      </c>
      <c r="J414" s="67">
        <v>3138.66</v>
      </c>
      <c r="K414" s="60" t="s">
        <v>208</v>
      </c>
      <c r="L414" s="65">
        <f t="shared" si="14"/>
        <v>0</v>
      </c>
      <c r="M414" s="70" t="s">
        <v>699</v>
      </c>
      <c r="N414" s="70" t="s">
        <v>703</v>
      </c>
    </row>
    <row r="415" spans="1:15" x14ac:dyDescent="0.25">
      <c r="A415" s="101">
        <v>415</v>
      </c>
      <c r="B415" s="61" t="s">
        <v>704</v>
      </c>
      <c r="C415" s="62">
        <v>43771</v>
      </c>
      <c r="D415" s="62">
        <v>43786</v>
      </c>
      <c r="E415" s="40" t="s">
        <v>663</v>
      </c>
      <c r="F415" s="41" t="s">
        <v>698</v>
      </c>
      <c r="G415" s="63"/>
      <c r="H415" s="65">
        <v>2880.16</v>
      </c>
      <c r="I415" s="64">
        <v>43777</v>
      </c>
      <c r="J415" s="67">
        <v>2880.16</v>
      </c>
      <c r="K415" s="60" t="s">
        <v>208</v>
      </c>
      <c r="L415" s="65">
        <f t="shared" si="14"/>
        <v>0</v>
      </c>
      <c r="M415" s="70" t="s">
        <v>699</v>
      </c>
      <c r="N415" s="70" t="s">
        <v>703</v>
      </c>
    </row>
    <row r="416" spans="1:15" x14ac:dyDescent="0.25">
      <c r="A416" s="101">
        <v>416</v>
      </c>
      <c r="B416" s="61" t="s">
        <v>606</v>
      </c>
      <c r="C416" s="62">
        <v>43770</v>
      </c>
      <c r="D416" s="62">
        <v>43800</v>
      </c>
      <c r="E416" s="40" t="s">
        <v>635</v>
      </c>
      <c r="F416" s="41" t="s">
        <v>705</v>
      </c>
      <c r="G416" s="63"/>
      <c r="H416" s="65">
        <v>2832</v>
      </c>
      <c r="I416" s="64">
        <v>43796</v>
      </c>
      <c r="J416" s="67">
        <v>2832</v>
      </c>
      <c r="K416" s="60" t="s">
        <v>208</v>
      </c>
      <c r="L416" s="65">
        <f t="shared" si="14"/>
        <v>0</v>
      </c>
      <c r="M416" s="70" t="s">
        <v>706</v>
      </c>
    </row>
    <row r="417" spans="1:13" x14ac:dyDescent="0.25">
      <c r="A417" s="101">
        <v>417</v>
      </c>
      <c r="B417" s="61" t="s">
        <v>707</v>
      </c>
      <c r="C417" s="62">
        <v>43770</v>
      </c>
      <c r="D417" s="62">
        <v>43800</v>
      </c>
      <c r="E417" s="40" t="s">
        <v>565</v>
      </c>
      <c r="F417" s="41" t="s">
        <v>705</v>
      </c>
      <c r="G417" s="63"/>
      <c r="H417" s="65">
        <v>2832</v>
      </c>
      <c r="I417" s="64">
        <v>43796</v>
      </c>
      <c r="J417" s="67">
        <v>2832</v>
      </c>
      <c r="K417" s="60" t="s">
        <v>208</v>
      </c>
      <c r="L417" s="65">
        <f t="shared" si="14"/>
        <v>0</v>
      </c>
      <c r="M417" s="96"/>
    </row>
    <row r="418" spans="1:13" x14ac:dyDescent="0.25">
      <c r="A418" s="101">
        <v>418</v>
      </c>
      <c r="B418" s="61" t="s">
        <v>707</v>
      </c>
      <c r="C418" s="62">
        <v>43770</v>
      </c>
      <c r="D418" s="62">
        <v>43784</v>
      </c>
      <c r="E418" s="40" t="s">
        <v>563</v>
      </c>
      <c r="F418" s="41" t="s">
        <v>705</v>
      </c>
      <c r="G418" s="63"/>
      <c r="H418" s="65">
        <v>3579.52</v>
      </c>
      <c r="I418" s="64">
        <v>43782</v>
      </c>
      <c r="J418" s="67">
        <v>3579.52</v>
      </c>
      <c r="K418" s="60" t="s">
        <v>208</v>
      </c>
      <c r="L418" s="65">
        <f t="shared" si="14"/>
        <v>0</v>
      </c>
      <c r="M418" s="70" t="s">
        <v>703</v>
      </c>
    </row>
    <row r="419" spans="1:13" x14ac:dyDescent="0.25">
      <c r="A419" s="101">
        <v>419</v>
      </c>
      <c r="B419" s="61" t="s">
        <v>25</v>
      </c>
      <c r="C419" s="62">
        <v>43770</v>
      </c>
      <c r="D419" s="62">
        <v>43800</v>
      </c>
      <c r="E419" s="40" t="s">
        <v>630</v>
      </c>
      <c r="F419" s="41" t="s">
        <v>705</v>
      </c>
      <c r="G419" s="63"/>
      <c r="H419" s="65">
        <v>2261</v>
      </c>
      <c r="I419" s="64">
        <v>43796</v>
      </c>
      <c r="J419" s="67">
        <v>2261</v>
      </c>
      <c r="K419" s="60" t="s">
        <v>208</v>
      </c>
      <c r="L419" s="65">
        <f t="shared" si="14"/>
        <v>0</v>
      </c>
      <c r="M419" s="96"/>
    </row>
    <row r="420" spans="1:13" x14ac:dyDescent="0.25">
      <c r="A420" s="101">
        <v>420</v>
      </c>
      <c r="B420" s="61" t="s">
        <v>517</v>
      </c>
      <c r="C420" s="62">
        <v>43770</v>
      </c>
      <c r="D420" s="62">
        <v>43784</v>
      </c>
      <c r="E420" s="40" t="s">
        <v>435</v>
      </c>
      <c r="F420" s="41" t="s">
        <v>705</v>
      </c>
      <c r="G420" s="63"/>
      <c r="H420" s="65">
        <v>2639.52</v>
      </c>
      <c r="I420" s="64">
        <v>43782</v>
      </c>
      <c r="J420" s="67">
        <v>2639.52</v>
      </c>
      <c r="K420" s="60" t="s">
        <v>208</v>
      </c>
      <c r="L420" s="65">
        <f t="shared" si="14"/>
        <v>0</v>
      </c>
      <c r="M420" s="96"/>
    </row>
    <row r="421" spans="1:13" x14ac:dyDescent="0.25">
      <c r="A421" s="101">
        <v>421</v>
      </c>
      <c r="B421" s="61" t="s">
        <v>708</v>
      </c>
      <c r="C421" s="62">
        <v>43770</v>
      </c>
      <c r="D421" s="62">
        <v>43800</v>
      </c>
      <c r="E421" s="40" t="s">
        <v>419</v>
      </c>
      <c r="F421" s="41" t="s">
        <v>705</v>
      </c>
      <c r="G421" s="63"/>
      <c r="H421" s="65">
        <v>2966.5</v>
      </c>
      <c r="I421" s="64">
        <v>43796</v>
      </c>
      <c r="J421" s="67">
        <v>2966.5</v>
      </c>
      <c r="K421" s="60" t="s">
        <v>208</v>
      </c>
      <c r="L421" s="65">
        <f t="shared" si="14"/>
        <v>0</v>
      </c>
    </row>
    <row r="422" spans="1:13" x14ac:dyDescent="0.25">
      <c r="A422" s="101">
        <v>422</v>
      </c>
      <c r="B422" s="61" t="s">
        <v>553</v>
      </c>
      <c r="C422" s="62">
        <v>43770</v>
      </c>
      <c r="D422" s="62">
        <v>43784</v>
      </c>
      <c r="E422" s="40" t="s">
        <v>499</v>
      </c>
      <c r="F422" s="41" t="s">
        <v>705</v>
      </c>
      <c r="G422" s="63"/>
      <c r="H422" s="65">
        <v>2707.2</v>
      </c>
      <c r="I422" s="64">
        <v>43782</v>
      </c>
      <c r="J422" s="67">
        <v>2707.2</v>
      </c>
      <c r="K422" s="60" t="s">
        <v>208</v>
      </c>
      <c r="L422" s="65">
        <f t="shared" si="14"/>
        <v>0</v>
      </c>
    </row>
    <row r="423" spans="1:13" x14ac:dyDescent="0.25">
      <c r="A423" s="101">
        <v>423</v>
      </c>
      <c r="B423" s="61" t="s">
        <v>709</v>
      </c>
      <c r="C423" s="62">
        <v>43770</v>
      </c>
      <c r="D423" s="62">
        <v>43799</v>
      </c>
      <c r="E423" s="40" t="s">
        <v>710</v>
      </c>
      <c r="F423" s="41" t="s">
        <v>705</v>
      </c>
      <c r="G423" s="63"/>
      <c r="H423" s="65">
        <v>3608</v>
      </c>
      <c r="I423" s="64">
        <v>43796</v>
      </c>
      <c r="J423" s="67">
        <v>3608</v>
      </c>
      <c r="K423" s="60" t="s">
        <v>208</v>
      </c>
      <c r="L423" s="65">
        <f t="shared" si="14"/>
        <v>0</v>
      </c>
    </row>
    <row r="424" spans="1:13" x14ac:dyDescent="0.25">
      <c r="A424" s="101">
        <v>424</v>
      </c>
      <c r="B424" s="61" t="s">
        <v>587</v>
      </c>
      <c r="C424" s="62">
        <v>43770</v>
      </c>
      <c r="D424" s="62">
        <v>43784</v>
      </c>
      <c r="E424" s="40" t="s">
        <v>673</v>
      </c>
      <c r="F424" s="41" t="s">
        <v>705</v>
      </c>
      <c r="G424" s="63"/>
      <c r="H424" s="65">
        <v>3391.52</v>
      </c>
      <c r="I424" s="64">
        <v>43782</v>
      </c>
      <c r="J424" s="67">
        <v>3391.52</v>
      </c>
      <c r="K424" s="60" t="s">
        <v>208</v>
      </c>
      <c r="L424" s="65">
        <f t="shared" si="14"/>
        <v>0</v>
      </c>
      <c r="M424" s="70" t="s">
        <v>706</v>
      </c>
    </row>
    <row r="425" spans="1:13" x14ac:dyDescent="0.25">
      <c r="A425" s="101">
        <v>425</v>
      </c>
      <c r="B425" s="61" t="s">
        <v>711</v>
      </c>
      <c r="C425" s="62">
        <v>43772</v>
      </c>
      <c r="D425" s="62">
        <v>43802</v>
      </c>
      <c r="E425" s="40" t="s">
        <v>356</v>
      </c>
      <c r="F425" s="41" t="s">
        <v>705</v>
      </c>
      <c r="G425" s="63"/>
      <c r="H425" s="65">
        <v>4241.5</v>
      </c>
      <c r="I425" s="64">
        <v>43796</v>
      </c>
      <c r="J425" s="67">
        <v>4241.5</v>
      </c>
      <c r="K425" s="60" t="s">
        <v>208</v>
      </c>
      <c r="L425" s="65">
        <f t="shared" si="14"/>
        <v>0</v>
      </c>
    </row>
    <row r="426" spans="1:13" ht="16.7" customHeight="1" x14ac:dyDescent="0.25">
      <c r="A426" s="101">
        <v>426</v>
      </c>
      <c r="B426" s="61" t="s">
        <v>712</v>
      </c>
      <c r="C426" s="62">
        <v>43770</v>
      </c>
      <c r="D426" s="62">
        <v>43799</v>
      </c>
      <c r="E426" s="40" t="s">
        <v>431</v>
      </c>
      <c r="F426" s="41" t="s">
        <v>705</v>
      </c>
      <c r="G426" s="63"/>
      <c r="H426" s="65">
        <v>4411.5</v>
      </c>
      <c r="I426" s="64">
        <v>43796</v>
      </c>
      <c r="J426" s="67">
        <v>4411.5</v>
      </c>
      <c r="K426" s="60" t="s">
        <v>208</v>
      </c>
      <c r="L426" s="65">
        <f t="shared" si="14"/>
        <v>0</v>
      </c>
    </row>
    <row r="427" spans="1:13" x14ac:dyDescent="0.25">
      <c r="A427" s="101">
        <v>427</v>
      </c>
      <c r="B427" s="61" t="s">
        <v>713</v>
      </c>
      <c r="C427" s="62">
        <v>43779</v>
      </c>
      <c r="D427" s="62">
        <v>43780</v>
      </c>
      <c r="E427" s="40" t="s">
        <v>714</v>
      </c>
      <c r="F427" s="41" t="s">
        <v>715</v>
      </c>
      <c r="G427" s="63"/>
      <c r="H427" s="65">
        <v>53.69</v>
      </c>
      <c r="I427" s="64">
        <v>43780</v>
      </c>
      <c r="J427" s="67">
        <v>53.69</v>
      </c>
      <c r="K427" s="60" t="s">
        <v>208</v>
      </c>
      <c r="L427" s="65">
        <f t="shared" si="14"/>
        <v>0</v>
      </c>
      <c r="M427" s="96"/>
    </row>
    <row r="428" spans="1:13" x14ac:dyDescent="0.25">
      <c r="A428" s="101">
        <v>428</v>
      </c>
      <c r="B428" s="61" t="s">
        <v>716</v>
      </c>
      <c r="C428" s="62">
        <v>43783</v>
      </c>
      <c r="D428" s="62">
        <v>43783</v>
      </c>
      <c r="E428" s="40" t="s">
        <v>717</v>
      </c>
      <c r="F428" s="41" t="s">
        <v>718</v>
      </c>
      <c r="G428" s="63"/>
      <c r="H428" s="65">
        <v>181.96</v>
      </c>
      <c r="I428" s="64">
        <v>43781</v>
      </c>
      <c r="J428" s="67">
        <v>181.96</v>
      </c>
      <c r="K428" s="60" t="s">
        <v>208</v>
      </c>
      <c r="L428" s="65">
        <f t="shared" si="14"/>
        <v>0</v>
      </c>
      <c r="M428" s="96"/>
    </row>
    <row r="429" spans="1:13" x14ac:dyDescent="0.25">
      <c r="A429" s="101">
        <v>429</v>
      </c>
      <c r="B429" s="61" t="s">
        <v>719</v>
      </c>
      <c r="C429" s="62">
        <v>43739</v>
      </c>
      <c r="D429" s="62"/>
      <c r="E429" s="40" t="s">
        <v>720</v>
      </c>
      <c r="F429" s="41" t="s">
        <v>721</v>
      </c>
      <c r="G429" s="63"/>
      <c r="H429" s="65">
        <v>21</v>
      </c>
      <c r="I429" s="64">
        <v>43740</v>
      </c>
      <c r="J429" s="67">
        <v>21</v>
      </c>
      <c r="K429" s="60" t="s">
        <v>208</v>
      </c>
      <c r="L429" s="65">
        <f t="shared" si="14"/>
        <v>0</v>
      </c>
      <c r="M429" s="96"/>
    </row>
    <row r="430" spans="1:13" x14ac:dyDescent="0.25">
      <c r="A430" s="101">
        <v>430</v>
      </c>
      <c r="B430" s="61" t="s">
        <v>33</v>
      </c>
      <c r="C430" s="62">
        <v>43763</v>
      </c>
      <c r="D430" s="62">
        <v>43793</v>
      </c>
      <c r="E430" s="40" t="s">
        <v>296</v>
      </c>
      <c r="F430" s="41" t="s">
        <v>698</v>
      </c>
      <c r="G430" s="63"/>
      <c r="H430" s="65">
        <v>3607.5</v>
      </c>
      <c r="I430" s="64">
        <v>43796</v>
      </c>
      <c r="J430" s="67">
        <v>3607.5</v>
      </c>
      <c r="K430" s="60" t="s">
        <v>208</v>
      </c>
      <c r="L430" s="65">
        <f t="shared" si="14"/>
        <v>0</v>
      </c>
      <c r="M430" s="96"/>
    </row>
    <row r="431" spans="1:13" x14ac:dyDescent="0.25">
      <c r="A431" s="101">
        <v>431</v>
      </c>
      <c r="B431" s="61" t="s">
        <v>166</v>
      </c>
      <c r="C431" s="62">
        <v>43766</v>
      </c>
      <c r="D431" s="62">
        <v>43776</v>
      </c>
      <c r="E431" s="40" t="s">
        <v>254</v>
      </c>
      <c r="F431" s="41" t="s">
        <v>255</v>
      </c>
      <c r="G431" s="63"/>
      <c r="H431" s="65">
        <v>120</v>
      </c>
      <c r="I431" s="64">
        <v>43779</v>
      </c>
      <c r="J431" s="67">
        <v>120</v>
      </c>
      <c r="K431" s="60" t="s">
        <v>208</v>
      </c>
      <c r="L431" s="65">
        <f t="shared" si="14"/>
        <v>0</v>
      </c>
    </row>
    <row r="432" spans="1:13" x14ac:dyDescent="0.25">
      <c r="A432" s="101">
        <v>432</v>
      </c>
      <c r="B432" s="61" t="s">
        <v>722</v>
      </c>
      <c r="C432" s="62">
        <v>43773</v>
      </c>
      <c r="D432" s="62">
        <v>43773</v>
      </c>
      <c r="E432" s="40" t="s">
        <v>723</v>
      </c>
      <c r="F432" s="41" t="s">
        <v>724</v>
      </c>
      <c r="G432" s="63"/>
      <c r="H432" s="65">
        <v>71</v>
      </c>
      <c r="I432" s="64">
        <v>43774</v>
      </c>
      <c r="J432" s="67">
        <v>71</v>
      </c>
      <c r="K432" s="60" t="s">
        <v>208</v>
      </c>
      <c r="L432" s="65">
        <f t="shared" si="14"/>
        <v>0</v>
      </c>
    </row>
    <row r="433" spans="1:12" x14ac:dyDescent="0.25">
      <c r="A433" s="101">
        <v>433</v>
      </c>
      <c r="B433" s="61" t="s">
        <v>725</v>
      </c>
      <c r="C433" s="62">
        <v>43770</v>
      </c>
      <c r="D433" s="62">
        <v>43784</v>
      </c>
      <c r="E433" s="40" t="s">
        <v>227</v>
      </c>
      <c r="F433" s="41" t="s">
        <v>726</v>
      </c>
      <c r="G433" s="63"/>
      <c r="H433" s="65">
        <v>125.12</v>
      </c>
      <c r="I433" s="64">
        <v>43779</v>
      </c>
      <c r="J433" s="67">
        <v>125.12</v>
      </c>
      <c r="K433" s="60" t="s">
        <v>208</v>
      </c>
      <c r="L433" s="65">
        <f t="shared" si="14"/>
        <v>0</v>
      </c>
    </row>
    <row r="434" spans="1:12" x14ac:dyDescent="0.25">
      <c r="A434" s="101">
        <v>434</v>
      </c>
      <c r="B434" s="61" t="s">
        <v>727</v>
      </c>
      <c r="C434" s="62">
        <v>43770</v>
      </c>
      <c r="D434" s="62">
        <v>43787</v>
      </c>
      <c r="E434" s="40" t="s">
        <v>276</v>
      </c>
      <c r="F434" s="41" t="s">
        <v>728</v>
      </c>
      <c r="G434" s="63"/>
      <c r="H434" s="65">
        <v>21.94</v>
      </c>
      <c r="I434" s="64">
        <v>43779</v>
      </c>
      <c r="J434" s="67">
        <v>21.94</v>
      </c>
      <c r="K434" s="60" t="s">
        <v>208</v>
      </c>
      <c r="L434" s="65">
        <f t="shared" si="14"/>
        <v>0</v>
      </c>
    </row>
    <row r="435" spans="1:12" x14ac:dyDescent="0.25">
      <c r="A435" s="101">
        <v>435</v>
      </c>
      <c r="B435" s="61" t="s">
        <v>729</v>
      </c>
      <c r="C435" s="62">
        <v>43776</v>
      </c>
      <c r="D435" s="62">
        <v>43790</v>
      </c>
      <c r="E435" s="40" t="s">
        <v>275</v>
      </c>
      <c r="F435" s="41" t="s">
        <v>728</v>
      </c>
      <c r="G435" s="63"/>
      <c r="H435" s="65">
        <v>89.11</v>
      </c>
      <c r="I435" s="64">
        <v>43779</v>
      </c>
      <c r="J435" s="67">
        <v>89.11</v>
      </c>
      <c r="K435" s="60" t="s">
        <v>208</v>
      </c>
      <c r="L435" s="65">
        <f t="shared" si="14"/>
        <v>0</v>
      </c>
    </row>
    <row r="436" spans="1:12" x14ac:dyDescent="0.25">
      <c r="A436" s="101">
        <v>436</v>
      </c>
      <c r="B436" s="61" t="s">
        <v>730</v>
      </c>
      <c r="C436" s="62">
        <v>43769</v>
      </c>
      <c r="D436" s="62">
        <v>43745</v>
      </c>
      <c r="E436" s="40" t="s">
        <v>615</v>
      </c>
      <c r="F436" s="41" t="s">
        <v>731</v>
      </c>
      <c r="G436" s="63"/>
      <c r="H436" s="65">
        <v>63.92</v>
      </c>
      <c r="I436" s="64">
        <v>43769</v>
      </c>
      <c r="J436" s="67">
        <v>63.92</v>
      </c>
      <c r="K436" s="60" t="s">
        <v>208</v>
      </c>
      <c r="L436" s="65">
        <f t="shared" si="14"/>
        <v>0</v>
      </c>
    </row>
    <row r="437" spans="1:12" x14ac:dyDescent="0.25">
      <c r="A437" s="101">
        <v>437</v>
      </c>
      <c r="B437" s="61" t="s">
        <v>732</v>
      </c>
      <c r="C437" s="62">
        <v>43779</v>
      </c>
      <c r="D437" s="62">
        <v>43786</v>
      </c>
      <c r="E437" s="40" t="s">
        <v>310</v>
      </c>
      <c r="F437" s="41" t="s">
        <v>733</v>
      </c>
      <c r="G437" s="63"/>
      <c r="H437" s="65">
        <v>60</v>
      </c>
      <c r="I437" s="64">
        <v>43780</v>
      </c>
      <c r="J437" s="67">
        <v>60</v>
      </c>
      <c r="K437" s="60" t="s">
        <v>208</v>
      </c>
      <c r="L437" s="65">
        <f t="shared" si="14"/>
        <v>0</v>
      </c>
    </row>
    <row r="438" spans="1:12" x14ac:dyDescent="0.25">
      <c r="A438" s="101">
        <v>438</v>
      </c>
      <c r="B438" s="61" t="s">
        <v>734</v>
      </c>
      <c r="C438" s="62">
        <v>43739</v>
      </c>
      <c r="D438" s="62">
        <v>43769</v>
      </c>
      <c r="E438" s="40" t="s">
        <v>281</v>
      </c>
      <c r="F438" s="41" t="s">
        <v>666</v>
      </c>
      <c r="G438" s="63"/>
      <c r="H438" s="65">
        <v>177</v>
      </c>
      <c r="I438" s="64">
        <v>43796</v>
      </c>
      <c r="J438" s="67">
        <v>177</v>
      </c>
      <c r="K438" s="60" t="s">
        <v>208</v>
      </c>
      <c r="L438" s="65">
        <f t="shared" si="14"/>
        <v>0</v>
      </c>
    </row>
    <row r="439" spans="1:12" x14ac:dyDescent="0.25">
      <c r="A439" s="101">
        <v>439</v>
      </c>
      <c r="B439" s="61" t="s">
        <v>735</v>
      </c>
      <c r="C439" s="62">
        <v>43770</v>
      </c>
      <c r="D439" s="62">
        <v>43799</v>
      </c>
      <c r="E439" s="40" t="s">
        <v>281</v>
      </c>
      <c r="F439" s="41" t="s">
        <v>705</v>
      </c>
      <c r="G439" s="63"/>
      <c r="H439" s="65">
        <v>231</v>
      </c>
      <c r="I439" s="64">
        <v>43796</v>
      </c>
      <c r="J439" s="67">
        <v>231</v>
      </c>
      <c r="K439" s="60" t="s">
        <v>208</v>
      </c>
      <c r="L439" s="65">
        <f t="shared" si="14"/>
        <v>0</v>
      </c>
    </row>
    <row r="440" spans="1:12" x14ac:dyDescent="0.25">
      <c r="A440" s="101">
        <v>440</v>
      </c>
      <c r="B440" s="61" t="s">
        <v>736</v>
      </c>
      <c r="C440" s="62">
        <v>43800</v>
      </c>
      <c r="D440" s="62">
        <v>43814</v>
      </c>
      <c r="E440" s="40" t="s">
        <v>227</v>
      </c>
      <c r="F440" s="41" t="s">
        <v>737</v>
      </c>
      <c r="G440" s="63"/>
      <c r="H440" s="65">
        <v>125.12</v>
      </c>
      <c r="I440" s="64">
        <v>43808</v>
      </c>
      <c r="J440" s="67">
        <v>125.12</v>
      </c>
      <c r="K440" s="60" t="s">
        <v>208</v>
      </c>
      <c r="L440" s="65">
        <f t="shared" si="14"/>
        <v>0</v>
      </c>
    </row>
    <row r="441" spans="1:12" x14ac:dyDescent="0.25">
      <c r="A441" s="101">
        <v>441</v>
      </c>
      <c r="B441" s="61" t="s">
        <v>183</v>
      </c>
      <c r="C441" s="62">
        <v>43794</v>
      </c>
      <c r="D441" s="62">
        <v>43804</v>
      </c>
      <c r="E441" s="40" t="s">
        <v>254</v>
      </c>
      <c r="F441" s="41" t="s">
        <v>255</v>
      </c>
      <c r="G441" s="63"/>
      <c r="H441" s="65">
        <v>136</v>
      </c>
      <c r="I441" s="64">
        <v>43808</v>
      </c>
      <c r="J441" s="67">
        <v>136</v>
      </c>
      <c r="K441" s="60" t="s">
        <v>208</v>
      </c>
      <c r="L441" s="65">
        <f t="shared" si="14"/>
        <v>0</v>
      </c>
    </row>
    <row r="442" spans="1:12" x14ac:dyDescent="0.25">
      <c r="A442" s="101">
        <v>442</v>
      </c>
      <c r="B442" s="61" t="s">
        <v>28</v>
      </c>
      <c r="C442" s="62">
        <v>43801</v>
      </c>
      <c r="D442" s="62">
        <v>43831</v>
      </c>
      <c r="E442" s="40" t="s">
        <v>630</v>
      </c>
      <c r="F442" s="41" t="s">
        <v>738</v>
      </c>
      <c r="G442" s="63"/>
      <c r="H442" s="65">
        <v>4343.5</v>
      </c>
      <c r="I442" s="64">
        <v>43826</v>
      </c>
      <c r="J442" s="67">
        <v>4343.5</v>
      </c>
      <c r="K442" s="60" t="s">
        <v>208</v>
      </c>
      <c r="L442" s="65">
        <f t="shared" si="14"/>
        <v>0</v>
      </c>
    </row>
    <row r="443" spans="1:12" x14ac:dyDescent="0.25">
      <c r="A443" s="101">
        <v>443</v>
      </c>
      <c r="B443" s="61" t="s">
        <v>28</v>
      </c>
      <c r="C443" s="62">
        <v>43800</v>
      </c>
      <c r="D443" s="62">
        <v>43814</v>
      </c>
      <c r="E443" s="40" t="s">
        <v>435</v>
      </c>
      <c r="F443" s="41" t="s">
        <v>738</v>
      </c>
      <c r="G443" s="63"/>
      <c r="H443" s="65">
        <v>3931.08</v>
      </c>
      <c r="I443" s="64">
        <v>43814</v>
      </c>
      <c r="J443" s="67">
        <v>3931.08</v>
      </c>
      <c r="K443" s="60" t="s">
        <v>208</v>
      </c>
      <c r="L443" s="65">
        <f t="shared" si="14"/>
        <v>0</v>
      </c>
    </row>
    <row r="444" spans="1:12" x14ac:dyDescent="0.25">
      <c r="A444" s="101">
        <v>444</v>
      </c>
      <c r="B444" s="61" t="s">
        <v>739</v>
      </c>
      <c r="C444" s="62">
        <v>43814</v>
      </c>
      <c r="D444" s="62">
        <v>43830</v>
      </c>
      <c r="E444" s="40" t="s">
        <v>431</v>
      </c>
      <c r="F444" s="41" t="s">
        <v>738</v>
      </c>
      <c r="G444" s="63"/>
      <c r="H444" s="65">
        <v>3451</v>
      </c>
      <c r="I444" s="64">
        <v>43826</v>
      </c>
      <c r="J444" s="67">
        <v>3451</v>
      </c>
      <c r="K444" s="60" t="s">
        <v>208</v>
      </c>
      <c r="L444" s="65">
        <f t="shared" si="14"/>
        <v>0</v>
      </c>
    </row>
    <row r="445" spans="1:12" x14ac:dyDescent="0.25">
      <c r="A445" s="101">
        <v>445</v>
      </c>
      <c r="B445" s="61" t="s">
        <v>740</v>
      </c>
      <c r="C445" s="62">
        <v>43801</v>
      </c>
      <c r="D445" s="62">
        <v>43814</v>
      </c>
      <c r="E445" s="40" t="s">
        <v>700</v>
      </c>
      <c r="F445" s="41" t="s">
        <v>738</v>
      </c>
      <c r="G445" s="63"/>
      <c r="H445" s="65">
        <v>3083.2</v>
      </c>
      <c r="I445" s="64">
        <v>43814</v>
      </c>
      <c r="J445" s="67">
        <v>3083.2</v>
      </c>
      <c r="K445" s="60" t="s">
        <v>208</v>
      </c>
      <c r="L445" s="65">
        <f t="shared" si="14"/>
        <v>0</v>
      </c>
    </row>
    <row r="446" spans="1:12" x14ac:dyDescent="0.25">
      <c r="A446" s="101">
        <v>446</v>
      </c>
      <c r="B446" s="61" t="s">
        <v>34</v>
      </c>
      <c r="C446" s="62">
        <v>43800</v>
      </c>
      <c r="D446" s="62">
        <v>43829</v>
      </c>
      <c r="E446" s="40" t="s">
        <v>419</v>
      </c>
      <c r="F446" s="41" t="s">
        <v>738</v>
      </c>
      <c r="G446" s="63"/>
      <c r="H446" s="65">
        <v>3944</v>
      </c>
      <c r="I446" s="64">
        <v>43826</v>
      </c>
      <c r="J446" s="67">
        <v>3944</v>
      </c>
      <c r="K446" s="60" t="s">
        <v>208</v>
      </c>
      <c r="L446" s="65">
        <f t="shared" si="14"/>
        <v>0</v>
      </c>
    </row>
    <row r="447" spans="1:12" x14ac:dyDescent="0.25">
      <c r="A447" s="101">
        <v>447</v>
      </c>
      <c r="B447" s="61" t="s">
        <v>627</v>
      </c>
      <c r="C447" s="62">
        <v>43799</v>
      </c>
      <c r="D447" s="62">
        <v>43830</v>
      </c>
      <c r="E447" s="40" t="s">
        <v>387</v>
      </c>
      <c r="F447" s="41" t="s">
        <v>738</v>
      </c>
      <c r="G447" s="63"/>
      <c r="H447" s="65">
        <v>2700</v>
      </c>
      <c r="I447" s="64">
        <v>43826</v>
      </c>
      <c r="J447" s="67">
        <v>2700</v>
      </c>
      <c r="K447" s="60" t="s">
        <v>208</v>
      </c>
      <c r="L447" s="65">
        <f t="shared" si="14"/>
        <v>0</v>
      </c>
    </row>
    <row r="448" spans="1:12" x14ac:dyDescent="0.25">
      <c r="A448" s="101">
        <v>448</v>
      </c>
      <c r="B448" s="61" t="s">
        <v>665</v>
      </c>
      <c r="C448" s="62">
        <v>43800</v>
      </c>
      <c r="D448" s="62">
        <v>43814</v>
      </c>
      <c r="E448" s="40" t="s">
        <v>668</v>
      </c>
      <c r="F448" s="41" t="s">
        <v>738</v>
      </c>
      <c r="G448" s="63"/>
      <c r="H448" s="65">
        <v>3747.31</v>
      </c>
      <c r="I448" s="64">
        <v>43814</v>
      </c>
      <c r="J448" s="67">
        <v>3747.31</v>
      </c>
      <c r="K448" s="60" t="s">
        <v>208</v>
      </c>
      <c r="L448" s="65">
        <f t="shared" si="14"/>
        <v>0</v>
      </c>
    </row>
    <row r="449" spans="1:12" x14ac:dyDescent="0.25">
      <c r="A449" s="101">
        <v>449</v>
      </c>
      <c r="B449" s="61" t="s">
        <v>587</v>
      </c>
      <c r="C449" s="62">
        <v>43800</v>
      </c>
      <c r="D449" s="62">
        <v>43814</v>
      </c>
      <c r="E449" s="40" t="s">
        <v>670</v>
      </c>
      <c r="F449" s="41" t="s">
        <v>738</v>
      </c>
      <c r="G449" s="63"/>
      <c r="H449" s="65">
        <v>2016.3</v>
      </c>
      <c r="I449" s="64">
        <v>43814</v>
      </c>
      <c r="J449" s="67">
        <v>2016.3</v>
      </c>
      <c r="K449" s="60" t="s">
        <v>208</v>
      </c>
      <c r="L449" s="65">
        <f t="shared" si="14"/>
        <v>0</v>
      </c>
    </row>
    <row r="450" spans="1:12" x14ac:dyDescent="0.25">
      <c r="A450" s="101">
        <v>450</v>
      </c>
      <c r="B450" s="61" t="s">
        <v>34</v>
      </c>
      <c r="C450" s="62">
        <v>43802</v>
      </c>
      <c r="D450" s="62">
        <v>43833</v>
      </c>
      <c r="E450" s="40" t="s">
        <v>296</v>
      </c>
      <c r="F450" s="41" t="s">
        <v>738</v>
      </c>
      <c r="G450" s="63"/>
      <c r="H450" s="65">
        <v>900</v>
      </c>
      <c r="I450" s="64">
        <v>43826</v>
      </c>
      <c r="J450" s="67">
        <v>900</v>
      </c>
      <c r="K450" s="60" t="s">
        <v>208</v>
      </c>
      <c r="L450" s="65">
        <f t="shared" si="14"/>
        <v>0</v>
      </c>
    </row>
    <row r="451" spans="1:12" x14ac:dyDescent="0.25">
      <c r="A451" s="101">
        <v>451</v>
      </c>
      <c r="B451" s="61" t="s">
        <v>534</v>
      </c>
      <c r="C451" s="62">
        <v>43799</v>
      </c>
      <c r="D451" s="62">
        <v>43829</v>
      </c>
      <c r="E451" s="40" t="s">
        <v>582</v>
      </c>
      <c r="F451" s="41" t="s">
        <v>741</v>
      </c>
      <c r="G451" s="63"/>
      <c r="H451" s="65">
        <v>2970</v>
      </c>
      <c r="I451" s="64">
        <v>43826</v>
      </c>
      <c r="J451" s="67">
        <v>2970</v>
      </c>
      <c r="K451" s="60" t="s">
        <v>208</v>
      </c>
      <c r="L451" s="65">
        <f t="shared" si="14"/>
        <v>0</v>
      </c>
    </row>
    <row r="452" spans="1:12" x14ac:dyDescent="0.25">
      <c r="A452" s="101">
        <v>452</v>
      </c>
      <c r="B452" s="61" t="s">
        <v>17</v>
      </c>
      <c r="C452" s="62">
        <v>43800</v>
      </c>
      <c r="D452" s="62">
        <v>43815</v>
      </c>
      <c r="E452" s="40" t="s">
        <v>658</v>
      </c>
      <c r="F452" s="41" t="s">
        <v>741</v>
      </c>
      <c r="G452" s="63"/>
      <c r="H452" s="65">
        <v>2180.8000000000002</v>
      </c>
      <c r="I452" s="64">
        <v>43805</v>
      </c>
      <c r="J452" s="67">
        <v>2180.8000000000002</v>
      </c>
      <c r="K452" s="60" t="s">
        <v>208</v>
      </c>
      <c r="L452" s="65">
        <f t="shared" si="14"/>
        <v>0</v>
      </c>
    </row>
    <row r="453" spans="1:12" x14ac:dyDescent="0.25">
      <c r="A453" s="101">
        <v>453</v>
      </c>
      <c r="B453" s="61" t="s">
        <v>742</v>
      </c>
      <c r="C453" s="62">
        <v>43802</v>
      </c>
      <c r="D453" s="62">
        <v>43816</v>
      </c>
      <c r="E453" s="40" t="s">
        <v>434</v>
      </c>
      <c r="F453" s="41" t="s">
        <v>741</v>
      </c>
      <c r="G453" s="63"/>
      <c r="H453" s="65">
        <v>2839.55</v>
      </c>
      <c r="I453" s="105">
        <v>43814</v>
      </c>
      <c r="J453" s="67">
        <v>2839.55</v>
      </c>
      <c r="K453" s="60" t="s">
        <v>208</v>
      </c>
      <c r="L453" s="65">
        <f t="shared" si="14"/>
        <v>0</v>
      </c>
    </row>
    <row r="454" spans="1:12" x14ac:dyDescent="0.25">
      <c r="A454" s="101">
        <v>454</v>
      </c>
      <c r="B454" s="61" t="s">
        <v>743</v>
      </c>
      <c r="C454" s="62">
        <v>43802</v>
      </c>
      <c r="D454" s="62">
        <v>43816</v>
      </c>
      <c r="E454" s="40" t="s">
        <v>663</v>
      </c>
      <c r="F454" s="41" t="s">
        <v>741</v>
      </c>
      <c r="G454" s="63"/>
      <c r="H454" s="65">
        <v>2529.35</v>
      </c>
      <c r="I454" s="105">
        <v>43814</v>
      </c>
      <c r="J454" s="67">
        <v>2529.35</v>
      </c>
      <c r="K454" s="60" t="s">
        <v>208</v>
      </c>
      <c r="L454" s="65">
        <f t="shared" si="14"/>
        <v>0</v>
      </c>
    </row>
    <row r="455" spans="1:12" x14ac:dyDescent="0.25">
      <c r="A455" s="101">
        <v>455</v>
      </c>
      <c r="B455" s="61" t="s">
        <v>744</v>
      </c>
      <c r="C455" s="62">
        <v>43556</v>
      </c>
      <c r="D455" s="62"/>
      <c r="E455" s="40" t="s">
        <v>720</v>
      </c>
      <c r="F455" s="41" t="s">
        <v>745</v>
      </c>
      <c r="G455" s="63"/>
      <c r="H455" s="65">
        <v>33.53</v>
      </c>
      <c r="I455" s="64">
        <v>43557</v>
      </c>
      <c r="J455" s="67">
        <v>33.53</v>
      </c>
      <c r="K455" s="60" t="s">
        <v>208</v>
      </c>
      <c r="L455" s="65">
        <f t="shared" si="14"/>
        <v>0</v>
      </c>
    </row>
    <row r="456" spans="1:12" x14ac:dyDescent="0.25">
      <c r="A456" s="101">
        <v>456</v>
      </c>
      <c r="B456" s="61" t="s">
        <v>746</v>
      </c>
      <c r="C456" s="62">
        <v>43556</v>
      </c>
      <c r="D456" s="62"/>
      <c r="E456" s="40" t="s">
        <v>720</v>
      </c>
      <c r="F456" s="41" t="s">
        <v>747</v>
      </c>
      <c r="G456" s="63"/>
      <c r="H456" s="65">
        <v>21</v>
      </c>
      <c r="I456" s="64">
        <v>43557</v>
      </c>
      <c r="J456" s="67">
        <v>21</v>
      </c>
      <c r="K456" s="60" t="s">
        <v>208</v>
      </c>
      <c r="L456" s="65">
        <f t="shared" si="14"/>
        <v>0</v>
      </c>
    </row>
    <row r="457" spans="1:12" x14ac:dyDescent="0.25">
      <c r="A457" s="101">
        <v>457</v>
      </c>
      <c r="B457" s="61" t="s">
        <v>748</v>
      </c>
      <c r="C457" s="62">
        <v>43586</v>
      </c>
      <c r="D457" s="62"/>
      <c r="E457" s="40" t="s">
        <v>720</v>
      </c>
      <c r="F457" s="41" t="s">
        <v>749</v>
      </c>
      <c r="G457" s="63"/>
      <c r="H457" s="65">
        <v>21</v>
      </c>
      <c r="I457" s="64">
        <v>43587</v>
      </c>
      <c r="J457" s="67">
        <v>21</v>
      </c>
      <c r="K457" s="60" t="s">
        <v>208</v>
      </c>
      <c r="L457" s="65">
        <f t="shared" si="14"/>
        <v>0</v>
      </c>
    </row>
    <row r="458" spans="1:12" x14ac:dyDescent="0.25">
      <c r="A458" s="101">
        <v>458</v>
      </c>
      <c r="B458" s="61" t="s">
        <v>750</v>
      </c>
      <c r="C458" s="62">
        <v>43617</v>
      </c>
      <c r="D458" s="62"/>
      <c r="E458" s="40" t="s">
        <v>720</v>
      </c>
      <c r="F458" s="41" t="s">
        <v>751</v>
      </c>
      <c r="G458" s="63"/>
      <c r="H458" s="65">
        <v>21</v>
      </c>
      <c r="I458" s="64">
        <v>43620</v>
      </c>
      <c r="J458" s="67">
        <v>21</v>
      </c>
      <c r="K458" s="60" t="s">
        <v>208</v>
      </c>
      <c r="L458" s="65">
        <f t="shared" si="14"/>
        <v>0</v>
      </c>
    </row>
    <row r="459" spans="1:12" x14ac:dyDescent="0.25">
      <c r="A459" s="101">
        <v>459</v>
      </c>
      <c r="B459" s="61" t="s">
        <v>752</v>
      </c>
      <c r="C459" s="62">
        <v>43647</v>
      </c>
      <c r="D459" s="62"/>
      <c r="E459" s="40" t="s">
        <v>720</v>
      </c>
      <c r="F459" s="41" t="s">
        <v>753</v>
      </c>
      <c r="G459" s="63"/>
      <c r="H459" s="65">
        <v>21</v>
      </c>
      <c r="I459" s="64">
        <v>43648</v>
      </c>
      <c r="J459" s="67">
        <v>21</v>
      </c>
      <c r="K459" s="60" t="s">
        <v>208</v>
      </c>
      <c r="L459" s="65">
        <f t="shared" si="14"/>
        <v>0</v>
      </c>
    </row>
    <row r="460" spans="1:12" x14ac:dyDescent="0.25">
      <c r="A460" s="101">
        <v>460</v>
      </c>
      <c r="B460" s="61" t="s">
        <v>754</v>
      </c>
      <c r="C460" s="62">
        <v>43678</v>
      </c>
      <c r="D460" s="62"/>
      <c r="E460" s="40" t="s">
        <v>720</v>
      </c>
      <c r="F460" s="41" t="s">
        <v>755</v>
      </c>
      <c r="G460" s="63"/>
      <c r="H460" s="65">
        <v>21</v>
      </c>
      <c r="I460" s="64">
        <v>43679</v>
      </c>
      <c r="J460" s="67">
        <v>21</v>
      </c>
      <c r="K460" s="60" t="s">
        <v>208</v>
      </c>
      <c r="L460" s="65">
        <f t="shared" si="14"/>
        <v>0</v>
      </c>
    </row>
    <row r="461" spans="1:12" x14ac:dyDescent="0.25">
      <c r="A461" s="101">
        <v>461</v>
      </c>
      <c r="B461" s="61" t="s">
        <v>756</v>
      </c>
      <c r="C461" s="62">
        <v>43709</v>
      </c>
      <c r="D461" s="62"/>
      <c r="E461" s="40" t="s">
        <v>720</v>
      </c>
      <c r="F461" s="41" t="s">
        <v>757</v>
      </c>
      <c r="G461" s="63"/>
      <c r="H461" s="65">
        <v>21</v>
      </c>
      <c r="I461" s="64">
        <v>43710</v>
      </c>
      <c r="J461" s="67">
        <v>21</v>
      </c>
      <c r="K461" s="60" t="s">
        <v>208</v>
      </c>
      <c r="L461" s="65">
        <f t="shared" si="14"/>
        <v>0</v>
      </c>
    </row>
    <row r="462" spans="1:12" x14ac:dyDescent="0.25">
      <c r="A462" s="101">
        <v>462</v>
      </c>
      <c r="B462" s="61" t="s">
        <v>758</v>
      </c>
      <c r="C462" s="62">
        <v>43770</v>
      </c>
      <c r="D462" s="62"/>
      <c r="E462" s="40" t="s">
        <v>720</v>
      </c>
      <c r="F462" s="41" t="s">
        <v>759</v>
      </c>
      <c r="G462" s="63"/>
      <c r="H462" s="65">
        <v>21</v>
      </c>
      <c r="I462" s="64">
        <v>43771</v>
      </c>
      <c r="J462" s="67">
        <v>21</v>
      </c>
      <c r="K462" s="60" t="s">
        <v>208</v>
      </c>
      <c r="L462" s="65">
        <f t="shared" si="14"/>
        <v>0</v>
      </c>
    </row>
    <row r="463" spans="1:12" x14ac:dyDescent="0.25">
      <c r="A463" s="101">
        <v>463</v>
      </c>
      <c r="B463" s="61" t="s">
        <v>760</v>
      </c>
      <c r="C463" s="62">
        <v>43800</v>
      </c>
      <c r="D463" s="62"/>
      <c r="E463" s="40" t="s">
        <v>720</v>
      </c>
      <c r="F463" s="41" t="s">
        <v>761</v>
      </c>
      <c r="G463" s="63"/>
      <c r="H463" s="65">
        <v>21</v>
      </c>
      <c r="I463" s="64">
        <v>43801</v>
      </c>
      <c r="J463" s="67">
        <v>21</v>
      </c>
      <c r="K463" s="60" t="s">
        <v>208</v>
      </c>
      <c r="L463" s="65">
        <f t="shared" si="14"/>
        <v>0</v>
      </c>
    </row>
    <row r="464" spans="1:12" x14ac:dyDescent="0.25">
      <c r="A464" s="101">
        <v>464</v>
      </c>
      <c r="B464" s="61" t="s">
        <v>624</v>
      </c>
      <c r="C464" s="62">
        <v>43805</v>
      </c>
      <c r="D464" s="62"/>
      <c r="E464" s="40" t="s">
        <v>762</v>
      </c>
      <c r="F464" s="41" t="s">
        <v>763</v>
      </c>
      <c r="G464" s="63"/>
      <c r="H464" s="65">
        <v>726</v>
      </c>
      <c r="I464" s="64">
        <v>43805</v>
      </c>
      <c r="J464" s="67">
        <v>726</v>
      </c>
      <c r="K464" s="60" t="s">
        <v>208</v>
      </c>
      <c r="L464" s="65">
        <f t="shared" si="14"/>
        <v>0</v>
      </c>
    </row>
    <row r="465" spans="1:12" x14ac:dyDescent="0.25">
      <c r="A465" s="101">
        <v>465</v>
      </c>
      <c r="B465" s="61" t="s">
        <v>764</v>
      </c>
      <c r="C465" s="62">
        <v>43805</v>
      </c>
      <c r="D465" s="62"/>
      <c r="E465" s="40" t="s">
        <v>609</v>
      </c>
      <c r="F465" s="41" t="s">
        <v>610</v>
      </c>
      <c r="G465" s="63"/>
      <c r="H465" s="65">
        <v>27.4</v>
      </c>
      <c r="I465" s="64">
        <v>43805</v>
      </c>
      <c r="J465" s="67">
        <v>27.4</v>
      </c>
      <c r="K465" s="60" t="s">
        <v>208</v>
      </c>
      <c r="L465" s="65">
        <f t="shared" si="14"/>
        <v>0</v>
      </c>
    </row>
    <row r="466" spans="1:12" x14ac:dyDescent="0.25">
      <c r="A466" s="101">
        <v>466</v>
      </c>
      <c r="B466" s="61" t="s">
        <v>765</v>
      </c>
      <c r="C466" s="62">
        <v>43805</v>
      </c>
      <c r="D466" s="62">
        <v>43819</v>
      </c>
      <c r="E466" s="40" t="s">
        <v>275</v>
      </c>
      <c r="F466" s="41" t="s">
        <v>766</v>
      </c>
      <c r="G466" s="63"/>
      <c r="H466" s="65">
        <v>193.47</v>
      </c>
      <c r="I466" s="64">
        <v>43814</v>
      </c>
      <c r="J466" s="67">
        <v>193.47</v>
      </c>
      <c r="K466" s="60" t="s">
        <v>208</v>
      </c>
      <c r="L466" s="65">
        <f t="shared" si="14"/>
        <v>0</v>
      </c>
    </row>
    <row r="467" spans="1:12" x14ac:dyDescent="0.25">
      <c r="A467" s="101">
        <v>467</v>
      </c>
      <c r="B467" s="61" t="s">
        <v>767</v>
      </c>
      <c r="C467" s="62">
        <v>43800</v>
      </c>
      <c r="D467" s="62">
        <v>43817</v>
      </c>
      <c r="E467" s="40" t="s">
        <v>276</v>
      </c>
      <c r="F467" s="41" t="s">
        <v>766</v>
      </c>
      <c r="G467" s="63"/>
      <c r="H467" s="65">
        <v>21.94</v>
      </c>
      <c r="I467" s="64">
        <v>43814</v>
      </c>
      <c r="J467" s="67">
        <v>21.94</v>
      </c>
      <c r="K467" s="60" t="s">
        <v>208</v>
      </c>
      <c r="L467" s="65">
        <f t="shared" si="14"/>
        <v>0</v>
      </c>
    </row>
    <row r="468" spans="1:12" x14ac:dyDescent="0.25">
      <c r="A468" s="101">
        <v>468</v>
      </c>
      <c r="B468" s="61" t="s">
        <v>768</v>
      </c>
      <c r="C468" s="62">
        <v>43808</v>
      </c>
      <c r="D468" s="62">
        <v>43822</v>
      </c>
      <c r="E468" s="40" t="s">
        <v>292</v>
      </c>
      <c r="F468" s="41" t="s">
        <v>769</v>
      </c>
      <c r="G468" s="63"/>
      <c r="H468" s="65">
        <v>5177.63</v>
      </c>
      <c r="I468" s="64">
        <v>43814</v>
      </c>
      <c r="J468" s="67">
        <v>5177.63</v>
      </c>
      <c r="K468" s="60" t="s">
        <v>208</v>
      </c>
      <c r="L468" s="65">
        <f t="shared" si="14"/>
        <v>0</v>
      </c>
    </row>
    <row r="469" spans="1:12" x14ac:dyDescent="0.25">
      <c r="A469" s="101">
        <v>469</v>
      </c>
      <c r="B469" s="61" t="s">
        <v>770</v>
      </c>
      <c r="C469" s="62">
        <v>43805</v>
      </c>
      <c r="D469" s="62"/>
      <c r="E469" s="40" t="s">
        <v>771</v>
      </c>
      <c r="F469" s="41" t="s">
        <v>772</v>
      </c>
      <c r="G469" s="63"/>
      <c r="H469" s="65">
        <v>907.2</v>
      </c>
      <c r="I469" s="64">
        <v>43812</v>
      </c>
      <c r="J469" s="67">
        <v>907.2</v>
      </c>
      <c r="K469" s="60" t="s">
        <v>208</v>
      </c>
      <c r="L469" s="65">
        <f t="shared" si="14"/>
        <v>0</v>
      </c>
    </row>
    <row r="470" spans="1:12" x14ac:dyDescent="0.25">
      <c r="A470" s="101">
        <v>470</v>
      </c>
      <c r="B470" s="61" t="s">
        <v>492</v>
      </c>
      <c r="C470" s="62">
        <v>43812</v>
      </c>
      <c r="D470" s="62">
        <v>43826</v>
      </c>
      <c r="E470" s="40" t="s">
        <v>773</v>
      </c>
      <c r="F470" s="41" t="s">
        <v>774</v>
      </c>
      <c r="G470" s="63"/>
      <c r="H470" s="65">
        <v>30</v>
      </c>
      <c r="I470" s="64">
        <v>43818</v>
      </c>
      <c r="J470" s="67">
        <v>30</v>
      </c>
      <c r="K470" s="60" t="s">
        <v>208</v>
      </c>
      <c r="L470" s="65">
        <f t="shared" ref="L470:L533" si="15">H470-J470</f>
        <v>0</v>
      </c>
    </row>
    <row r="471" spans="1:12" x14ac:dyDescent="0.25">
      <c r="A471" s="101">
        <v>471</v>
      </c>
      <c r="B471" s="61" t="s">
        <v>775</v>
      </c>
      <c r="C471" s="62">
        <v>43809</v>
      </c>
      <c r="D471" s="62">
        <v>43816</v>
      </c>
      <c r="E471" s="40" t="s">
        <v>310</v>
      </c>
      <c r="F471" s="41" t="s">
        <v>776</v>
      </c>
      <c r="G471" s="63"/>
      <c r="H471" s="65">
        <v>60</v>
      </c>
      <c r="I471" s="64">
        <v>43818</v>
      </c>
      <c r="J471" s="67">
        <v>60</v>
      </c>
      <c r="K471" s="60" t="s">
        <v>208</v>
      </c>
      <c r="L471" s="65">
        <f t="shared" si="15"/>
        <v>0</v>
      </c>
    </row>
    <row r="472" spans="1:12" x14ac:dyDescent="0.25">
      <c r="A472" s="101">
        <v>472</v>
      </c>
      <c r="B472" s="61" t="s">
        <v>777</v>
      </c>
      <c r="C472" s="62">
        <v>43811</v>
      </c>
      <c r="D472" s="62"/>
      <c r="E472" s="40" t="s">
        <v>778</v>
      </c>
      <c r="F472" s="41" t="s">
        <v>779</v>
      </c>
      <c r="G472" s="63"/>
      <c r="H472" s="65">
        <v>36.479999999999997</v>
      </c>
      <c r="I472" s="64">
        <v>43811</v>
      </c>
      <c r="J472" s="67">
        <v>36.479999999999997</v>
      </c>
      <c r="K472" s="60" t="s">
        <v>208</v>
      </c>
      <c r="L472" s="65">
        <f t="shared" si="15"/>
        <v>0</v>
      </c>
    </row>
    <row r="473" spans="1:12" x14ac:dyDescent="0.25">
      <c r="A473" s="101">
        <v>473</v>
      </c>
      <c r="B473" s="61" t="s">
        <v>780</v>
      </c>
      <c r="C473" s="62">
        <v>43812</v>
      </c>
      <c r="D473" s="62">
        <v>43812</v>
      </c>
      <c r="E473" s="40" t="s">
        <v>781</v>
      </c>
      <c r="F473" s="41" t="s">
        <v>782</v>
      </c>
      <c r="G473" s="63"/>
      <c r="H473" s="65">
        <v>141.5</v>
      </c>
      <c r="I473" s="64">
        <v>43812</v>
      </c>
      <c r="J473" s="67">
        <v>141.5</v>
      </c>
      <c r="K473" s="60" t="s">
        <v>208</v>
      </c>
      <c r="L473" s="65">
        <f t="shared" si="15"/>
        <v>0</v>
      </c>
    </row>
    <row r="474" spans="1:12" x14ac:dyDescent="0.25">
      <c r="A474" s="101">
        <v>474</v>
      </c>
      <c r="B474" s="61" t="s">
        <v>532</v>
      </c>
      <c r="C474" s="62">
        <v>43830</v>
      </c>
      <c r="D474" s="62">
        <v>43861</v>
      </c>
      <c r="E474" s="106" t="s">
        <v>582</v>
      </c>
      <c r="F474" s="107" t="s">
        <v>783</v>
      </c>
      <c r="G474" s="108"/>
      <c r="H474" s="109">
        <v>3060</v>
      </c>
      <c r="I474" s="64"/>
      <c r="J474" s="67"/>
      <c r="K474" s="60"/>
      <c r="L474" s="65">
        <f t="shared" si="15"/>
        <v>3060</v>
      </c>
    </row>
    <row r="475" spans="1:12" x14ac:dyDescent="0.25">
      <c r="A475" s="101">
        <v>475</v>
      </c>
      <c r="B475" s="61" t="s">
        <v>19</v>
      </c>
      <c r="C475" s="62">
        <v>43828</v>
      </c>
      <c r="D475" s="62">
        <v>43843</v>
      </c>
      <c r="E475" s="40" t="s">
        <v>658</v>
      </c>
      <c r="F475" s="41" t="s">
        <v>783</v>
      </c>
      <c r="G475" s="63"/>
      <c r="H475" s="65">
        <v>2556.8000000000002</v>
      </c>
      <c r="I475" s="64">
        <v>43843</v>
      </c>
      <c r="J475" s="67">
        <v>2556.8000000000002</v>
      </c>
      <c r="K475" s="60" t="s">
        <v>208</v>
      </c>
      <c r="L475" s="65">
        <f t="shared" si="15"/>
        <v>0</v>
      </c>
    </row>
    <row r="476" spans="1:12" x14ac:dyDescent="0.25">
      <c r="A476" s="101">
        <v>476</v>
      </c>
      <c r="B476" s="61" t="s">
        <v>784</v>
      </c>
      <c r="C476" s="62">
        <v>43829</v>
      </c>
      <c r="D476" s="62">
        <v>43844</v>
      </c>
      <c r="E476" s="40" t="s">
        <v>434</v>
      </c>
      <c r="F476" s="41" t="s">
        <v>783</v>
      </c>
      <c r="G476" s="63"/>
      <c r="H476" s="65">
        <v>2910.8</v>
      </c>
      <c r="I476" s="64">
        <v>43843</v>
      </c>
      <c r="J476" s="67">
        <v>2910.8</v>
      </c>
      <c r="K476" s="60" t="s">
        <v>208</v>
      </c>
      <c r="L476" s="65">
        <f t="shared" si="15"/>
        <v>0</v>
      </c>
    </row>
    <row r="477" spans="1:12" x14ac:dyDescent="0.25">
      <c r="A477" s="101">
        <v>477</v>
      </c>
      <c r="B477" s="61" t="s">
        <v>785</v>
      </c>
      <c r="C477" s="62">
        <v>43829</v>
      </c>
      <c r="D477" s="62">
        <v>43844</v>
      </c>
      <c r="E477" s="40" t="s">
        <v>663</v>
      </c>
      <c r="F477" s="41" t="s">
        <v>783</v>
      </c>
      <c r="G477" s="63"/>
      <c r="H477" s="65">
        <v>2556.8000000000002</v>
      </c>
      <c r="I477" s="64">
        <v>43843</v>
      </c>
      <c r="J477" s="67">
        <v>2556.8000000000002</v>
      </c>
      <c r="K477" s="60" t="s">
        <v>208</v>
      </c>
      <c r="L477" s="65">
        <f t="shared" si="15"/>
        <v>0</v>
      </c>
    </row>
    <row r="478" spans="1:12" x14ac:dyDescent="0.25">
      <c r="A478" s="101">
        <v>478</v>
      </c>
      <c r="B478" s="61" t="s">
        <v>786</v>
      </c>
      <c r="C478" s="62">
        <v>43819</v>
      </c>
      <c r="D478" s="62">
        <v>43820</v>
      </c>
      <c r="E478" s="40" t="s">
        <v>781</v>
      </c>
      <c r="F478" s="41" t="s">
        <v>787</v>
      </c>
      <c r="G478" s="63"/>
      <c r="H478" s="65">
        <v>49.3</v>
      </c>
      <c r="I478" s="64">
        <v>43819</v>
      </c>
      <c r="J478" s="67">
        <v>49.3</v>
      </c>
      <c r="K478" s="60" t="s">
        <v>208</v>
      </c>
      <c r="L478" s="65">
        <f t="shared" si="15"/>
        <v>0</v>
      </c>
    </row>
    <row r="479" spans="1:12" x14ac:dyDescent="0.25">
      <c r="A479" s="101">
        <v>479</v>
      </c>
      <c r="B479" s="61" t="s">
        <v>655</v>
      </c>
      <c r="C479" s="62">
        <v>43818</v>
      </c>
      <c r="D479" s="62">
        <v>43818</v>
      </c>
      <c r="E479" s="40" t="s">
        <v>762</v>
      </c>
      <c r="F479" s="41" t="s">
        <v>763</v>
      </c>
      <c r="G479" s="63"/>
      <c r="H479" s="65">
        <v>513</v>
      </c>
      <c r="I479" s="64">
        <v>43818</v>
      </c>
      <c r="J479" s="67">
        <v>513</v>
      </c>
      <c r="K479" s="60" t="s">
        <v>208</v>
      </c>
      <c r="L479" s="65">
        <f t="shared" si="15"/>
        <v>0</v>
      </c>
    </row>
    <row r="480" spans="1:12" x14ac:dyDescent="0.25">
      <c r="A480" s="101">
        <v>480</v>
      </c>
      <c r="B480" s="61" t="s">
        <v>788</v>
      </c>
      <c r="C480" s="62">
        <v>43810</v>
      </c>
      <c r="D480" s="62">
        <v>43810</v>
      </c>
      <c r="E480" s="110" t="s">
        <v>789</v>
      </c>
      <c r="F480" s="41" t="s">
        <v>790</v>
      </c>
      <c r="G480" s="63"/>
      <c r="H480" s="65">
        <v>51.07</v>
      </c>
      <c r="I480" s="64">
        <v>43810</v>
      </c>
      <c r="J480" s="67">
        <v>51.07</v>
      </c>
      <c r="K480" s="60" t="s">
        <v>208</v>
      </c>
      <c r="L480" s="65">
        <f t="shared" si="15"/>
        <v>0</v>
      </c>
    </row>
    <row r="481" spans="1:12" x14ac:dyDescent="0.25">
      <c r="A481" s="101">
        <v>481</v>
      </c>
      <c r="B481" s="61" t="s">
        <v>791</v>
      </c>
      <c r="C481" s="62">
        <v>43782</v>
      </c>
      <c r="D481" s="62">
        <v>43784</v>
      </c>
      <c r="E481" s="40" t="s">
        <v>792</v>
      </c>
      <c r="F481" s="41" t="s">
        <v>793</v>
      </c>
      <c r="G481" s="63"/>
      <c r="H481" s="65">
        <v>364</v>
      </c>
      <c r="I481" s="64">
        <v>43782</v>
      </c>
      <c r="J481" s="67">
        <v>364</v>
      </c>
      <c r="K481" s="60" t="s">
        <v>208</v>
      </c>
      <c r="L481" s="65">
        <f t="shared" si="15"/>
        <v>0</v>
      </c>
    </row>
    <row r="482" spans="1:12" x14ac:dyDescent="0.25">
      <c r="A482" s="101">
        <v>482</v>
      </c>
      <c r="B482" s="61" t="s">
        <v>794</v>
      </c>
      <c r="C482" s="62">
        <v>43811</v>
      </c>
      <c r="D482" s="62">
        <v>43811</v>
      </c>
      <c r="E482" s="40" t="s">
        <v>771</v>
      </c>
      <c r="F482" s="41" t="s">
        <v>795</v>
      </c>
      <c r="G482" s="63"/>
      <c r="H482" s="65">
        <v>998.24</v>
      </c>
      <c r="I482" s="64">
        <v>43837</v>
      </c>
      <c r="J482" s="67">
        <v>998.24</v>
      </c>
      <c r="K482" s="60" t="s">
        <v>208</v>
      </c>
      <c r="L482" s="65">
        <f t="shared" si="15"/>
        <v>0</v>
      </c>
    </row>
    <row r="483" spans="1:12" x14ac:dyDescent="0.25">
      <c r="A483" s="101">
        <v>483</v>
      </c>
      <c r="B483" s="61" t="s">
        <v>796</v>
      </c>
      <c r="C483" s="62">
        <v>43819</v>
      </c>
      <c r="D483" s="62">
        <v>43822</v>
      </c>
      <c r="E483" s="40" t="s">
        <v>612</v>
      </c>
      <c r="F483" s="41" t="s">
        <v>797</v>
      </c>
      <c r="G483" s="63"/>
      <c r="H483" s="65">
        <v>37.49</v>
      </c>
      <c r="I483" s="64">
        <v>43819</v>
      </c>
      <c r="J483" s="67">
        <v>37.49</v>
      </c>
      <c r="K483" s="60" t="s">
        <v>208</v>
      </c>
      <c r="L483" s="65">
        <f t="shared" si="15"/>
        <v>0</v>
      </c>
    </row>
    <row r="484" spans="1:12" x14ac:dyDescent="0.25">
      <c r="A484" s="101">
        <v>484</v>
      </c>
      <c r="B484" s="61" t="s">
        <v>798</v>
      </c>
      <c r="C484" s="62">
        <v>43830</v>
      </c>
      <c r="D484" s="62">
        <v>43850</v>
      </c>
      <c r="E484" s="40" t="s">
        <v>275</v>
      </c>
      <c r="F484" s="41" t="s">
        <v>799</v>
      </c>
      <c r="G484" s="63"/>
      <c r="H484" s="65">
        <v>63.25</v>
      </c>
      <c r="I484" s="64">
        <v>43847</v>
      </c>
      <c r="J484" s="67">
        <v>63.25</v>
      </c>
      <c r="K484" s="60" t="s">
        <v>208</v>
      </c>
      <c r="L484" s="65">
        <f t="shared" si="15"/>
        <v>0</v>
      </c>
    </row>
    <row r="485" spans="1:12" x14ac:dyDescent="0.25">
      <c r="A485" s="101">
        <v>485</v>
      </c>
      <c r="B485" s="61" t="s">
        <v>800</v>
      </c>
      <c r="C485" s="62">
        <v>43830</v>
      </c>
      <c r="D485" s="62">
        <v>43844</v>
      </c>
      <c r="E485" s="40" t="s">
        <v>801</v>
      </c>
      <c r="F485" s="41" t="s">
        <v>802</v>
      </c>
      <c r="G485" s="63"/>
      <c r="H485" s="65">
        <v>169.2</v>
      </c>
      <c r="I485" s="64">
        <v>43843</v>
      </c>
      <c r="J485" s="67">
        <v>169.2</v>
      </c>
      <c r="K485" s="60" t="s">
        <v>208</v>
      </c>
      <c r="L485" s="65">
        <f t="shared" si="15"/>
        <v>0</v>
      </c>
    </row>
    <row r="486" spans="1:12" x14ac:dyDescent="0.25">
      <c r="A486" s="101">
        <v>486</v>
      </c>
      <c r="B486" s="61"/>
      <c r="C486" s="62"/>
      <c r="D486" s="62"/>
      <c r="G486" s="63"/>
      <c r="H486" s="65">
        <f t="shared" ref="H486:H533" si="16">SUM(G486*0.95)</f>
        <v>0</v>
      </c>
      <c r="I486" s="64"/>
      <c r="J486" s="67"/>
      <c r="K486" s="60"/>
      <c r="L486" s="65">
        <f t="shared" si="15"/>
        <v>0</v>
      </c>
    </row>
    <row r="487" spans="1:12" x14ac:dyDescent="0.25">
      <c r="A487" s="101">
        <v>487</v>
      </c>
      <c r="B487" s="61"/>
      <c r="C487" s="62"/>
      <c r="D487" s="62"/>
      <c r="G487" s="63"/>
      <c r="H487" s="65">
        <f t="shared" si="16"/>
        <v>0</v>
      </c>
      <c r="I487" s="64"/>
      <c r="J487" s="67"/>
      <c r="K487" s="60"/>
      <c r="L487" s="65">
        <f t="shared" si="15"/>
        <v>0</v>
      </c>
    </row>
    <row r="488" spans="1:12" x14ac:dyDescent="0.25">
      <c r="A488" s="101">
        <v>488</v>
      </c>
      <c r="B488" s="61"/>
      <c r="C488" s="62"/>
      <c r="D488" s="62"/>
      <c r="G488" s="63"/>
      <c r="H488" s="65">
        <f t="shared" si="16"/>
        <v>0</v>
      </c>
      <c r="I488" s="64"/>
      <c r="J488" s="67"/>
      <c r="K488" s="60"/>
      <c r="L488" s="65">
        <f t="shared" si="15"/>
        <v>0</v>
      </c>
    </row>
    <row r="489" spans="1:12" x14ac:dyDescent="0.25">
      <c r="A489" s="101">
        <v>489</v>
      </c>
      <c r="B489" s="61"/>
      <c r="C489" s="62"/>
      <c r="D489" s="62"/>
      <c r="G489" s="63"/>
      <c r="H489" s="65">
        <f t="shared" si="16"/>
        <v>0</v>
      </c>
      <c r="I489" s="64"/>
      <c r="J489" s="67"/>
      <c r="K489" s="60"/>
      <c r="L489" s="65">
        <f t="shared" si="15"/>
        <v>0</v>
      </c>
    </row>
    <row r="490" spans="1:12" x14ac:dyDescent="0.25">
      <c r="A490" s="101">
        <v>490</v>
      </c>
      <c r="B490" s="61"/>
      <c r="C490" s="62"/>
      <c r="D490" s="62"/>
      <c r="G490" s="63"/>
      <c r="H490" s="65">
        <f t="shared" si="16"/>
        <v>0</v>
      </c>
      <c r="I490" s="64"/>
      <c r="J490" s="67"/>
      <c r="K490" s="60"/>
      <c r="L490" s="65">
        <f t="shared" si="15"/>
        <v>0</v>
      </c>
    </row>
    <row r="491" spans="1:12" x14ac:dyDescent="0.25">
      <c r="A491" s="101">
        <v>491</v>
      </c>
      <c r="B491" s="61"/>
      <c r="C491" s="62"/>
      <c r="D491" s="62"/>
      <c r="G491" s="63"/>
      <c r="H491" s="65">
        <f t="shared" si="16"/>
        <v>0</v>
      </c>
      <c r="I491" s="64"/>
      <c r="J491" s="67"/>
      <c r="K491" s="60"/>
      <c r="L491" s="65">
        <f t="shared" si="15"/>
        <v>0</v>
      </c>
    </row>
    <row r="492" spans="1:12" x14ac:dyDescent="0.25">
      <c r="A492" s="101">
        <v>492</v>
      </c>
      <c r="B492" s="61"/>
      <c r="C492" s="62"/>
      <c r="D492" s="62"/>
      <c r="G492" s="63"/>
      <c r="H492" s="65">
        <f t="shared" si="16"/>
        <v>0</v>
      </c>
      <c r="I492" s="64"/>
      <c r="J492" s="67"/>
      <c r="K492" s="60"/>
      <c r="L492" s="65">
        <f t="shared" si="15"/>
        <v>0</v>
      </c>
    </row>
    <row r="493" spans="1:12" x14ac:dyDescent="0.25">
      <c r="A493" s="101">
        <v>493</v>
      </c>
      <c r="B493" s="61"/>
      <c r="C493" s="62"/>
      <c r="D493" s="62"/>
      <c r="G493" s="63"/>
      <c r="H493" s="65">
        <f t="shared" si="16"/>
        <v>0</v>
      </c>
      <c r="I493" s="64"/>
      <c r="J493" s="67"/>
      <c r="K493" s="60"/>
      <c r="L493" s="65">
        <f t="shared" si="15"/>
        <v>0</v>
      </c>
    </row>
    <row r="494" spans="1:12" x14ac:dyDescent="0.25">
      <c r="A494" s="101">
        <v>494</v>
      </c>
      <c r="B494" s="61"/>
      <c r="C494" s="62"/>
      <c r="D494" s="62"/>
      <c r="G494" s="63"/>
      <c r="H494" s="65">
        <f t="shared" si="16"/>
        <v>0</v>
      </c>
      <c r="I494" s="64"/>
      <c r="J494" s="67"/>
      <c r="K494" s="60"/>
      <c r="L494" s="65">
        <f t="shared" si="15"/>
        <v>0</v>
      </c>
    </row>
    <row r="495" spans="1:12" x14ac:dyDescent="0.25">
      <c r="A495" s="101">
        <v>495</v>
      </c>
      <c r="B495" s="61"/>
      <c r="C495" s="62"/>
      <c r="D495" s="62"/>
      <c r="G495" s="63"/>
      <c r="H495" s="65">
        <f t="shared" si="16"/>
        <v>0</v>
      </c>
      <c r="I495" s="64"/>
      <c r="J495" s="67"/>
      <c r="K495" s="60"/>
      <c r="L495" s="65">
        <f t="shared" si="15"/>
        <v>0</v>
      </c>
    </row>
    <row r="496" spans="1:12" x14ac:dyDescent="0.25">
      <c r="A496" s="101">
        <v>496</v>
      </c>
      <c r="B496" s="61"/>
      <c r="C496" s="62"/>
      <c r="D496" s="62"/>
      <c r="G496" s="63"/>
      <c r="H496" s="65">
        <f t="shared" si="16"/>
        <v>0</v>
      </c>
      <c r="I496" s="64"/>
      <c r="J496" s="67"/>
      <c r="K496" s="60"/>
      <c r="L496" s="65">
        <f t="shared" si="15"/>
        <v>0</v>
      </c>
    </row>
    <row r="497" spans="1:12" x14ac:dyDescent="0.25">
      <c r="A497" s="101">
        <v>497</v>
      </c>
      <c r="B497" s="61"/>
      <c r="C497" s="62"/>
      <c r="D497" s="62"/>
      <c r="G497" s="63"/>
      <c r="H497" s="65">
        <f t="shared" si="16"/>
        <v>0</v>
      </c>
      <c r="I497" s="64"/>
      <c r="J497" s="67"/>
      <c r="K497" s="60"/>
      <c r="L497" s="65">
        <f t="shared" si="15"/>
        <v>0</v>
      </c>
    </row>
    <row r="498" spans="1:12" x14ac:dyDescent="0.25">
      <c r="A498" s="101">
        <v>498</v>
      </c>
      <c r="B498" s="61"/>
      <c r="C498" s="62"/>
      <c r="D498" s="62"/>
      <c r="G498" s="63"/>
      <c r="H498" s="65">
        <f t="shared" si="16"/>
        <v>0</v>
      </c>
      <c r="I498" s="64"/>
      <c r="J498" s="67"/>
      <c r="K498" s="60"/>
      <c r="L498" s="65">
        <f t="shared" si="15"/>
        <v>0</v>
      </c>
    </row>
    <row r="499" spans="1:12" x14ac:dyDescent="0.25">
      <c r="A499" s="101">
        <v>499</v>
      </c>
      <c r="B499" s="61"/>
      <c r="C499" s="62"/>
      <c r="D499" s="62"/>
      <c r="G499" s="63"/>
      <c r="H499" s="65">
        <f t="shared" si="16"/>
        <v>0</v>
      </c>
      <c r="I499" s="64"/>
      <c r="J499" s="67"/>
      <c r="K499" s="60"/>
      <c r="L499" s="65">
        <f t="shared" si="15"/>
        <v>0</v>
      </c>
    </row>
    <row r="500" spans="1:12" x14ac:dyDescent="0.25">
      <c r="A500" s="101">
        <v>500</v>
      </c>
      <c r="B500" s="61"/>
      <c r="C500" s="62"/>
      <c r="D500" s="62"/>
      <c r="G500" s="63"/>
      <c r="H500" s="65">
        <f t="shared" si="16"/>
        <v>0</v>
      </c>
      <c r="I500" s="64"/>
      <c r="J500" s="67"/>
      <c r="K500" s="60"/>
      <c r="L500" s="65">
        <f t="shared" si="15"/>
        <v>0</v>
      </c>
    </row>
    <row r="501" spans="1:12" x14ac:dyDescent="0.25">
      <c r="A501" s="101">
        <v>501</v>
      </c>
      <c r="B501" s="61"/>
      <c r="C501" s="62"/>
      <c r="D501" s="62"/>
      <c r="G501" s="63"/>
      <c r="H501" s="65">
        <f t="shared" si="16"/>
        <v>0</v>
      </c>
      <c r="I501" s="64"/>
      <c r="J501" s="67"/>
      <c r="K501" s="60"/>
      <c r="L501" s="65">
        <f t="shared" si="15"/>
        <v>0</v>
      </c>
    </row>
    <row r="502" spans="1:12" x14ac:dyDescent="0.25">
      <c r="A502" s="101">
        <v>502</v>
      </c>
      <c r="B502" s="61"/>
      <c r="C502" s="62"/>
      <c r="D502" s="62"/>
      <c r="G502" s="63"/>
      <c r="H502" s="65">
        <f t="shared" si="16"/>
        <v>0</v>
      </c>
      <c r="I502" s="64"/>
      <c r="J502" s="67"/>
      <c r="K502" s="60"/>
      <c r="L502" s="65">
        <f t="shared" si="15"/>
        <v>0</v>
      </c>
    </row>
    <row r="503" spans="1:12" x14ac:dyDescent="0.25">
      <c r="A503" s="101">
        <v>503</v>
      </c>
      <c r="B503" s="61"/>
      <c r="C503" s="62"/>
      <c r="D503" s="62"/>
      <c r="G503" s="63"/>
      <c r="H503" s="65">
        <f t="shared" si="16"/>
        <v>0</v>
      </c>
      <c r="I503" s="64"/>
      <c r="J503" s="67"/>
      <c r="K503" s="60"/>
      <c r="L503" s="65">
        <f t="shared" si="15"/>
        <v>0</v>
      </c>
    </row>
    <row r="504" spans="1:12" x14ac:dyDescent="0.25">
      <c r="A504" s="101">
        <v>504</v>
      </c>
      <c r="B504" s="61"/>
      <c r="C504" s="62"/>
      <c r="D504" s="62"/>
      <c r="G504" s="63"/>
      <c r="H504" s="65">
        <f t="shared" si="16"/>
        <v>0</v>
      </c>
      <c r="I504" s="64"/>
      <c r="J504" s="67"/>
      <c r="K504" s="60"/>
      <c r="L504" s="65">
        <f t="shared" si="15"/>
        <v>0</v>
      </c>
    </row>
    <row r="505" spans="1:12" x14ac:dyDescent="0.25">
      <c r="A505" s="101">
        <v>505</v>
      </c>
      <c r="B505" s="61"/>
      <c r="C505" s="62"/>
      <c r="D505" s="62"/>
      <c r="G505" s="63"/>
      <c r="H505" s="65">
        <f t="shared" si="16"/>
        <v>0</v>
      </c>
      <c r="I505" s="64"/>
      <c r="J505" s="67"/>
      <c r="K505" s="60"/>
      <c r="L505" s="65">
        <f t="shared" si="15"/>
        <v>0</v>
      </c>
    </row>
    <row r="506" spans="1:12" x14ac:dyDescent="0.25">
      <c r="A506" s="101">
        <v>506</v>
      </c>
      <c r="B506" s="61"/>
      <c r="C506" s="62"/>
      <c r="D506" s="62"/>
      <c r="G506" s="63"/>
      <c r="H506" s="65">
        <f t="shared" si="16"/>
        <v>0</v>
      </c>
      <c r="I506" s="64"/>
      <c r="J506" s="67"/>
      <c r="K506" s="60"/>
      <c r="L506" s="65">
        <f t="shared" si="15"/>
        <v>0</v>
      </c>
    </row>
    <row r="507" spans="1:12" x14ac:dyDescent="0.25">
      <c r="A507" s="101">
        <v>507</v>
      </c>
      <c r="B507" s="61"/>
      <c r="C507" s="62"/>
      <c r="D507" s="62"/>
      <c r="G507" s="63"/>
      <c r="H507" s="65">
        <f t="shared" si="16"/>
        <v>0</v>
      </c>
      <c r="I507" s="64"/>
      <c r="J507" s="67"/>
      <c r="K507" s="60"/>
      <c r="L507" s="65">
        <f t="shared" si="15"/>
        <v>0</v>
      </c>
    </row>
    <row r="508" spans="1:12" x14ac:dyDescent="0.25">
      <c r="A508" s="101">
        <v>508</v>
      </c>
      <c r="B508" s="61"/>
      <c r="C508" s="62"/>
      <c r="D508" s="62"/>
      <c r="G508" s="63"/>
      <c r="H508" s="65">
        <f t="shared" si="16"/>
        <v>0</v>
      </c>
      <c r="I508" s="64"/>
      <c r="J508" s="67"/>
      <c r="K508" s="60"/>
      <c r="L508" s="65">
        <f t="shared" si="15"/>
        <v>0</v>
      </c>
    </row>
    <row r="509" spans="1:12" x14ac:dyDescent="0.25">
      <c r="A509" s="101">
        <v>509</v>
      </c>
      <c r="B509" s="61"/>
      <c r="C509" s="62"/>
      <c r="D509" s="62"/>
      <c r="G509" s="63"/>
      <c r="H509" s="65">
        <f t="shared" si="16"/>
        <v>0</v>
      </c>
      <c r="I509" s="64"/>
      <c r="J509" s="67"/>
      <c r="K509" s="60"/>
      <c r="L509" s="65">
        <f t="shared" si="15"/>
        <v>0</v>
      </c>
    </row>
    <row r="510" spans="1:12" x14ac:dyDescent="0.25">
      <c r="A510" s="101">
        <v>510</v>
      </c>
      <c r="B510" s="61"/>
      <c r="C510" s="62"/>
      <c r="D510" s="62"/>
      <c r="G510" s="63"/>
      <c r="H510" s="65">
        <f t="shared" si="16"/>
        <v>0</v>
      </c>
      <c r="I510" s="64"/>
      <c r="J510" s="67"/>
      <c r="K510" s="60"/>
      <c r="L510" s="65">
        <f t="shared" si="15"/>
        <v>0</v>
      </c>
    </row>
    <row r="511" spans="1:12" x14ac:dyDescent="0.25">
      <c r="A511" s="101">
        <v>511</v>
      </c>
      <c r="B511" s="61"/>
      <c r="C511" s="62"/>
      <c r="D511" s="62"/>
      <c r="G511" s="63"/>
      <c r="H511" s="65">
        <f t="shared" si="16"/>
        <v>0</v>
      </c>
      <c r="I511" s="64"/>
      <c r="J511" s="67"/>
      <c r="K511" s="60"/>
      <c r="L511" s="65">
        <f t="shared" si="15"/>
        <v>0</v>
      </c>
    </row>
    <row r="512" spans="1:12" x14ac:dyDescent="0.25">
      <c r="A512" s="101">
        <v>512</v>
      </c>
      <c r="B512" s="61"/>
      <c r="C512" s="62"/>
      <c r="D512" s="62"/>
      <c r="G512" s="63"/>
      <c r="H512" s="65">
        <f t="shared" si="16"/>
        <v>0</v>
      </c>
      <c r="I512" s="64"/>
      <c r="J512" s="67"/>
      <c r="K512" s="60"/>
      <c r="L512" s="65">
        <f t="shared" si="15"/>
        <v>0</v>
      </c>
    </row>
    <row r="513" spans="1:12" x14ac:dyDescent="0.25">
      <c r="A513" s="101">
        <v>513</v>
      </c>
      <c r="B513" s="61"/>
      <c r="C513" s="62"/>
      <c r="D513" s="62"/>
      <c r="G513" s="63"/>
      <c r="H513" s="65">
        <f t="shared" si="16"/>
        <v>0</v>
      </c>
      <c r="I513" s="64"/>
      <c r="J513" s="67"/>
      <c r="K513" s="60"/>
      <c r="L513" s="65">
        <f t="shared" si="15"/>
        <v>0</v>
      </c>
    </row>
    <row r="514" spans="1:12" x14ac:dyDescent="0.25">
      <c r="A514" s="101">
        <v>514</v>
      </c>
      <c r="B514" s="61"/>
      <c r="C514" s="62"/>
      <c r="D514" s="62"/>
      <c r="G514" s="63"/>
      <c r="H514" s="65">
        <f t="shared" si="16"/>
        <v>0</v>
      </c>
      <c r="I514" s="64"/>
      <c r="J514" s="67"/>
      <c r="K514" s="60"/>
      <c r="L514" s="65">
        <f t="shared" si="15"/>
        <v>0</v>
      </c>
    </row>
    <row r="515" spans="1:12" x14ac:dyDescent="0.25">
      <c r="A515" s="101">
        <v>515</v>
      </c>
      <c r="B515" s="61"/>
      <c r="C515" s="62"/>
      <c r="D515" s="62"/>
      <c r="G515" s="63"/>
      <c r="H515" s="65">
        <f t="shared" si="16"/>
        <v>0</v>
      </c>
      <c r="I515" s="64"/>
      <c r="J515" s="67"/>
      <c r="K515" s="60"/>
      <c r="L515" s="65">
        <f t="shared" si="15"/>
        <v>0</v>
      </c>
    </row>
    <row r="516" spans="1:12" x14ac:dyDescent="0.25">
      <c r="A516" s="101">
        <v>516</v>
      </c>
      <c r="B516" s="61"/>
      <c r="C516" s="62"/>
      <c r="D516" s="62"/>
      <c r="G516" s="63"/>
      <c r="H516" s="65">
        <f t="shared" si="16"/>
        <v>0</v>
      </c>
      <c r="I516" s="64"/>
      <c r="J516" s="67"/>
      <c r="K516" s="60"/>
      <c r="L516" s="65">
        <f t="shared" si="15"/>
        <v>0</v>
      </c>
    </row>
    <row r="517" spans="1:12" x14ac:dyDescent="0.25">
      <c r="A517" s="101">
        <v>517</v>
      </c>
      <c r="B517" s="61"/>
      <c r="C517" s="62"/>
      <c r="D517" s="62"/>
      <c r="G517" s="63"/>
      <c r="H517" s="65">
        <f t="shared" si="16"/>
        <v>0</v>
      </c>
      <c r="I517" s="64"/>
      <c r="J517" s="67"/>
      <c r="K517" s="60"/>
      <c r="L517" s="65">
        <f t="shared" si="15"/>
        <v>0</v>
      </c>
    </row>
    <row r="518" spans="1:12" x14ac:dyDescent="0.25">
      <c r="A518" s="101">
        <v>518</v>
      </c>
      <c r="B518" s="61"/>
      <c r="C518" s="62"/>
      <c r="D518" s="62"/>
      <c r="G518" s="63"/>
      <c r="H518" s="65">
        <f t="shared" si="16"/>
        <v>0</v>
      </c>
      <c r="I518" s="64"/>
      <c r="J518" s="67"/>
      <c r="K518" s="60"/>
      <c r="L518" s="65">
        <f t="shared" si="15"/>
        <v>0</v>
      </c>
    </row>
    <row r="519" spans="1:12" x14ac:dyDescent="0.25">
      <c r="A519" s="101">
        <v>519</v>
      </c>
      <c r="B519" s="61"/>
      <c r="C519" s="62"/>
      <c r="D519" s="62"/>
      <c r="G519" s="63"/>
      <c r="H519" s="65">
        <f t="shared" si="16"/>
        <v>0</v>
      </c>
      <c r="I519" s="64"/>
      <c r="J519" s="67"/>
      <c r="K519" s="60"/>
      <c r="L519" s="65">
        <f t="shared" si="15"/>
        <v>0</v>
      </c>
    </row>
    <row r="520" spans="1:12" x14ac:dyDescent="0.25">
      <c r="A520" s="101">
        <v>520</v>
      </c>
      <c r="B520" s="61"/>
      <c r="C520" s="62"/>
      <c r="D520" s="62"/>
      <c r="G520" s="63"/>
      <c r="H520" s="65">
        <f t="shared" si="16"/>
        <v>0</v>
      </c>
      <c r="I520" s="64"/>
      <c r="J520" s="67"/>
      <c r="K520" s="60"/>
      <c r="L520" s="65">
        <f t="shared" si="15"/>
        <v>0</v>
      </c>
    </row>
    <row r="521" spans="1:12" x14ac:dyDescent="0.25">
      <c r="A521" s="101">
        <v>521</v>
      </c>
      <c r="B521" s="61"/>
      <c r="C521" s="62"/>
      <c r="D521" s="62"/>
      <c r="G521" s="63"/>
      <c r="H521" s="65">
        <f t="shared" si="16"/>
        <v>0</v>
      </c>
      <c r="I521" s="64"/>
      <c r="J521" s="67"/>
      <c r="K521" s="60"/>
      <c r="L521" s="65">
        <f t="shared" si="15"/>
        <v>0</v>
      </c>
    </row>
    <row r="522" spans="1:12" x14ac:dyDescent="0.25">
      <c r="A522" s="101">
        <v>522</v>
      </c>
      <c r="B522" s="61"/>
      <c r="C522" s="62"/>
      <c r="D522" s="62"/>
      <c r="G522" s="63"/>
      <c r="H522" s="65">
        <f t="shared" si="16"/>
        <v>0</v>
      </c>
      <c r="I522" s="64"/>
      <c r="J522" s="67"/>
      <c r="K522" s="60"/>
      <c r="L522" s="65">
        <f t="shared" si="15"/>
        <v>0</v>
      </c>
    </row>
    <row r="523" spans="1:12" x14ac:dyDescent="0.25">
      <c r="A523" s="101">
        <v>523</v>
      </c>
      <c r="B523" s="61"/>
      <c r="C523" s="62"/>
      <c r="D523" s="62"/>
      <c r="G523" s="63"/>
      <c r="H523" s="65">
        <f t="shared" si="16"/>
        <v>0</v>
      </c>
      <c r="I523" s="64"/>
      <c r="J523" s="67"/>
      <c r="K523" s="60"/>
      <c r="L523" s="65">
        <f t="shared" si="15"/>
        <v>0</v>
      </c>
    </row>
    <row r="524" spans="1:12" x14ac:dyDescent="0.25">
      <c r="A524" s="101">
        <v>524</v>
      </c>
      <c r="B524" s="61"/>
      <c r="C524" s="62"/>
      <c r="D524" s="62"/>
      <c r="G524" s="63"/>
      <c r="H524" s="65">
        <f t="shared" si="16"/>
        <v>0</v>
      </c>
      <c r="I524" s="64"/>
      <c r="J524" s="67"/>
      <c r="K524" s="60"/>
      <c r="L524" s="65">
        <f t="shared" si="15"/>
        <v>0</v>
      </c>
    </row>
    <row r="525" spans="1:12" x14ac:dyDescent="0.25">
      <c r="A525" s="101">
        <v>525</v>
      </c>
      <c r="B525" s="61"/>
      <c r="C525" s="62"/>
      <c r="D525" s="62"/>
      <c r="G525" s="63"/>
      <c r="H525" s="65">
        <f t="shared" si="16"/>
        <v>0</v>
      </c>
      <c r="I525" s="64"/>
      <c r="J525" s="67"/>
      <c r="K525" s="60"/>
      <c r="L525" s="65">
        <f t="shared" si="15"/>
        <v>0</v>
      </c>
    </row>
    <row r="526" spans="1:12" x14ac:dyDescent="0.25">
      <c r="A526" s="101">
        <v>526</v>
      </c>
      <c r="B526" s="61"/>
      <c r="C526" s="62"/>
      <c r="D526" s="62"/>
      <c r="G526" s="63"/>
      <c r="H526" s="65">
        <f t="shared" si="16"/>
        <v>0</v>
      </c>
      <c r="I526" s="64"/>
      <c r="J526" s="67"/>
      <c r="K526" s="60"/>
      <c r="L526" s="65">
        <f t="shared" si="15"/>
        <v>0</v>
      </c>
    </row>
    <row r="527" spans="1:12" x14ac:dyDescent="0.25">
      <c r="A527" s="101">
        <v>527</v>
      </c>
      <c r="B527" s="61"/>
      <c r="C527" s="62"/>
      <c r="D527" s="62"/>
      <c r="G527" s="63"/>
      <c r="H527" s="65">
        <f t="shared" si="16"/>
        <v>0</v>
      </c>
      <c r="I527" s="64"/>
      <c r="J527" s="67"/>
      <c r="K527" s="60"/>
      <c r="L527" s="65">
        <f t="shared" si="15"/>
        <v>0</v>
      </c>
    </row>
    <row r="528" spans="1:12" x14ac:dyDescent="0.25">
      <c r="A528" s="101">
        <v>528</v>
      </c>
      <c r="B528" s="61"/>
      <c r="C528" s="62"/>
      <c r="D528" s="62"/>
      <c r="G528" s="63"/>
      <c r="H528" s="65">
        <f t="shared" si="16"/>
        <v>0</v>
      </c>
      <c r="I528" s="64"/>
      <c r="J528" s="67"/>
      <c r="K528" s="60"/>
      <c r="L528" s="65">
        <f t="shared" si="15"/>
        <v>0</v>
      </c>
    </row>
    <row r="529" spans="1:12" x14ac:dyDescent="0.25">
      <c r="A529" s="101">
        <v>529</v>
      </c>
      <c r="B529" s="61"/>
      <c r="C529" s="62"/>
      <c r="D529" s="62"/>
      <c r="G529" s="63"/>
      <c r="H529" s="65">
        <f t="shared" si="16"/>
        <v>0</v>
      </c>
      <c r="I529" s="64"/>
      <c r="J529" s="67"/>
      <c r="K529" s="60"/>
      <c r="L529" s="65">
        <f t="shared" si="15"/>
        <v>0</v>
      </c>
    </row>
    <row r="530" spans="1:12" x14ac:dyDescent="0.25">
      <c r="A530" s="101">
        <v>530</v>
      </c>
      <c r="B530" s="61"/>
      <c r="C530" s="62"/>
      <c r="D530" s="62"/>
      <c r="G530" s="63"/>
      <c r="H530" s="65">
        <f t="shared" si="16"/>
        <v>0</v>
      </c>
      <c r="I530" s="64"/>
      <c r="J530" s="67"/>
      <c r="K530" s="60"/>
      <c r="L530" s="65">
        <f t="shared" si="15"/>
        <v>0</v>
      </c>
    </row>
    <row r="531" spans="1:12" x14ac:dyDescent="0.25">
      <c r="A531" s="101">
        <v>531</v>
      </c>
      <c r="B531" s="61"/>
      <c r="C531" s="62"/>
      <c r="D531" s="62"/>
      <c r="G531" s="63"/>
      <c r="H531" s="65">
        <f t="shared" si="16"/>
        <v>0</v>
      </c>
      <c r="I531" s="64"/>
      <c r="J531" s="67"/>
      <c r="K531" s="60"/>
      <c r="L531" s="65">
        <f t="shared" si="15"/>
        <v>0</v>
      </c>
    </row>
    <row r="532" spans="1:12" x14ac:dyDescent="0.25">
      <c r="A532" s="101">
        <v>532</v>
      </c>
      <c r="B532" s="61"/>
      <c r="C532" s="62"/>
      <c r="D532" s="62"/>
      <c r="G532" s="63"/>
      <c r="H532" s="65">
        <f t="shared" si="16"/>
        <v>0</v>
      </c>
      <c r="I532" s="64"/>
      <c r="J532" s="67"/>
      <c r="K532" s="60"/>
      <c r="L532" s="65">
        <f t="shared" si="15"/>
        <v>0</v>
      </c>
    </row>
    <row r="533" spans="1:12" x14ac:dyDescent="0.25">
      <c r="A533" s="101">
        <v>533</v>
      </c>
      <c r="B533" s="61"/>
      <c r="C533" s="62"/>
      <c r="D533" s="62"/>
      <c r="G533" s="63"/>
      <c r="H533" s="65">
        <f t="shared" si="16"/>
        <v>0</v>
      </c>
      <c r="I533" s="64"/>
      <c r="J533" s="67"/>
      <c r="K533" s="60"/>
      <c r="L533" s="65">
        <f t="shared" si="15"/>
        <v>0</v>
      </c>
    </row>
    <row r="534" spans="1:12" x14ac:dyDescent="0.25">
      <c r="A534" s="101">
        <v>534</v>
      </c>
      <c r="B534" s="61"/>
      <c r="C534" s="62"/>
      <c r="D534" s="62"/>
      <c r="G534" s="63"/>
      <c r="H534" s="65">
        <f t="shared" ref="H534:H555" si="17">SUM(G534*0.95)</f>
        <v>0</v>
      </c>
      <c r="I534" s="64"/>
      <c r="J534" s="67"/>
      <c r="K534" s="60"/>
      <c r="L534" s="65">
        <f t="shared" ref="L534:L555" si="18">H534-J534</f>
        <v>0</v>
      </c>
    </row>
    <row r="535" spans="1:12" x14ac:dyDescent="0.25">
      <c r="A535" s="101">
        <v>535</v>
      </c>
      <c r="B535" s="61"/>
      <c r="C535" s="62"/>
      <c r="D535" s="62"/>
      <c r="G535" s="63"/>
      <c r="H535" s="65">
        <f t="shared" si="17"/>
        <v>0</v>
      </c>
      <c r="I535" s="64"/>
      <c r="J535" s="67"/>
      <c r="K535" s="60"/>
      <c r="L535" s="65">
        <f t="shared" si="18"/>
        <v>0</v>
      </c>
    </row>
    <row r="536" spans="1:12" x14ac:dyDescent="0.25">
      <c r="A536" s="101">
        <v>536</v>
      </c>
      <c r="B536" s="61"/>
      <c r="C536" s="62"/>
      <c r="D536" s="62"/>
      <c r="G536" s="63"/>
      <c r="H536" s="65">
        <f t="shared" si="17"/>
        <v>0</v>
      </c>
      <c r="I536" s="64"/>
      <c r="J536" s="67"/>
      <c r="K536" s="60"/>
      <c r="L536" s="65">
        <f t="shared" si="18"/>
        <v>0</v>
      </c>
    </row>
    <row r="537" spans="1:12" x14ac:dyDescent="0.25">
      <c r="A537" s="101">
        <v>537</v>
      </c>
      <c r="B537" s="61"/>
      <c r="C537" s="62"/>
      <c r="D537" s="62"/>
      <c r="G537" s="63"/>
      <c r="H537" s="65">
        <f t="shared" si="17"/>
        <v>0</v>
      </c>
      <c r="I537" s="64"/>
      <c r="J537" s="67"/>
      <c r="K537" s="60"/>
      <c r="L537" s="65">
        <f t="shared" si="18"/>
        <v>0</v>
      </c>
    </row>
    <row r="538" spans="1:12" x14ac:dyDescent="0.25">
      <c r="A538" s="101">
        <v>538</v>
      </c>
      <c r="B538" s="61"/>
      <c r="C538" s="62"/>
      <c r="D538" s="62"/>
      <c r="G538" s="63"/>
      <c r="H538" s="65">
        <f t="shared" si="17"/>
        <v>0</v>
      </c>
      <c r="I538" s="64"/>
      <c r="J538" s="67"/>
      <c r="K538" s="60"/>
      <c r="L538" s="65">
        <f t="shared" si="18"/>
        <v>0</v>
      </c>
    </row>
    <row r="539" spans="1:12" x14ac:dyDescent="0.25">
      <c r="A539" s="101">
        <v>539</v>
      </c>
      <c r="B539" s="61"/>
      <c r="C539" s="62"/>
      <c r="D539" s="62"/>
      <c r="G539" s="63"/>
      <c r="H539" s="65">
        <f t="shared" si="17"/>
        <v>0</v>
      </c>
      <c r="I539" s="64"/>
      <c r="J539" s="67"/>
      <c r="K539" s="60"/>
      <c r="L539" s="65">
        <f t="shared" si="18"/>
        <v>0</v>
      </c>
    </row>
    <row r="540" spans="1:12" x14ac:dyDescent="0.25">
      <c r="A540" s="101">
        <v>540</v>
      </c>
      <c r="B540" s="61"/>
      <c r="C540" s="62"/>
      <c r="D540" s="62"/>
      <c r="G540" s="63"/>
      <c r="H540" s="65">
        <f t="shared" si="17"/>
        <v>0</v>
      </c>
      <c r="I540" s="64"/>
      <c r="J540" s="67"/>
      <c r="K540" s="60"/>
      <c r="L540" s="65">
        <f t="shared" si="18"/>
        <v>0</v>
      </c>
    </row>
    <row r="541" spans="1:12" x14ac:dyDescent="0.25">
      <c r="A541" s="101">
        <v>541</v>
      </c>
      <c r="B541" s="61"/>
      <c r="C541" s="62"/>
      <c r="D541" s="62"/>
      <c r="G541" s="63"/>
      <c r="H541" s="65">
        <f t="shared" si="17"/>
        <v>0</v>
      </c>
      <c r="I541" s="64"/>
      <c r="J541" s="67"/>
      <c r="K541" s="60"/>
      <c r="L541" s="65">
        <f t="shared" si="18"/>
        <v>0</v>
      </c>
    </row>
    <row r="542" spans="1:12" x14ac:dyDescent="0.25">
      <c r="A542" s="101">
        <v>542</v>
      </c>
      <c r="B542" s="61"/>
      <c r="C542" s="62"/>
      <c r="D542" s="62"/>
      <c r="G542" s="63"/>
      <c r="H542" s="65">
        <f t="shared" si="17"/>
        <v>0</v>
      </c>
      <c r="I542" s="64"/>
      <c r="J542" s="67"/>
      <c r="K542" s="60"/>
      <c r="L542" s="65">
        <f t="shared" si="18"/>
        <v>0</v>
      </c>
    </row>
    <row r="543" spans="1:12" x14ac:dyDescent="0.25">
      <c r="A543" s="101">
        <v>543</v>
      </c>
      <c r="B543" s="61"/>
      <c r="C543" s="62"/>
      <c r="D543" s="62"/>
      <c r="G543" s="63"/>
      <c r="H543" s="65">
        <f t="shared" si="17"/>
        <v>0</v>
      </c>
      <c r="I543" s="64"/>
      <c r="J543" s="67"/>
      <c r="K543" s="60"/>
      <c r="L543" s="65">
        <f t="shared" si="18"/>
        <v>0</v>
      </c>
    </row>
    <row r="544" spans="1:12" x14ac:dyDescent="0.25">
      <c r="A544" s="101">
        <v>544</v>
      </c>
      <c r="B544" s="61"/>
      <c r="C544" s="62"/>
      <c r="D544" s="62"/>
      <c r="G544" s="63"/>
      <c r="H544" s="65">
        <f t="shared" si="17"/>
        <v>0</v>
      </c>
      <c r="I544" s="64"/>
      <c r="J544" s="67"/>
      <c r="K544" s="60"/>
      <c r="L544" s="65">
        <f t="shared" si="18"/>
        <v>0</v>
      </c>
    </row>
    <row r="545" spans="1:12" x14ac:dyDescent="0.25">
      <c r="A545" s="101">
        <v>545</v>
      </c>
      <c r="B545" s="61"/>
      <c r="C545" s="62"/>
      <c r="D545" s="62"/>
      <c r="G545" s="63"/>
      <c r="H545" s="65">
        <f t="shared" si="17"/>
        <v>0</v>
      </c>
      <c r="I545" s="64"/>
      <c r="J545" s="67"/>
      <c r="K545" s="60"/>
      <c r="L545" s="65">
        <f t="shared" si="18"/>
        <v>0</v>
      </c>
    </row>
    <row r="546" spans="1:12" x14ac:dyDescent="0.25">
      <c r="A546" s="101">
        <v>546</v>
      </c>
      <c r="B546" s="61"/>
      <c r="C546" s="62"/>
      <c r="D546" s="62"/>
      <c r="G546" s="63"/>
      <c r="H546" s="65">
        <f t="shared" si="17"/>
        <v>0</v>
      </c>
      <c r="I546" s="64"/>
      <c r="J546" s="67"/>
      <c r="K546" s="60"/>
      <c r="L546" s="65">
        <f t="shared" si="18"/>
        <v>0</v>
      </c>
    </row>
    <row r="547" spans="1:12" x14ac:dyDescent="0.25">
      <c r="A547" s="101">
        <v>547</v>
      </c>
      <c r="B547" s="61"/>
      <c r="C547" s="62"/>
      <c r="D547" s="62"/>
      <c r="G547" s="63"/>
      <c r="H547" s="65">
        <f t="shared" si="17"/>
        <v>0</v>
      </c>
      <c r="I547" s="64"/>
      <c r="J547" s="67"/>
      <c r="K547" s="60"/>
      <c r="L547" s="65">
        <f t="shared" si="18"/>
        <v>0</v>
      </c>
    </row>
    <row r="548" spans="1:12" x14ac:dyDescent="0.25">
      <c r="A548" s="101">
        <v>548</v>
      </c>
      <c r="B548" s="61"/>
      <c r="C548" s="62"/>
      <c r="D548" s="62"/>
      <c r="G548" s="63"/>
      <c r="H548" s="65">
        <f t="shared" si="17"/>
        <v>0</v>
      </c>
      <c r="I548" s="64"/>
      <c r="J548" s="67"/>
      <c r="K548" s="60"/>
      <c r="L548" s="65">
        <f t="shared" si="18"/>
        <v>0</v>
      </c>
    </row>
    <row r="549" spans="1:12" x14ac:dyDescent="0.25">
      <c r="A549" s="101">
        <v>549</v>
      </c>
      <c r="B549" s="61"/>
      <c r="C549" s="62"/>
      <c r="D549" s="62"/>
      <c r="G549" s="63"/>
      <c r="H549" s="65">
        <f t="shared" si="17"/>
        <v>0</v>
      </c>
      <c r="I549" s="64"/>
      <c r="J549" s="67"/>
      <c r="K549" s="60"/>
      <c r="L549" s="65">
        <f t="shared" si="18"/>
        <v>0</v>
      </c>
    </row>
    <row r="550" spans="1:12" x14ac:dyDescent="0.25">
      <c r="A550" s="101">
        <v>550</v>
      </c>
      <c r="B550" s="61"/>
      <c r="C550" s="62"/>
      <c r="D550" s="62"/>
      <c r="G550" s="63"/>
      <c r="H550" s="65">
        <f t="shared" si="17"/>
        <v>0</v>
      </c>
      <c r="I550" s="64"/>
      <c r="J550" s="67"/>
      <c r="K550" s="60"/>
      <c r="L550" s="65">
        <f t="shared" si="18"/>
        <v>0</v>
      </c>
    </row>
    <row r="551" spans="1:12" x14ac:dyDescent="0.25">
      <c r="A551" s="101">
        <v>551</v>
      </c>
      <c r="B551" s="61"/>
      <c r="C551" s="62"/>
      <c r="D551" s="62"/>
      <c r="G551" s="63"/>
      <c r="H551" s="65">
        <f t="shared" si="17"/>
        <v>0</v>
      </c>
      <c r="I551" s="64"/>
      <c r="J551" s="67"/>
      <c r="K551" s="60"/>
      <c r="L551" s="65">
        <f t="shared" si="18"/>
        <v>0</v>
      </c>
    </row>
    <row r="552" spans="1:12" x14ac:dyDescent="0.25">
      <c r="A552" s="101">
        <v>552</v>
      </c>
      <c r="B552" s="61"/>
      <c r="C552" s="62"/>
      <c r="D552" s="62"/>
      <c r="G552" s="63"/>
      <c r="H552" s="65">
        <f t="shared" si="17"/>
        <v>0</v>
      </c>
      <c r="I552" s="64"/>
      <c r="J552" s="67"/>
      <c r="K552" s="60"/>
      <c r="L552" s="65">
        <f t="shared" si="18"/>
        <v>0</v>
      </c>
    </row>
    <row r="553" spans="1:12" x14ac:dyDescent="0.25">
      <c r="A553" s="101">
        <v>553</v>
      </c>
      <c r="B553" s="61"/>
      <c r="C553" s="62"/>
      <c r="D553" s="62"/>
      <c r="G553" s="63"/>
      <c r="H553" s="65">
        <f t="shared" si="17"/>
        <v>0</v>
      </c>
      <c r="I553" s="64"/>
      <c r="J553" s="67"/>
      <c r="K553" s="60"/>
      <c r="L553" s="65">
        <f t="shared" si="18"/>
        <v>0</v>
      </c>
    </row>
    <row r="554" spans="1:12" x14ac:dyDescent="0.25">
      <c r="A554" s="101">
        <v>554</v>
      </c>
      <c r="B554" s="61"/>
      <c r="C554" s="62"/>
      <c r="D554" s="62"/>
      <c r="G554" s="63"/>
      <c r="H554" s="65">
        <f t="shared" si="17"/>
        <v>0</v>
      </c>
      <c r="I554" s="64"/>
      <c r="J554" s="67"/>
      <c r="K554" s="60"/>
      <c r="L554" s="65">
        <f t="shared" si="18"/>
        <v>0</v>
      </c>
    </row>
    <row r="555" spans="1:12" x14ac:dyDescent="0.25">
      <c r="A555" s="101">
        <v>555</v>
      </c>
      <c r="B555" s="61"/>
      <c r="C555" s="62"/>
      <c r="D555" s="62"/>
      <c r="G555" s="63"/>
      <c r="H555" s="65">
        <f t="shared" si="17"/>
        <v>0</v>
      </c>
      <c r="I555" s="64"/>
      <c r="J555" s="67"/>
      <c r="K555" s="60"/>
      <c r="L555" s="65">
        <f t="shared" si="18"/>
        <v>0</v>
      </c>
    </row>
    <row r="556" spans="1:12" x14ac:dyDescent="0.25">
      <c r="E556" s="111"/>
      <c r="F556" s="112"/>
    </row>
    <row r="557" spans="1:12" x14ac:dyDescent="0.25">
      <c r="E557" s="111"/>
      <c r="F557" s="112"/>
    </row>
    <row r="558" spans="1:12" x14ac:dyDescent="0.25">
      <c r="E558" s="111"/>
      <c r="F558" s="112"/>
    </row>
    <row r="559" spans="1:12" x14ac:dyDescent="0.25">
      <c r="E559" s="111"/>
      <c r="F559" s="112"/>
    </row>
    <row r="560" spans="1:12" x14ac:dyDescent="0.25">
      <c r="E560" s="111"/>
      <c r="F560" s="112"/>
    </row>
    <row r="561" spans="5:6" x14ac:dyDescent="0.25">
      <c r="E561" s="111"/>
      <c r="F561" s="112"/>
    </row>
    <row r="562" spans="5:6" x14ac:dyDescent="0.25">
      <c r="E562" s="111"/>
      <c r="F562" s="112"/>
    </row>
    <row r="563" spans="5:6" x14ac:dyDescent="0.25">
      <c r="E563" s="111"/>
      <c r="F563" s="112"/>
    </row>
    <row r="564" spans="5:6" x14ac:dyDescent="0.25">
      <c r="E564" s="111"/>
      <c r="F564" s="112"/>
    </row>
    <row r="565" spans="5:6" x14ac:dyDescent="0.25">
      <c r="E565" s="111"/>
      <c r="F565" s="112"/>
    </row>
    <row r="566" spans="5:6" x14ac:dyDescent="0.25">
      <c r="E566" s="111"/>
      <c r="F566" s="112"/>
    </row>
    <row r="567" spans="5:6" x14ac:dyDescent="0.25">
      <c r="E567" s="111"/>
      <c r="F567" s="112"/>
    </row>
    <row r="568" spans="5:6" x14ac:dyDescent="0.25">
      <c r="E568" s="111"/>
      <c r="F568" s="112"/>
    </row>
    <row r="569" spans="5:6" x14ac:dyDescent="0.25">
      <c r="E569" s="111"/>
      <c r="F569" s="112"/>
    </row>
    <row r="570" spans="5:6" x14ac:dyDescent="0.25">
      <c r="E570" s="111"/>
      <c r="F570" s="112"/>
    </row>
    <row r="571" spans="5:6" x14ac:dyDescent="0.25">
      <c r="E571" s="111"/>
      <c r="F571" s="112"/>
    </row>
    <row r="572" spans="5:6" x14ac:dyDescent="0.25">
      <c r="E572" s="111"/>
      <c r="F572" s="112"/>
    </row>
    <row r="573" spans="5:6" x14ac:dyDescent="0.25">
      <c r="E573" s="111"/>
      <c r="F573" s="112"/>
    </row>
    <row r="574" spans="5:6" x14ac:dyDescent="0.25">
      <c r="E574" s="111"/>
      <c r="F574" s="112"/>
    </row>
    <row r="575" spans="5:6" x14ac:dyDescent="0.25">
      <c r="E575" s="111"/>
      <c r="F575" s="112"/>
    </row>
    <row r="576" spans="5:6" x14ac:dyDescent="0.25">
      <c r="E576" s="111"/>
      <c r="F576" s="112"/>
    </row>
    <row r="577" spans="5:8" x14ac:dyDescent="0.25">
      <c r="E577" s="111"/>
      <c r="F577" s="112"/>
    </row>
    <row r="578" spans="5:8" x14ac:dyDescent="0.25">
      <c r="E578" s="111"/>
      <c r="F578" s="112"/>
    </row>
    <row r="579" spans="5:8" x14ac:dyDescent="0.25">
      <c r="E579" s="111"/>
      <c r="F579" s="112"/>
    </row>
    <row r="580" spans="5:8" x14ac:dyDescent="0.25">
      <c r="E580" s="111"/>
      <c r="F580" s="112"/>
    </row>
    <row r="581" spans="5:8" x14ac:dyDescent="0.25">
      <c r="E581" s="111"/>
      <c r="F581" s="112"/>
    </row>
    <row r="582" spans="5:8" x14ac:dyDescent="0.25">
      <c r="E582" s="111"/>
      <c r="F582" s="112"/>
    </row>
    <row r="583" spans="5:8" x14ac:dyDescent="0.25">
      <c r="E583" s="111"/>
      <c r="F583" s="112"/>
    </row>
    <row r="584" spans="5:8" x14ac:dyDescent="0.25">
      <c r="E584" s="111"/>
      <c r="F584" s="112"/>
    </row>
    <row r="585" spans="5:8" x14ac:dyDescent="0.25">
      <c r="E585" s="111"/>
      <c r="F585" s="112"/>
    </row>
    <row r="586" spans="5:8" x14ac:dyDescent="0.25">
      <c r="E586" s="111"/>
      <c r="F586" s="112"/>
    </row>
    <row r="587" spans="5:8" x14ac:dyDescent="0.25">
      <c r="E587" s="111"/>
      <c r="F587" s="112"/>
    </row>
    <row r="588" spans="5:8" x14ac:dyDescent="0.25">
      <c r="E588" s="111"/>
      <c r="F588" s="112"/>
    </row>
    <row r="589" spans="5:8" x14ac:dyDescent="0.25">
      <c r="E589" s="111"/>
      <c r="F589" s="112"/>
    </row>
    <row r="590" spans="5:8" x14ac:dyDescent="0.25">
      <c r="E590" s="111"/>
      <c r="F590" s="112"/>
      <c r="H590">
        <v>2608</v>
      </c>
    </row>
    <row r="591" spans="5:8" x14ac:dyDescent="0.25">
      <c r="E591" s="111"/>
      <c r="F591" s="112"/>
      <c r="H591">
        <v>81.5</v>
      </c>
    </row>
    <row r="592" spans="5:8" x14ac:dyDescent="0.25">
      <c r="E592" s="111"/>
      <c r="F592" s="112"/>
    </row>
    <row r="593" spans="5:6" x14ac:dyDescent="0.25">
      <c r="E593" s="111"/>
      <c r="F593" s="112"/>
    </row>
    <row r="594" spans="5:6" x14ac:dyDescent="0.25">
      <c r="E594" s="111"/>
      <c r="F594" s="112"/>
    </row>
    <row r="595" spans="5:6" x14ac:dyDescent="0.25">
      <c r="E595" s="111"/>
      <c r="F595" s="112"/>
    </row>
    <row r="596" spans="5:6" x14ac:dyDescent="0.25">
      <c r="E596" s="111"/>
      <c r="F596" s="112"/>
    </row>
    <row r="597" spans="5:6" x14ac:dyDescent="0.25">
      <c r="E597" s="111"/>
      <c r="F597" s="112"/>
    </row>
    <row r="598" spans="5:6" x14ac:dyDescent="0.25">
      <c r="E598" s="111"/>
      <c r="F598" s="112"/>
    </row>
    <row r="599" spans="5:6" x14ac:dyDescent="0.25">
      <c r="E599" s="111"/>
      <c r="F599" s="112"/>
    </row>
    <row r="600" spans="5:6" x14ac:dyDescent="0.25">
      <c r="E600" s="111"/>
      <c r="F600" s="112"/>
    </row>
    <row r="601" spans="5:6" x14ac:dyDescent="0.25">
      <c r="E601" s="111"/>
      <c r="F601" s="112"/>
    </row>
    <row r="602" spans="5:6" x14ac:dyDescent="0.25">
      <c r="E602" s="111"/>
      <c r="F602" s="112"/>
    </row>
    <row r="603" spans="5:6" x14ac:dyDescent="0.25">
      <c r="E603" s="111"/>
      <c r="F603" s="112"/>
    </row>
    <row r="604" spans="5:6" x14ac:dyDescent="0.25">
      <c r="E604" s="111"/>
      <c r="F604" s="112"/>
    </row>
    <row r="605" spans="5:6" x14ac:dyDescent="0.25">
      <c r="E605" s="111"/>
      <c r="F605" s="112"/>
    </row>
    <row r="606" spans="5:6" x14ac:dyDescent="0.25">
      <c r="E606" s="111"/>
      <c r="F606" s="112"/>
    </row>
    <row r="607" spans="5:6" x14ac:dyDescent="0.25">
      <c r="E607" s="111"/>
      <c r="F607" s="112"/>
    </row>
    <row r="608" spans="5:6" x14ac:dyDescent="0.25">
      <c r="E608" s="111"/>
      <c r="F608" s="112"/>
    </row>
    <row r="609" spans="5:6" x14ac:dyDescent="0.25">
      <c r="E609" s="111"/>
      <c r="F609" s="112"/>
    </row>
    <row r="610" spans="5:6" x14ac:dyDescent="0.25">
      <c r="E610" s="111"/>
      <c r="F610" s="112"/>
    </row>
    <row r="611" spans="5:6" x14ac:dyDescent="0.25">
      <c r="E611" s="111"/>
      <c r="F611" s="112"/>
    </row>
    <row r="612" spans="5:6" x14ac:dyDescent="0.25">
      <c r="E612" s="111"/>
      <c r="F612" s="112"/>
    </row>
    <row r="613" spans="5:6" x14ac:dyDescent="0.25">
      <c r="E613" s="111"/>
      <c r="F613" s="112"/>
    </row>
    <row r="614" spans="5:6" x14ac:dyDescent="0.25">
      <c r="E614" s="111"/>
      <c r="F614" s="112"/>
    </row>
    <row r="615" spans="5:6" x14ac:dyDescent="0.25">
      <c r="E615" s="111"/>
      <c r="F615" s="112"/>
    </row>
    <row r="616" spans="5:6" x14ac:dyDescent="0.25">
      <c r="E616" s="111"/>
      <c r="F616" s="112"/>
    </row>
    <row r="617" spans="5:6" x14ac:dyDescent="0.25">
      <c r="E617" s="111"/>
      <c r="F617" s="112"/>
    </row>
    <row r="618" spans="5:6" x14ac:dyDescent="0.25">
      <c r="E618" s="111"/>
      <c r="F618" s="112"/>
    </row>
    <row r="619" spans="5:6" x14ac:dyDescent="0.25">
      <c r="E619" s="111"/>
      <c r="F619" s="112"/>
    </row>
    <row r="620" spans="5:6" x14ac:dyDescent="0.25">
      <c r="E620" s="111"/>
      <c r="F620" s="112"/>
    </row>
    <row r="621" spans="5:6" x14ac:dyDescent="0.25">
      <c r="E621" s="111"/>
      <c r="F621" s="112"/>
    </row>
    <row r="622" spans="5:6" x14ac:dyDescent="0.25">
      <c r="E622" s="111"/>
      <c r="F622" s="112"/>
    </row>
    <row r="623" spans="5:6" x14ac:dyDescent="0.25">
      <c r="E623" s="111"/>
      <c r="F623" s="112"/>
    </row>
    <row r="624" spans="5:6" x14ac:dyDescent="0.25">
      <c r="E624" s="111"/>
      <c r="F624" s="112"/>
    </row>
    <row r="625" spans="5:6" x14ac:dyDescent="0.25">
      <c r="E625" s="111"/>
      <c r="F625" s="112"/>
    </row>
    <row r="626" spans="5:6" x14ac:dyDescent="0.25">
      <c r="E626" s="111"/>
      <c r="F626" s="112"/>
    </row>
    <row r="627" spans="5:6" x14ac:dyDescent="0.25">
      <c r="E627" s="111"/>
      <c r="F627" s="112"/>
    </row>
    <row r="628" spans="5:6" x14ac:dyDescent="0.25">
      <c r="E628" s="111"/>
      <c r="F628" s="112"/>
    </row>
    <row r="629" spans="5:6" x14ac:dyDescent="0.25">
      <c r="E629" s="111"/>
      <c r="F629" s="112"/>
    </row>
    <row r="630" spans="5:6" x14ac:dyDescent="0.25">
      <c r="E630" s="111"/>
      <c r="F630" s="112"/>
    </row>
    <row r="631" spans="5:6" x14ac:dyDescent="0.25">
      <c r="E631" s="111"/>
      <c r="F631" s="112"/>
    </row>
    <row r="632" spans="5:6" x14ac:dyDescent="0.25">
      <c r="E632" s="111"/>
      <c r="F632" s="112"/>
    </row>
    <row r="633" spans="5:6" x14ac:dyDescent="0.25">
      <c r="E633" s="111"/>
      <c r="F633" s="112"/>
    </row>
    <row r="634" spans="5:6" x14ac:dyDescent="0.25">
      <c r="E634" s="111"/>
      <c r="F634" s="112"/>
    </row>
    <row r="635" spans="5:6" x14ac:dyDescent="0.25">
      <c r="E635" s="111"/>
      <c r="F635" s="112"/>
    </row>
    <row r="636" spans="5:6" x14ac:dyDescent="0.25">
      <c r="E636" s="111"/>
      <c r="F636" s="112"/>
    </row>
    <row r="637" spans="5:6" x14ac:dyDescent="0.25">
      <c r="E637" s="111"/>
      <c r="F637" s="112"/>
    </row>
    <row r="638" spans="5:6" x14ac:dyDescent="0.25">
      <c r="E638" s="111"/>
      <c r="F638" s="112"/>
    </row>
    <row r="639" spans="5:6" x14ac:dyDescent="0.25">
      <c r="E639" s="111"/>
      <c r="F639" s="112"/>
    </row>
    <row r="640" spans="5:6" x14ac:dyDescent="0.25">
      <c r="E640" s="111"/>
      <c r="F640" s="112"/>
    </row>
    <row r="641" spans="5:6" x14ac:dyDescent="0.25">
      <c r="E641" s="111"/>
      <c r="F641" s="112"/>
    </row>
    <row r="642" spans="5:6" x14ac:dyDescent="0.25">
      <c r="E642" s="111"/>
      <c r="F642" s="112"/>
    </row>
    <row r="643" spans="5:6" x14ac:dyDescent="0.25">
      <c r="E643" s="111"/>
      <c r="F643" s="112"/>
    </row>
    <row r="644" spans="5:6" x14ac:dyDescent="0.25">
      <c r="E644" s="111"/>
      <c r="F644" s="112"/>
    </row>
    <row r="645" spans="5:6" x14ac:dyDescent="0.25">
      <c r="E645" s="111"/>
      <c r="F645" s="112"/>
    </row>
    <row r="646" spans="5:6" x14ac:dyDescent="0.25">
      <c r="E646" s="111"/>
      <c r="F646" s="112"/>
    </row>
    <row r="647" spans="5:6" x14ac:dyDescent="0.25">
      <c r="E647" s="111"/>
      <c r="F647" s="112"/>
    </row>
    <row r="648" spans="5:6" x14ac:dyDescent="0.25">
      <c r="E648" s="111"/>
      <c r="F648" s="112"/>
    </row>
    <row r="649" spans="5:6" x14ac:dyDescent="0.25">
      <c r="E649" s="111"/>
      <c r="F649" s="112"/>
    </row>
    <row r="650" spans="5:6" x14ac:dyDescent="0.25">
      <c r="E650" s="111"/>
      <c r="F650" s="112"/>
    </row>
    <row r="651" spans="5:6" x14ac:dyDescent="0.25">
      <c r="E651" s="111"/>
      <c r="F651" s="112"/>
    </row>
    <row r="652" spans="5:6" x14ac:dyDescent="0.25">
      <c r="E652" s="111"/>
      <c r="F652" s="112"/>
    </row>
    <row r="653" spans="5:6" x14ac:dyDescent="0.25">
      <c r="E653" s="111"/>
      <c r="F653" s="112"/>
    </row>
    <row r="654" spans="5:6" x14ac:dyDescent="0.25">
      <c r="E654" s="111"/>
      <c r="F654" s="112"/>
    </row>
    <row r="655" spans="5:6" x14ac:dyDescent="0.25">
      <c r="E655" s="111"/>
      <c r="F655" s="112"/>
    </row>
    <row r="656" spans="5:6" x14ac:dyDescent="0.25">
      <c r="E656" s="111"/>
      <c r="F656" s="112"/>
    </row>
    <row r="657" spans="5:6" x14ac:dyDescent="0.25">
      <c r="E657" s="111"/>
      <c r="F657" s="112"/>
    </row>
    <row r="658" spans="5:6" x14ac:dyDescent="0.25">
      <c r="E658" s="111"/>
      <c r="F658" s="112"/>
    </row>
    <row r="659" spans="5:6" x14ac:dyDescent="0.25">
      <c r="E659" s="111"/>
      <c r="F659" s="112"/>
    </row>
    <row r="660" spans="5:6" x14ac:dyDescent="0.25">
      <c r="E660" s="111"/>
      <c r="F660" s="112"/>
    </row>
    <row r="661" spans="5:6" x14ac:dyDescent="0.25">
      <c r="E661" s="111"/>
      <c r="F661" s="112"/>
    </row>
    <row r="662" spans="5:6" x14ac:dyDescent="0.25">
      <c r="E662" s="111"/>
      <c r="F662" s="112"/>
    </row>
    <row r="663" spans="5:6" x14ac:dyDescent="0.25">
      <c r="E663" s="111"/>
      <c r="F663" s="112"/>
    </row>
    <row r="664" spans="5:6" x14ac:dyDescent="0.25">
      <c r="E664" s="111"/>
      <c r="F664" s="112"/>
    </row>
    <row r="665" spans="5:6" x14ac:dyDescent="0.25">
      <c r="E665" s="111"/>
      <c r="F665" s="112"/>
    </row>
    <row r="666" spans="5:6" x14ac:dyDescent="0.25">
      <c r="E666" s="111"/>
      <c r="F666" s="112"/>
    </row>
    <row r="667" spans="5:6" x14ac:dyDescent="0.25">
      <c r="E667" s="111"/>
      <c r="F667" s="112"/>
    </row>
    <row r="668" spans="5:6" x14ac:dyDescent="0.25">
      <c r="E668" s="111"/>
      <c r="F668" s="112"/>
    </row>
    <row r="669" spans="5:6" x14ac:dyDescent="0.25">
      <c r="E669" s="111"/>
      <c r="F669" s="112"/>
    </row>
    <row r="670" spans="5:6" x14ac:dyDescent="0.25">
      <c r="E670" s="111"/>
      <c r="F670" s="112"/>
    </row>
    <row r="671" spans="5:6" x14ac:dyDescent="0.25">
      <c r="E671" s="111"/>
      <c r="F671" s="112"/>
    </row>
    <row r="672" spans="5:6" x14ac:dyDescent="0.25">
      <c r="E672" s="111"/>
      <c r="F672" s="112"/>
    </row>
    <row r="673" spans="5:6" x14ac:dyDescent="0.25">
      <c r="E673" s="111"/>
      <c r="F673" s="112"/>
    </row>
    <row r="674" spans="5:6" x14ac:dyDescent="0.25">
      <c r="E674" s="111"/>
      <c r="F674" s="112"/>
    </row>
    <row r="675" spans="5:6" x14ac:dyDescent="0.25">
      <c r="E675" s="111"/>
      <c r="F675" s="112"/>
    </row>
    <row r="676" spans="5:6" x14ac:dyDescent="0.25">
      <c r="E676" s="111"/>
      <c r="F676" s="112"/>
    </row>
    <row r="677" spans="5:6" x14ac:dyDescent="0.25">
      <c r="E677" s="111"/>
      <c r="F677" s="112"/>
    </row>
    <row r="678" spans="5:6" x14ac:dyDescent="0.25">
      <c r="E678" s="111"/>
      <c r="F678" s="112"/>
    </row>
    <row r="679" spans="5:6" x14ac:dyDescent="0.25">
      <c r="E679" s="111"/>
      <c r="F679" s="112"/>
    </row>
    <row r="680" spans="5:6" x14ac:dyDescent="0.25">
      <c r="E680" s="111"/>
      <c r="F680" s="112"/>
    </row>
    <row r="681" spans="5:6" x14ac:dyDescent="0.25">
      <c r="E681" s="111"/>
      <c r="F681" s="112"/>
    </row>
    <row r="682" spans="5:6" x14ac:dyDescent="0.25">
      <c r="E682" s="111"/>
      <c r="F682" s="112"/>
    </row>
    <row r="683" spans="5:6" x14ac:dyDescent="0.25">
      <c r="E683" s="111"/>
      <c r="F683" s="112"/>
    </row>
    <row r="684" spans="5:6" x14ac:dyDescent="0.25">
      <c r="E684" s="111"/>
      <c r="F684" s="112"/>
    </row>
    <row r="685" spans="5:6" x14ac:dyDescent="0.25">
      <c r="E685" s="111"/>
      <c r="F685" s="112"/>
    </row>
    <row r="686" spans="5:6" x14ac:dyDescent="0.25">
      <c r="E686" s="111"/>
      <c r="F686" s="112"/>
    </row>
    <row r="687" spans="5:6" x14ac:dyDescent="0.25">
      <c r="E687" s="111"/>
      <c r="F687" s="112"/>
    </row>
    <row r="688" spans="5:6" x14ac:dyDescent="0.25">
      <c r="E688" s="111"/>
      <c r="F688" s="112"/>
    </row>
    <row r="689" spans="5:6" x14ac:dyDescent="0.25">
      <c r="E689" s="111"/>
      <c r="F689" s="112"/>
    </row>
    <row r="690" spans="5:6" x14ac:dyDescent="0.25">
      <c r="E690" s="111"/>
      <c r="F690" s="112"/>
    </row>
    <row r="691" spans="5:6" x14ac:dyDescent="0.25">
      <c r="E691" s="111"/>
      <c r="F691" s="112"/>
    </row>
    <row r="692" spans="5:6" x14ac:dyDescent="0.25">
      <c r="E692" s="111"/>
      <c r="F692" s="112"/>
    </row>
    <row r="693" spans="5:6" x14ac:dyDescent="0.25">
      <c r="E693" s="111"/>
      <c r="F693" s="112"/>
    </row>
    <row r="694" spans="5:6" x14ac:dyDescent="0.25">
      <c r="E694" s="111"/>
      <c r="F694" s="112"/>
    </row>
    <row r="695" spans="5:6" x14ac:dyDescent="0.25">
      <c r="E695" s="111"/>
      <c r="F695" s="112"/>
    </row>
    <row r="696" spans="5:6" x14ac:dyDescent="0.25">
      <c r="E696" s="111"/>
      <c r="F696" s="112"/>
    </row>
    <row r="697" spans="5:6" x14ac:dyDescent="0.25">
      <c r="E697" s="111"/>
      <c r="F697" s="112"/>
    </row>
    <row r="698" spans="5:6" x14ac:dyDescent="0.25">
      <c r="E698" s="111"/>
      <c r="F698" s="112"/>
    </row>
    <row r="699" spans="5:6" x14ac:dyDescent="0.25">
      <c r="E699" s="111"/>
      <c r="F699" s="112"/>
    </row>
    <row r="700" spans="5:6" x14ac:dyDescent="0.25">
      <c r="E700" s="111"/>
      <c r="F700" s="112"/>
    </row>
    <row r="701" spans="5:6" x14ac:dyDescent="0.25">
      <c r="E701" s="111"/>
      <c r="F701" s="112"/>
    </row>
    <row r="702" spans="5:6" x14ac:dyDescent="0.25">
      <c r="E702" s="111"/>
      <c r="F702" s="112"/>
    </row>
    <row r="703" spans="5:6" x14ac:dyDescent="0.25">
      <c r="E703" s="111"/>
      <c r="F703" s="112"/>
    </row>
    <row r="704" spans="5:6" x14ac:dyDescent="0.25">
      <c r="E704" s="111"/>
      <c r="F704" s="112"/>
    </row>
    <row r="705" spans="5:6" x14ac:dyDescent="0.25">
      <c r="E705" s="111"/>
      <c r="F705" s="112"/>
    </row>
    <row r="706" spans="5:6" x14ac:dyDescent="0.25">
      <c r="E706" s="111"/>
      <c r="F706" s="112"/>
    </row>
    <row r="707" spans="5:6" x14ac:dyDescent="0.25">
      <c r="E707" s="111"/>
      <c r="F707" s="112"/>
    </row>
    <row r="708" spans="5:6" x14ac:dyDescent="0.25">
      <c r="E708" s="111"/>
      <c r="F708" s="112"/>
    </row>
    <row r="709" spans="5:6" x14ac:dyDescent="0.25">
      <c r="E709" s="111"/>
      <c r="F709" s="112"/>
    </row>
    <row r="710" spans="5:6" x14ac:dyDescent="0.25">
      <c r="E710" s="111"/>
      <c r="F710" s="112"/>
    </row>
    <row r="711" spans="5:6" x14ac:dyDescent="0.25">
      <c r="E711" s="111"/>
      <c r="F711" s="112"/>
    </row>
    <row r="712" spans="5:6" x14ac:dyDescent="0.25">
      <c r="E712" s="111"/>
      <c r="F712" s="112"/>
    </row>
    <row r="713" spans="5:6" x14ac:dyDescent="0.25">
      <c r="E713" s="111"/>
      <c r="F713" s="112"/>
    </row>
    <row r="714" spans="5:6" x14ac:dyDescent="0.25">
      <c r="E714" s="111"/>
      <c r="F714" s="112"/>
    </row>
    <row r="715" spans="5:6" x14ac:dyDescent="0.25">
      <c r="E715" s="111"/>
      <c r="F715" s="112"/>
    </row>
    <row r="716" spans="5:6" x14ac:dyDescent="0.25">
      <c r="E716" s="111"/>
      <c r="F716" s="112"/>
    </row>
    <row r="717" spans="5:6" x14ac:dyDescent="0.25">
      <c r="E717" s="111"/>
      <c r="F717" s="112"/>
    </row>
    <row r="718" spans="5:6" x14ac:dyDescent="0.25">
      <c r="E718" s="111"/>
      <c r="F718" s="112"/>
    </row>
    <row r="719" spans="5:6" x14ac:dyDescent="0.25">
      <c r="E719" s="111"/>
      <c r="F719" s="112"/>
    </row>
    <row r="720" spans="5:6" x14ac:dyDescent="0.25">
      <c r="E720" s="111"/>
      <c r="F720" s="112"/>
    </row>
    <row r="721" spans="5:6" x14ac:dyDescent="0.25">
      <c r="E721" s="111"/>
      <c r="F721" s="112"/>
    </row>
    <row r="722" spans="5:6" x14ac:dyDescent="0.25">
      <c r="E722" s="111"/>
      <c r="F722" s="112"/>
    </row>
    <row r="723" spans="5:6" x14ac:dyDescent="0.25">
      <c r="E723" s="111"/>
      <c r="F723" s="112"/>
    </row>
    <row r="724" spans="5:6" x14ac:dyDescent="0.25">
      <c r="E724" s="111"/>
      <c r="F724" s="112"/>
    </row>
    <row r="725" spans="5:6" x14ac:dyDescent="0.25">
      <c r="E725" s="111"/>
      <c r="F725" s="112"/>
    </row>
    <row r="726" spans="5:6" x14ac:dyDescent="0.25">
      <c r="E726" s="111"/>
      <c r="F726" s="112"/>
    </row>
    <row r="727" spans="5:6" x14ac:dyDescent="0.25">
      <c r="E727" s="111"/>
      <c r="F727" s="112"/>
    </row>
    <row r="728" spans="5:6" x14ac:dyDescent="0.25">
      <c r="E728" s="111"/>
      <c r="F728" s="112"/>
    </row>
    <row r="729" spans="5:6" x14ac:dyDescent="0.25">
      <c r="E729" s="111"/>
      <c r="F729" s="112"/>
    </row>
    <row r="730" spans="5:6" x14ac:dyDescent="0.25">
      <c r="E730" s="111"/>
      <c r="F730" s="112"/>
    </row>
    <row r="731" spans="5:6" x14ac:dyDescent="0.25">
      <c r="E731" s="111"/>
      <c r="F731" s="112"/>
    </row>
    <row r="732" spans="5:6" x14ac:dyDescent="0.25">
      <c r="E732" s="111"/>
      <c r="F732" s="112"/>
    </row>
    <row r="733" spans="5:6" x14ac:dyDescent="0.25">
      <c r="E733" s="111"/>
      <c r="F733" s="112"/>
    </row>
    <row r="734" spans="5:6" x14ac:dyDescent="0.25">
      <c r="E734" s="111"/>
      <c r="F734" s="112"/>
    </row>
    <row r="735" spans="5:6" x14ac:dyDescent="0.25">
      <c r="E735" s="111"/>
      <c r="F735" s="112"/>
    </row>
    <row r="736" spans="5:6" x14ac:dyDescent="0.25">
      <c r="E736" s="111"/>
      <c r="F736" s="112"/>
    </row>
    <row r="737" spans="5:6" x14ac:dyDescent="0.25">
      <c r="E737" s="111"/>
      <c r="F737" s="112"/>
    </row>
    <row r="738" spans="5:6" x14ac:dyDescent="0.25">
      <c r="E738" s="111"/>
      <c r="F738" s="112"/>
    </row>
    <row r="739" spans="5:6" x14ac:dyDescent="0.25">
      <c r="E739" s="111"/>
      <c r="F739" s="112"/>
    </row>
    <row r="740" spans="5:6" x14ac:dyDescent="0.25">
      <c r="E740" s="111"/>
      <c r="F740" s="112"/>
    </row>
    <row r="741" spans="5:6" x14ac:dyDescent="0.25">
      <c r="E741" s="111"/>
      <c r="F741" s="112"/>
    </row>
    <row r="742" spans="5:6" x14ac:dyDescent="0.25">
      <c r="E742" s="111"/>
      <c r="F742" s="112"/>
    </row>
    <row r="743" spans="5:6" x14ac:dyDescent="0.25">
      <c r="E743" s="111"/>
      <c r="F743" s="112"/>
    </row>
    <row r="744" spans="5:6" x14ac:dyDescent="0.25">
      <c r="E744" s="111"/>
      <c r="F744" s="112"/>
    </row>
    <row r="745" spans="5:6" x14ac:dyDescent="0.25">
      <c r="E745" s="111"/>
      <c r="F745" s="112"/>
    </row>
    <row r="746" spans="5:6" x14ac:dyDescent="0.25">
      <c r="E746" s="111"/>
      <c r="F746" s="112"/>
    </row>
    <row r="747" spans="5:6" x14ac:dyDescent="0.25">
      <c r="E747" s="111"/>
      <c r="F747" s="112"/>
    </row>
    <row r="748" spans="5:6" x14ac:dyDescent="0.25">
      <c r="E748" s="111"/>
      <c r="F748" s="112"/>
    </row>
    <row r="749" spans="5:6" x14ac:dyDescent="0.25">
      <c r="E749" s="111"/>
      <c r="F749" s="112"/>
    </row>
    <row r="750" spans="5:6" x14ac:dyDescent="0.25">
      <c r="E750" s="111"/>
      <c r="F750" s="112"/>
    </row>
    <row r="751" spans="5:6" x14ac:dyDescent="0.25">
      <c r="E751" s="111"/>
      <c r="F751" s="112"/>
    </row>
    <row r="752" spans="5:6" x14ac:dyDescent="0.25">
      <c r="E752" s="111"/>
      <c r="F752" s="112"/>
    </row>
    <row r="753" spans="5:6" x14ac:dyDescent="0.25">
      <c r="E753" s="111"/>
      <c r="F753" s="112"/>
    </row>
    <row r="754" spans="5:6" x14ac:dyDescent="0.25">
      <c r="E754" s="111"/>
      <c r="F754" s="112"/>
    </row>
    <row r="755" spans="5:6" x14ac:dyDescent="0.25">
      <c r="E755" s="111"/>
      <c r="F755" s="112"/>
    </row>
    <row r="756" spans="5:6" x14ac:dyDescent="0.25">
      <c r="E756" s="111"/>
      <c r="F756" s="112"/>
    </row>
    <row r="757" spans="5:6" x14ac:dyDescent="0.25">
      <c r="E757" s="111"/>
      <c r="F757" s="112"/>
    </row>
    <row r="758" spans="5:6" x14ac:dyDescent="0.25">
      <c r="E758" s="111"/>
      <c r="F758" s="112"/>
    </row>
    <row r="759" spans="5:6" x14ac:dyDescent="0.25">
      <c r="E759" s="111"/>
      <c r="F759" s="112"/>
    </row>
    <row r="760" spans="5:6" x14ac:dyDescent="0.25">
      <c r="E760" s="111"/>
      <c r="F760" s="112"/>
    </row>
    <row r="761" spans="5:6" x14ac:dyDescent="0.25">
      <c r="E761" s="111"/>
      <c r="F761" s="112"/>
    </row>
    <row r="762" spans="5:6" x14ac:dyDescent="0.25">
      <c r="E762" s="111"/>
      <c r="F762" s="112"/>
    </row>
    <row r="763" spans="5:6" x14ac:dyDescent="0.25">
      <c r="E763" s="111"/>
      <c r="F763" s="112"/>
    </row>
    <row r="764" spans="5:6" x14ac:dyDescent="0.25">
      <c r="E764" s="111"/>
      <c r="F764" s="112"/>
    </row>
    <row r="765" spans="5:6" x14ac:dyDescent="0.25">
      <c r="E765" s="111"/>
      <c r="F765" s="112"/>
    </row>
    <row r="766" spans="5:6" x14ac:dyDescent="0.25">
      <c r="E766" s="111"/>
      <c r="F766" s="112"/>
    </row>
    <row r="767" spans="5:6" x14ac:dyDescent="0.25">
      <c r="E767" s="111"/>
      <c r="F767" s="112"/>
    </row>
    <row r="768" spans="5:6" x14ac:dyDescent="0.25">
      <c r="E768" s="111"/>
      <c r="F768" s="112"/>
    </row>
    <row r="769" spans="5:6" x14ac:dyDescent="0.25">
      <c r="E769" s="111"/>
      <c r="F769" s="112"/>
    </row>
    <row r="770" spans="5:6" x14ac:dyDescent="0.25">
      <c r="E770" s="111"/>
      <c r="F770" s="112"/>
    </row>
    <row r="771" spans="5:6" x14ac:dyDescent="0.25">
      <c r="E771" s="111"/>
      <c r="F771" s="112"/>
    </row>
    <row r="772" spans="5:6" x14ac:dyDescent="0.25">
      <c r="E772" s="111"/>
      <c r="F772" s="112"/>
    </row>
    <row r="773" spans="5:6" x14ac:dyDescent="0.25">
      <c r="E773" s="111"/>
      <c r="F773" s="112"/>
    </row>
    <row r="774" spans="5:6" x14ac:dyDescent="0.25">
      <c r="E774" s="111"/>
      <c r="F774" s="112"/>
    </row>
    <row r="775" spans="5:6" x14ac:dyDescent="0.25">
      <c r="E775" s="111"/>
      <c r="F775" s="112"/>
    </row>
    <row r="776" spans="5:6" x14ac:dyDescent="0.25">
      <c r="E776" s="111"/>
      <c r="F776" s="112"/>
    </row>
    <row r="777" spans="5:6" x14ac:dyDescent="0.25">
      <c r="E777" s="111"/>
      <c r="F777" s="112"/>
    </row>
    <row r="778" spans="5:6" x14ac:dyDescent="0.25">
      <c r="E778" s="111"/>
      <c r="F778" s="112"/>
    </row>
    <row r="779" spans="5:6" x14ac:dyDescent="0.25">
      <c r="E779" s="111"/>
      <c r="F779" s="112"/>
    </row>
    <row r="780" spans="5:6" x14ac:dyDescent="0.25">
      <c r="E780" s="111"/>
      <c r="F780" s="112"/>
    </row>
    <row r="781" spans="5:6" x14ac:dyDescent="0.25">
      <c r="E781" s="111"/>
      <c r="F781" s="112"/>
    </row>
    <row r="782" spans="5:6" x14ac:dyDescent="0.25">
      <c r="E782" s="111"/>
      <c r="F782" s="112"/>
    </row>
    <row r="783" spans="5:6" x14ac:dyDescent="0.25">
      <c r="E783" s="111"/>
      <c r="F783" s="112"/>
    </row>
    <row r="784" spans="5:6" x14ac:dyDescent="0.25">
      <c r="E784" s="111"/>
      <c r="F784" s="112"/>
    </row>
    <row r="785" spans="5:6" x14ac:dyDescent="0.25">
      <c r="E785" s="111"/>
      <c r="F785" s="112"/>
    </row>
    <row r="786" spans="5:6" x14ac:dyDescent="0.25">
      <c r="E786" s="111"/>
      <c r="F786" s="112"/>
    </row>
    <row r="787" spans="5:6" x14ac:dyDescent="0.25">
      <c r="E787" s="111"/>
      <c r="F787" s="112"/>
    </row>
    <row r="788" spans="5:6" x14ac:dyDescent="0.25">
      <c r="E788" s="111"/>
      <c r="F788" s="112"/>
    </row>
    <row r="789" spans="5:6" x14ac:dyDescent="0.25">
      <c r="E789" s="111"/>
      <c r="F789" s="112"/>
    </row>
    <row r="790" spans="5:6" x14ac:dyDescent="0.25">
      <c r="E790" s="111"/>
      <c r="F790" s="112"/>
    </row>
    <row r="791" spans="5:6" x14ac:dyDescent="0.25">
      <c r="E791" s="111"/>
      <c r="F791" s="112"/>
    </row>
    <row r="792" spans="5:6" x14ac:dyDescent="0.25">
      <c r="E792" s="111"/>
      <c r="F792" s="112"/>
    </row>
    <row r="793" spans="5:6" x14ac:dyDescent="0.25">
      <c r="E793" s="111"/>
      <c r="F793" s="112"/>
    </row>
    <row r="794" spans="5:6" x14ac:dyDescent="0.25">
      <c r="E794" s="111"/>
      <c r="F794" s="112"/>
    </row>
    <row r="795" spans="5:6" x14ac:dyDescent="0.25">
      <c r="E795" s="111"/>
      <c r="F795" s="112"/>
    </row>
    <row r="796" spans="5:6" x14ac:dyDescent="0.25">
      <c r="E796" s="111"/>
      <c r="F796" s="112"/>
    </row>
    <row r="797" spans="5:6" x14ac:dyDescent="0.25">
      <c r="E797" s="111"/>
      <c r="F797" s="112"/>
    </row>
    <row r="798" spans="5:6" x14ac:dyDescent="0.25">
      <c r="E798" s="111"/>
      <c r="F798" s="112"/>
    </row>
    <row r="799" spans="5:6" x14ac:dyDescent="0.25">
      <c r="E799" s="111"/>
      <c r="F799" s="112"/>
    </row>
    <row r="800" spans="5:6" x14ac:dyDescent="0.25">
      <c r="E800" s="111"/>
      <c r="F800" s="112"/>
    </row>
    <row r="801" spans="5:6" x14ac:dyDescent="0.25">
      <c r="E801" s="111"/>
      <c r="F801" s="112"/>
    </row>
    <row r="802" spans="5:6" x14ac:dyDescent="0.25">
      <c r="E802" s="111"/>
      <c r="F802" s="112"/>
    </row>
    <row r="803" spans="5:6" x14ac:dyDescent="0.25">
      <c r="E803" s="111"/>
      <c r="F803" s="112"/>
    </row>
    <row r="804" spans="5:6" x14ac:dyDescent="0.25">
      <c r="E804" s="111"/>
      <c r="F804" s="112"/>
    </row>
    <row r="805" spans="5:6" x14ac:dyDescent="0.25">
      <c r="E805" s="111"/>
      <c r="F805" s="112"/>
    </row>
    <row r="806" spans="5:6" x14ac:dyDescent="0.25">
      <c r="E806" s="111"/>
      <c r="F806" s="112"/>
    </row>
    <row r="807" spans="5:6" x14ac:dyDescent="0.25">
      <c r="E807" s="111"/>
      <c r="F807" s="112"/>
    </row>
    <row r="808" spans="5:6" x14ac:dyDescent="0.25">
      <c r="E808" s="111"/>
      <c r="F808" s="112"/>
    </row>
    <row r="809" spans="5:6" x14ac:dyDescent="0.25">
      <c r="E809" s="111"/>
      <c r="F809" s="112"/>
    </row>
    <row r="810" spans="5:6" x14ac:dyDescent="0.25">
      <c r="E810" s="111"/>
      <c r="F810" s="112"/>
    </row>
    <row r="811" spans="5:6" x14ac:dyDescent="0.25">
      <c r="E811" s="111"/>
      <c r="F811" s="112"/>
    </row>
    <row r="812" spans="5:6" x14ac:dyDescent="0.25">
      <c r="E812" s="111"/>
      <c r="F812" s="112"/>
    </row>
    <row r="813" spans="5:6" x14ac:dyDescent="0.25">
      <c r="E813" s="111"/>
      <c r="F813" s="112"/>
    </row>
    <row r="814" spans="5:6" x14ac:dyDescent="0.25">
      <c r="E814" s="111"/>
      <c r="F814" s="112"/>
    </row>
    <row r="815" spans="5:6" x14ac:dyDescent="0.25">
      <c r="E815" s="111"/>
      <c r="F815" s="112"/>
    </row>
    <row r="816" spans="5:6" x14ac:dyDescent="0.25">
      <c r="E816" s="111"/>
      <c r="F816" s="112"/>
    </row>
    <row r="817" spans="5:6" x14ac:dyDescent="0.25">
      <c r="E817" s="111"/>
      <c r="F817" s="112"/>
    </row>
    <row r="818" spans="5:6" x14ac:dyDescent="0.25">
      <c r="E818" s="111"/>
      <c r="F818" s="112"/>
    </row>
    <row r="819" spans="5:6" x14ac:dyDescent="0.25">
      <c r="E819" s="111"/>
      <c r="F819" s="112"/>
    </row>
    <row r="820" spans="5:6" x14ac:dyDescent="0.25">
      <c r="E820" s="111"/>
      <c r="F820" s="112"/>
    </row>
    <row r="821" spans="5:6" x14ac:dyDescent="0.25">
      <c r="E821" s="111"/>
      <c r="F821" s="112"/>
    </row>
    <row r="822" spans="5:6" x14ac:dyDescent="0.25">
      <c r="E822" s="111"/>
      <c r="F822" s="112"/>
    </row>
    <row r="823" spans="5:6" x14ac:dyDescent="0.25">
      <c r="E823" s="111"/>
      <c r="F823" s="112"/>
    </row>
    <row r="824" spans="5:6" x14ac:dyDescent="0.25">
      <c r="E824" s="111"/>
      <c r="F824" s="112"/>
    </row>
    <row r="825" spans="5:6" x14ac:dyDescent="0.25">
      <c r="E825" s="111"/>
      <c r="F825" s="112"/>
    </row>
    <row r="826" spans="5:6" x14ac:dyDescent="0.25">
      <c r="E826" s="111"/>
      <c r="F826" s="112"/>
    </row>
    <row r="827" spans="5:6" x14ac:dyDescent="0.25">
      <c r="E827" s="111"/>
      <c r="F827" s="112"/>
    </row>
    <row r="828" spans="5:6" x14ac:dyDescent="0.25">
      <c r="E828" s="111"/>
      <c r="F828" s="112"/>
    </row>
    <row r="829" spans="5:6" x14ac:dyDescent="0.25">
      <c r="E829" s="111"/>
      <c r="F829" s="112"/>
    </row>
    <row r="830" spans="5:6" x14ac:dyDescent="0.25">
      <c r="E830" s="111"/>
      <c r="F830" s="112"/>
    </row>
    <row r="831" spans="5:6" x14ac:dyDescent="0.25">
      <c r="E831" s="111"/>
      <c r="F831" s="112"/>
    </row>
    <row r="832" spans="5:6" x14ac:dyDescent="0.25">
      <c r="E832" s="111"/>
      <c r="F832" s="112"/>
    </row>
    <row r="833" spans="5:6" x14ac:dyDescent="0.25">
      <c r="E833" s="111"/>
      <c r="F833" s="112"/>
    </row>
    <row r="834" spans="5:6" x14ac:dyDescent="0.25">
      <c r="E834" s="111"/>
      <c r="F834" s="112"/>
    </row>
    <row r="835" spans="5:6" x14ac:dyDescent="0.25">
      <c r="E835" s="111"/>
      <c r="F835" s="112"/>
    </row>
    <row r="836" spans="5:6" x14ac:dyDescent="0.25">
      <c r="E836" s="111"/>
      <c r="F836" s="112"/>
    </row>
    <row r="837" spans="5:6" x14ac:dyDescent="0.25">
      <c r="E837" s="111"/>
      <c r="F837" s="112"/>
    </row>
    <row r="838" spans="5:6" x14ac:dyDescent="0.25">
      <c r="E838" s="111"/>
      <c r="F838" s="112"/>
    </row>
    <row r="839" spans="5:6" x14ac:dyDescent="0.25">
      <c r="E839" s="111"/>
      <c r="F839" s="112"/>
    </row>
    <row r="840" spans="5:6" x14ac:dyDescent="0.25">
      <c r="E840" s="111"/>
      <c r="F840" s="112"/>
    </row>
    <row r="841" spans="5:6" x14ac:dyDescent="0.25">
      <c r="E841" s="111"/>
      <c r="F841" s="112"/>
    </row>
    <row r="842" spans="5:6" x14ac:dyDescent="0.25">
      <c r="E842" s="111"/>
      <c r="F842" s="112"/>
    </row>
    <row r="843" spans="5:6" x14ac:dyDescent="0.25">
      <c r="E843" s="111"/>
      <c r="F843" s="112"/>
    </row>
    <row r="844" spans="5:6" x14ac:dyDescent="0.25">
      <c r="E844" s="111"/>
      <c r="F844" s="112"/>
    </row>
    <row r="845" spans="5:6" x14ac:dyDescent="0.25">
      <c r="E845" s="111"/>
      <c r="F845" s="112"/>
    </row>
    <row r="846" spans="5:6" x14ac:dyDescent="0.25">
      <c r="E846" s="111"/>
      <c r="F846" s="112"/>
    </row>
    <row r="847" spans="5:6" x14ac:dyDescent="0.25">
      <c r="E847" s="111"/>
      <c r="F847" s="112"/>
    </row>
    <row r="848" spans="5:6" x14ac:dyDescent="0.25">
      <c r="E848" s="111"/>
      <c r="F848" s="112"/>
    </row>
    <row r="849" spans="5:6" x14ac:dyDescent="0.25">
      <c r="E849" s="111"/>
      <c r="F849" s="112"/>
    </row>
    <row r="850" spans="5:6" x14ac:dyDescent="0.25">
      <c r="E850" s="111"/>
      <c r="F850" s="112"/>
    </row>
    <row r="851" spans="5:6" x14ac:dyDescent="0.25">
      <c r="E851" s="111"/>
      <c r="F851" s="112"/>
    </row>
    <row r="852" spans="5:6" x14ac:dyDescent="0.25">
      <c r="E852" s="111"/>
      <c r="F852" s="112"/>
    </row>
    <row r="853" spans="5:6" x14ac:dyDescent="0.25">
      <c r="E853" s="111"/>
      <c r="F853" s="112"/>
    </row>
    <row r="854" spans="5:6" x14ac:dyDescent="0.25">
      <c r="E854" s="111"/>
      <c r="F854" s="112"/>
    </row>
    <row r="855" spans="5:6" x14ac:dyDescent="0.25">
      <c r="E855" s="111"/>
      <c r="F855" s="112"/>
    </row>
    <row r="856" spans="5:6" x14ac:dyDescent="0.25">
      <c r="E856" s="111"/>
      <c r="F856" s="112"/>
    </row>
    <row r="857" spans="5:6" x14ac:dyDescent="0.25">
      <c r="E857" s="111"/>
      <c r="F857" s="112"/>
    </row>
    <row r="858" spans="5:6" x14ac:dyDescent="0.25">
      <c r="E858" s="111"/>
      <c r="F858" s="112"/>
    </row>
    <row r="859" spans="5:6" x14ac:dyDescent="0.25">
      <c r="E859" s="111"/>
      <c r="F859" s="112"/>
    </row>
    <row r="860" spans="5:6" x14ac:dyDescent="0.25">
      <c r="E860" s="111"/>
      <c r="F860" s="112"/>
    </row>
    <row r="861" spans="5:6" x14ac:dyDescent="0.25">
      <c r="E861" s="111"/>
      <c r="F861" s="112"/>
    </row>
    <row r="862" spans="5:6" x14ac:dyDescent="0.25">
      <c r="E862" s="111"/>
      <c r="F862" s="112"/>
    </row>
    <row r="863" spans="5:6" x14ac:dyDescent="0.25">
      <c r="E863" s="111"/>
      <c r="F863" s="112"/>
    </row>
    <row r="864" spans="5:6" x14ac:dyDescent="0.25">
      <c r="E864" s="111"/>
      <c r="F864" s="112"/>
    </row>
    <row r="865" spans="5:6" x14ac:dyDescent="0.25">
      <c r="E865" s="111"/>
      <c r="F865" s="112"/>
    </row>
    <row r="866" spans="5:6" x14ac:dyDescent="0.25">
      <c r="E866" s="111"/>
      <c r="F866" s="112"/>
    </row>
    <row r="867" spans="5:6" x14ac:dyDescent="0.25">
      <c r="E867" s="111"/>
      <c r="F867" s="112"/>
    </row>
    <row r="868" spans="5:6" x14ac:dyDescent="0.25">
      <c r="E868" s="111"/>
      <c r="F868" s="112"/>
    </row>
    <row r="869" spans="5:6" x14ac:dyDescent="0.25">
      <c r="E869" s="111"/>
      <c r="F869" s="112"/>
    </row>
    <row r="870" spans="5:6" x14ac:dyDescent="0.25">
      <c r="E870" s="111"/>
      <c r="F870" s="112"/>
    </row>
    <row r="871" spans="5:6" x14ac:dyDescent="0.25">
      <c r="E871" s="111"/>
      <c r="F871" s="112"/>
    </row>
    <row r="872" spans="5:6" x14ac:dyDescent="0.25">
      <c r="E872" s="111"/>
      <c r="F872" s="112"/>
    </row>
    <row r="873" spans="5:6" x14ac:dyDescent="0.25">
      <c r="E873" s="111"/>
      <c r="F873" s="112"/>
    </row>
    <row r="874" spans="5:6" x14ac:dyDescent="0.25">
      <c r="E874" s="111"/>
      <c r="F874" s="112"/>
    </row>
    <row r="875" spans="5:6" x14ac:dyDescent="0.25">
      <c r="E875" s="111"/>
      <c r="F875" s="112"/>
    </row>
    <row r="876" spans="5:6" x14ac:dyDescent="0.25">
      <c r="E876" s="111"/>
      <c r="F876" s="112"/>
    </row>
    <row r="877" spans="5:6" x14ac:dyDescent="0.25">
      <c r="E877" s="111"/>
      <c r="F877" s="112"/>
    </row>
    <row r="878" spans="5:6" x14ac:dyDescent="0.25">
      <c r="E878" s="111"/>
      <c r="F878" s="112"/>
    </row>
    <row r="879" spans="5:6" x14ac:dyDescent="0.25">
      <c r="E879" s="111"/>
      <c r="F879" s="112"/>
    </row>
    <row r="880" spans="5:6" x14ac:dyDescent="0.25">
      <c r="E880" s="111"/>
      <c r="F880" s="112"/>
    </row>
    <row r="881" spans="5:6" x14ac:dyDescent="0.25">
      <c r="E881" s="111"/>
      <c r="F881" s="112"/>
    </row>
    <row r="882" spans="5:6" x14ac:dyDescent="0.25">
      <c r="E882" s="111"/>
      <c r="F882" s="112"/>
    </row>
    <row r="883" spans="5:6" x14ac:dyDescent="0.25">
      <c r="E883" s="111"/>
      <c r="F883" s="112"/>
    </row>
    <row r="884" spans="5:6" x14ac:dyDescent="0.25">
      <c r="E884" s="111"/>
      <c r="F884" s="112"/>
    </row>
    <row r="885" spans="5:6" x14ac:dyDescent="0.25">
      <c r="E885" s="111"/>
      <c r="F885" s="112"/>
    </row>
    <row r="886" spans="5:6" x14ac:dyDescent="0.25">
      <c r="E886" s="111"/>
      <c r="F886" s="112"/>
    </row>
    <row r="887" spans="5:6" x14ac:dyDescent="0.25">
      <c r="E887" s="111"/>
      <c r="F887" s="112"/>
    </row>
    <row r="888" spans="5:6" x14ac:dyDescent="0.25">
      <c r="E888" s="111"/>
      <c r="F888" s="112"/>
    </row>
    <row r="889" spans="5:6" x14ac:dyDescent="0.25">
      <c r="E889" s="111"/>
      <c r="F889" s="112"/>
    </row>
    <row r="890" spans="5:6" x14ac:dyDescent="0.25">
      <c r="E890" s="111"/>
      <c r="F890" s="112"/>
    </row>
    <row r="891" spans="5:6" x14ac:dyDescent="0.25">
      <c r="E891" s="111"/>
      <c r="F891" s="112"/>
    </row>
    <row r="892" spans="5:6" x14ac:dyDescent="0.25">
      <c r="E892" s="111"/>
      <c r="F892" s="112"/>
    </row>
    <row r="893" spans="5:6" x14ac:dyDescent="0.25">
      <c r="E893" s="111"/>
      <c r="F893" s="112"/>
    </row>
    <row r="894" spans="5:6" x14ac:dyDescent="0.25">
      <c r="E894" s="111"/>
      <c r="F894" s="112"/>
    </row>
    <row r="895" spans="5:6" x14ac:dyDescent="0.25">
      <c r="E895" s="111"/>
      <c r="F895" s="112"/>
    </row>
    <row r="896" spans="5:6" x14ac:dyDescent="0.25">
      <c r="E896" s="111"/>
      <c r="F896" s="112"/>
    </row>
    <row r="897" spans="5:6" x14ac:dyDescent="0.25">
      <c r="E897" s="111"/>
      <c r="F897" s="112"/>
    </row>
    <row r="898" spans="5:6" x14ac:dyDescent="0.25">
      <c r="E898" s="111"/>
      <c r="F898" s="112"/>
    </row>
    <row r="899" spans="5:6" x14ac:dyDescent="0.25">
      <c r="E899" s="111"/>
      <c r="F899" s="112"/>
    </row>
    <row r="900" spans="5:6" x14ac:dyDescent="0.25">
      <c r="E900" s="111"/>
      <c r="F900" s="112"/>
    </row>
    <row r="901" spans="5:6" x14ac:dyDescent="0.25">
      <c r="E901" s="111"/>
      <c r="F901" s="112"/>
    </row>
    <row r="902" spans="5:6" x14ac:dyDescent="0.25">
      <c r="E902" s="111"/>
      <c r="F902" s="112"/>
    </row>
    <row r="903" spans="5:6" x14ac:dyDescent="0.25">
      <c r="E903" s="111"/>
      <c r="F903" s="112"/>
    </row>
    <row r="904" spans="5:6" x14ac:dyDescent="0.25">
      <c r="E904" s="111"/>
      <c r="F904" s="112"/>
    </row>
    <row r="905" spans="5:6" x14ac:dyDescent="0.25">
      <c r="E905" s="111"/>
      <c r="F905" s="112"/>
    </row>
    <row r="906" spans="5:6" x14ac:dyDescent="0.25">
      <c r="E906" s="111"/>
      <c r="F906" s="112"/>
    </row>
    <row r="907" spans="5:6" x14ac:dyDescent="0.25">
      <c r="E907" s="111"/>
      <c r="F907" s="112"/>
    </row>
    <row r="908" spans="5:6" x14ac:dyDescent="0.25">
      <c r="E908" s="111"/>
      <c r="F908" s="112"/>
    </row>
    <row r="909" spans="5:6" x14ac:dyDescent="0.25">
      <c r="E909" s="111"/>
      <c r="F909" s="112"/>
    </row>
    <row r="910" spans="5:6" x14ac:dyDescent="0.25">
      <c r="E910" s="111"/>
      <c r="F910" s="112"/>
    </row>
    <row r="911" spans="5:6" x14ac:dyDescent="0.25">
      <c r="E911" s="111"/>
      <c r="F911" s="112"/>
    </row>
    <row r="912" spans="5:6" x14ac:dyDescent="0.25">
      <c r="E912" s="111"/>
      <c r="F912" s="112"/>
    </row>
    <row r="913" spans="5:6" x14ac:dyDescent="0.25">
      <c r="E913" s="111"/>
      <c r="F913" s="112"/>
    </row>
    <row r="914" spans="5:6" x14ac:dyDescent="0.25">
      <c r="E914" s="111"/>
      <c r="F914" s="112"/>
    </row>
    <row r="915" spans="5:6" x14ac:dyDescent="0.25">
      <c r="E915" s="111"/>
      <c r="F915" s="112"/>
    </row>
    <row r="916" spans="5:6" x14ac:dyDescent="0.25">
      <c r="E916" s="111"/>
      <c r="F916" s="112"/>
    </row>
    <row r="917" spans="5:6" x14ac:dyDescent="0.25">
      <c r="E917" s="111"/>
      <c r="F917" s="112"/>
    </row>
    <row r="918" spans="5:6" x14ac:dyDescent="0.25">
      <c r="E918" s="111"/>
      <c r="F918" s="112"/>
    </row>
    <row r="919" spans="5:6" x14ac:dyDescent="0.25">
      <c r="E919" s="111"/>
      <c r="F919" s="112"/>
    </row>
    <row r="920" spans="5:6" x14ac:dyDescent="0.25">
      <c r="E920" s="111"/>
      <c r="F920" s="112"/>
    </row>
    <row r="921" spans="5:6" x14ac:dyDescent="0.25">
      <c r="E921" s="111"/>
      <c r="F921" s="112"/>
    </row>
    <row r="922" spans="5:6" x14ac:dyDescent="0.25">
      <c r="E922" s="111"/>
      <c r="F922" s="112"/>
    </row>
    <row r="923" spans="5:6" x14ac:dyDescent="0.25">
      <c r="E923" s="111"/>
      <c r="F923" s="112"/>
    </row>
    <row r="924" spans="5:6" x14ac:dyDescent="0.25">
      <c r="E924" s="111"/>
      <c r="F924" s="112"/>
    </row>
    <row r="925" spans="5:6" x14ac:dyDescent="0.25">
      <c r="E925" s="111"/>
      <c r="F925" s="112"/>
    </row>
    <row r="926" spans="5:6" x14ac:dyDescent="0.25">
      <c r="E926" s="111"/>
      <c r="F926" s="112"/>
    </row>
    <row r="927" spans="5:6" x14ac:dyDescent="0.25">
      <c r="E927" s="111"/>
      <c r="F927" s="112"/>
    </row>
    <row r="928" spans="5:6" x14ac:dyDescent="0.25">
      <c r="E928" s="111"/>
      <c r="F928" s="112"/>
    </row>
    <row r="929" spans="5:6" x14ac:dyDescent="0.25">
      <c r="E929" s="111"/>
      <c r="F929" s="112"/>
    </row>
    <row r="930" spans="5:6" x14ac:dyDescent="0.25">
      <c r="E930" s="111"/>
      <c r="F930" s="112"/>
    </row>
    <row r="931" spans="5:6" x14ac:dyDescent="0.25">
      <c r="E931" s="111"/>
      <c r="F931" s="112"/>
    </row>
    <row r="932" spans="5:6" x14ac:dyDescent="0.25">
      <c r="E932" s="111"/>
      <c r="F932" s="112"/>
    </row>
    <row r="933" spans="5:6" x14ac:dyDescent="0.25">
      <c r="E933" s="111"/>
      <c r="F933" s="112"/>
    </row>
    <row r="934" spans="5:6" x14ac:dyDescent="0.25">
      <c r="E934" s="111"/>
      <c r="F934" s="112"/>
    </row>
    <row r="935" spans="5:6" x14ac:dyDescent="0.25">
      <c r="E935" s="111"/>
      <c r="F935" s="112"/>
    </row>
    <row r="936" spans="5:6" x14ac:dyDescent="0.25">
      <c r="E936" s="111"/>
      <c r="F936" s="112"/>
    </row>
    <row r="937" spans="5:6" x14ac:dyDescent="0.25">
      <c r="E937" s="111"/>
      <c r="F937" s="112"/>
    </row>
    <row r="938" spans="5:6" x14ac:dyDescent="0.25">
      <c r="E938" s="111"/>
      <c r="F938" s="112"/>
    </row>
    <row r="939" spans="5:6" x14ac:dyDescent="0.25">
      <c r="E939" s="111"/>
      <c r="F939" s="112"/>
    </row>
    <row r="940" spans="5:6" x14ac:dyDescent="0.25">
      <c r="E940" s="111"/>
      <c r="F940" s="112"/>
    </row>
    <row r="941" spans="5:6" x14ac:dyDescent="0.25">
      <c r="E941" s="111"/>
      <c r="F941" s="112"/>
    </row>
    <row r="942" spans="5:6" x14ac:dyDescent="0.25">
      <c r="E942" s="111"/>
      <c r="F942" s="112"/>
    </row>
    <row r="943" spans="5:6" x14ac:dyDescent="0.25">
      <c r="E943" s="111"/>
      <c r="F943" s="112"/>
    </row>
    <row r="944" spans="5:6" x14ac:dyDescent="0.25">
      <c r="E944" s="111"/>
      <c r="F944" s="112"/>
    </row>
    <row r="945" spans="5:6" x14ac:dyDescent="0.25">
      <c r="E945" s="111"/>
      <c r="F945" s="112"/>
    </row>
    <row r="946" spans="5:6" x14ac:dyDescent="0.25">
      <c r="E946" s="111"/>
      <c r="F946" s="112"/>
    </row>
    <row r="947" spans="5:6" x14ac:dyDescent="0.25">
      <c r="E947" s="111"/>
      <c r="F947" s="112"/>
    </row>
    <row r="948" spans="5:6" x14ac:dyDescent="0.25">
      <c r="E948" s="111"/>
      <c r="F948" s="112"/>
    </row>
    <row r="949" spans="5:6" x14ac:dyDescent="0.25">
      <c r="E949" s="111"/>
      <c r="F949" s="112"/>
    </row>
    <row r="950" spans="5:6" x14ac:dyDescent="0.25">
      <c r="E950" s="111"/>
      <c r="F950" s="112"/>
    </row>
    <row r="951" spans="5:6" x14ac:dyDescent="0.25">
      <c r="E951" s="111"/>
      <c r="F951" s="112"/>
    </row>
    <row r="952" spans="5:6" x14ac:dyDescent="0.25">
      <c r="E952" s="111"/>
      <c r="F952" s="112"/>
    </row>
    <row r="953" spans="5:6" x14ac:dyDescent="0.25">
      <c r="E953" s="111"/>
      <c r="F953" s="112"/>
    </row>
    <row r="954" spans="5:6" x14ac:dyDescent="0.25">
      <c r="E954" s="111"/>
      <c r="F954" s="112"/>
    </row>
    <row r="955" spans="5:6" x14ac:dyDescent="0.25">
      <c r="E955" s="111"/>
      <c r="F955" s="112"/>
    </row>
    <row r="956" spans="5:6" x14ac:dyDescent="0.25">
      <c r="E956" s="111"/>
      <c r="F956" s="112"/>
    </row>
    <row r="957" spans="5:6" x14ac:dyDescent="0.25">
      <c r="E957" s="111"/>
      <c r="F957" s="112"/>
    </row>
    <row r="958" spans="5:6" x14ac:dyDescent="0.25">
      <c r="E958" s="111"/>
      <c r="F958" s="112"/>
    </row>
    <row r="959" spans="5:6" x14ac:dyDescent="0.25">
      <c r="E959" s="111"/>
      <c r="F959" s="112"/>
    </row>
    <row r="960" spans="5:6" x14ac:dyDescent="0.25">
      <c r="E960" s="111"/>
      <c r="F960" s="112"/>
    </row>
    <row r="961" spans="5:6" x14ac:dyDescent="0.25">
      <c r="E961" s="111"/>
      <c r="F961" s="112"/>
    </row>
    <row r="962" spans="5:6" x14ac:dyDescent="0.25">
      <c r="E962" s="111"/>
      <c r="F962" s="112"/>
    </row>
    <row r="963" spans="5:6" x14ac:dyDescent="0.25">
      <c r="E963" s="111"/>
      <c r="F963" s="112"/>
    </row>
    <row r="964" spans="5:6" x14ac:dyDescent="0.25">
      <c r="E964" s="111"/>
      <c r="F964" s="112"/>
    </row>
    <row r="965" spans="5:6" x14ac:dyDescent="0.25">
      <c r="E965" s="111"/>
      <c r="F965" s="112"/>
    </row>
    <row r="966" spans="5:6" x14ac:dyDescent="0.25">
      <c r="E966" s="111"/>
      <c r="F966" s="112"/>
    </row>
    <row r="967" spans="5:6" x14ac:dyDescent="0.25">
      <c r="E967" s="111"/>
      <c r="F967" s="112"/>
    </row>
    <row r="968" spans="5:6" x14ac:dyDescent="0.25">
      <c r="E968" s="111"/>
      <c r="F968" s="112"/>
    </row>
    <row r="969" spans="5:6" x14ac:dyDescent="0.25">
      <c r="E969" s="111"/>
      <c r="F969" s="112"/>
    </row>
    <row r="970" spans="5:6" x14ac:dyDescent="0.25">
      <c r="E970" s="111"/>
      <c r="F970" s="112"/>
    </row>
    <row r="971" spans="5:6" x14ac:dyDescent="0.25">
      <c r="E971" s="111"/>
      <c r="F971" s="112"/>
    </row>
    <row r="972" spans="5:6" x14ac:dyDescent="0.25">
      <c r="E972" s="111"/>
      <c r="F972" s="112"/>
    </row>
    <row r="973" spans="5:6" x14ac:dyDescent="0.25">
      <c r="E973" s="111"/>
      <c r="F973" s="112"/>
    </row>
    <row r="974" spans="5:6" x14ac:dyDescent="0.25">
      <c r="E974" s="111"/>
      <c r="F974" s="112"/>
    </row>
    <row r="975" spans="5:6" x14ac:dyDescent="0.25">
      <c r="E975" s="111"/>
      <c r="F975" s="112"/>
    </row>
    <row r="976" spans="5:6" x14ac:dyDescent="0.25">
      <c r="E976" s="111"/>
      <c r="F976" s="112"/>
    </row>
    <row r="977" spans="5:6" x14ac:dyDescent="0.25">
      <c r="E977" s="111"/>
      <c r="F977" s="112"/>
    </row>
    <row r="978" spans="5:6" x14ac:dyDescent="0.25">
      <c r="E978" s="111"/>
      <c r="F978" s="112"/>
    </row>
    <row r="979" spans="5:6" x14ac:dyDescent="0.25">
      <c r="E979" s="111"/>
      <c r="F979" s="112"/>
    </row>
    <row r="980" spans="5:6" x14ac:dyDescent="0.25">
      <c r="E980" s="111"/>
      <c r="F980" s="112"/>
    </row>
    <row r="981" spans="5:6" x14ac:dyDescent="0.25">
      <c r="E981" s="111"/>
      <c r="F981" s="112"/>
    </row>
    <row r="982" spans="5:6" x14ac:dyDescent="0.25">
      <c r="E982" s="111"/>
      <c r="F982" s="112"/>
    </row>
    <row r="983" spans="5:6" x14ac:dyDescent="0.25">
      <c r="E983" s="111"/>
      <c r="F983" s="112"/>
    </row>
    <row r="984" spans="5:6" x14ac:dyDescent="0.25">
      <c r="E984" s="111"/>
      <c r="F984" s="112"/>
    </row>
    <row r="985" spans="5:6" x14ac:dyDescent="0.25">
      <c r="E985" s="111"/>
      <c r="F985" s="112"/>
    </row>
    <row r="986" spans="5:6" x14ac:dyDescent="0.25">
      <c r="E986" s="111"/>
      <c r="F986" s="112"/>
    </row>
    <row r="987" spans="5:6" x14ac:dyDescent="0.25">
      <c r="E987" s="111"/>
      <c r="F987" s="112"/>
    </row>
    <row r="988" spans="5:6" x14ac:dyDescent="0.25">
      <c r="E988" s="111"/>
      <c r="F988" s="112"/>
    </row>
    <row r="989" spans="5:6" x14ac:dyDescent="0.25">
      <c r="E989" s="111"/>
      <c r="F989" s="112"/>
    </row>
    <row r="990" spans="5:6" x14ac:dyDescent="0.25">
      <c r="E990" s="111"/>
      <c r="F990" s="112"/>
    </row>
    <row r="991" spans="5:6" x14ac:dyDescent="0.25">
      <c r="E991" s="111"/>
      <c r="F991" s="112"/>
    </row>
    <row r="992" spans="5:6" x14ac:dyDescent="0.25">
      <c r="E992" s="111"/>
      <c r="F992" s="112"/>
    </row>
    <row r="993" spans="5:6" x14ac:dyDescent="0.25">
      <c r="E993" s="111"/>
      <c r="F993" s="112"/>
    </row>
    <row r="994" spans="5:6" x14ac:dyDescent="0.25">
      <c r="E994" s="111"/>
      <c r="F994" s="112"/>
    </row>
    <row r="995" spans="5:6" x14ac:dyDescent="0.25">
      <c r="E995" s="111"/>
      <c r="F995" s="112"/>
    </row>
    <row r="996" spans="5:6" x14ac:dyDescent="0.25">
      <c r="E996" s="111"/>
      <c r="F996" s="112"/>
    </row>
    <row r="997" spans="5:6" x14ac:dyDescent="0.25">
      <c r="E997" s="111"/>
      <c r="F997" s="112"/>
    </row>
    <row r="998" spans="5:6" x14ac:dyDescent="0.25">
      <c r="E998" s="111"/>
      <c r="F998" s="112"/>
    </row>
    <row r="999" spans="5:6" x14ac:dyDescent="0.25">
      <c r="E999" s="111"/>
      <c r="F999" s="112"/>
    </row>
    <row r="1000" spans="5:6" x14ac:dyDescent="0.25">
      <c r="E1000" s="111"/>
      <c r="F1000" s="112"/>
    </row>
    <row r="1001" spans="5:6" x14ac:dyDescent="0.25">
      <c r="E1001" s="111"/>
      <c r="F1001" s="112"/>
    </row>
    <row r="1002" spans="5:6" x14ac:dyDescent="0.25">
      <c r="E1002" s="111"/>
      <c r="F1002" s="112"/>
    </row>
    <row r="1003" spans="5:6" x14ac:dyDescent="0.25">
      <c r="E1003" s="111"/>
      <c r="F1003" s="112"/>
    </row>
    <row r="1004" spans="5:6" x14ac:dyDescent="0.25">
      <c r="E1004" s="111"/>
      <c r="F1004" s="112"/>
    </row>
    <row r="1005" spans="5:6" x14ac:dyDescent="0.25">
      <c r="E1005" s="111"/>
      <c r="F1005" s="112"/>
    </row>
    <row r="1006" spans="5:6" x14ac:dyDescent="0.25">
      <c r="E1006" s="111"/>
      <c r="F1006" s="112"/>
    </row>
    <row r="1007" spans="5:6" x14ac:dyDescent="0.25">
      <c r="E1007" s="111"/>
      <c r="F1007" s="112"/>
    </row>
    <row r="1008" spans="5:6" x14ac:dyDescent="0.25">
      <c r="E1008" s="111"/>
      <c r="F1008" s="112"/>
    </row>
    <row r="1009" spans="5:6" x14ac:dyDescent="0.25">
      <c r="E1009" s="111"/>
      <c r="F1009" s="112"/>
    </row>
    <row r="1010" spans="5:6" x14ac:dyDescent="0.25">
      <c r="E1010" s="111"/>
      <c r="F1010" s="112"/>
    </row>
    <row r="1011" spans="5:6" x14ac:dyDescent="0.25">
      <c r="E1011" s="111"/>
      <c r="F1011" s="112"/>
    </row>
    <row r="1012" spans="5:6" x14ac:dyDescent="0.25">
      <c r="E1012" s="111"/>
      <c r="F1012" s="112"/>
    </row>
    <row r="1013" spans="5:6" x14ac:dyDescent="0.25">
      <c r="E1013" s="111"/>
      <c r="F1013" s="112"/>
    </row>
    <row r="1014" spans="5:6" x14ac:dyDescent="0.25">
      <c r="E1014" s="111"/>
      <c r="F1014" s="112"/>
    </row>
    <row r="1015" spans="5:6" x14ac:dyDescent="0.25">
      <c r="E1015" s="111"/>
      <c r="F1015" s="112"/>
    </row>
    <row r="1016" spans="5:6" x14ac:dyDescent="0.25">
      <c r="E1016" s="111"/>
      <c r="F1016" s="112"/>
    </row>
    <row r="1017" spans="5:6" x14ac:dyDescent="0.25">
      <c r="E1017" s="111"/>
      <c r="F1017" s="112"/>
    </row>
    <row r="1018" spans="5:6" x14ac:dyDescent="0.25">
      <c r="E1018" s="111"/>
      <c r="F1018" s="112"/>
    </row>
    <row r="1019" spans="5:6" x14ac:dyDescent="0.25">
      <c r="E1019" s="111"/>
      <c r="F1019" s="112"/>
    </row>
    <row r="1020" spans="5:6" x14ac:dyDescent="0.25">
      <c r="E1020" s="111"/>
      <c r="F1020" s="112"/>
    </row>
    <row r="1021" spans="5:6" x14ac:dyDescent="0.25">
      <c r="E1021" s="111"/>
      <c r="F1021" s="112"/>
    </row>
    <row r="1022" spans="5:6" x14ac:dyDescent="0.25">
      <c r="E1022" s="111"/>
      <c r="F1022" s="112"/>
    </row>
    <row r="1023" spans="5:6" x14ac:dyDescent="0.25">
      <c r="E1023" s="111"/>
      <c r="F1023" s="112"/>
    </row>
    <row r="1024" spans="5:6" x14ac:dyDescent="0.25">
      <c r="E1024" s="111"/>
      <c r="F1024" s="112"/>
    </row>
    <row r="1025" spans="5:6" x14ac:dyDescent="0.25">
      <c r="E1025" s="111"/>
      <c r="F1025" s="112"/>
    </row>
    <row r="1026" spans="5:6" x14ac:dyDescent="0.25">
      <c r="E1026" s="111"/>
      <c r="F1026" s="112"/>
    </row>
    <row r="1027" spans="5:6" x14ac:dyDescent="0.25">
      <c r="E1027" s="111"/>
      <c r="F1027" s="112"/>
    </row>
    <row r="1028" spans="5:6" x14ac:dyDescent="0.25">
      <c r="E1028" s="111"/>
      <c r="F1028" s="112"/>
    </row>
    <row r="1029" spans="5:6" x14ac:dyDescent="0.25">
      <c r="E1029" s="111"/>
      <c r="F1029" s="112"/>
    </row>
    <row r="1030" spans="5:6" x14ac:dyDescent="0.25">
      <c r="E1030" s="111"/>
      <c r="F1030" s="112"/>
    </row>
    <row r="1031" spans="5:6" x14ac:dyDescent="0.25">
      <c r="E1031" s="111"/>
      <c r="F1031" s="112"/>
    </row>
    <row r="1032" spans="5:6" x14ac:dyDescent="0.25">
      <c r="E1032" s="111"/>
      <c r="F1032" s="112"/>
    </row>
    <row r="1033" spans="5:6" x14ac:dyDescent="0.25">
      <c r="E1033" s="111"/>
      <c r="F1033" s="112"/>
    </row>
    <row r="1034" spans="5:6" x14ac:dyDescent="0.25">
      <c r="E1034" s="111"/>
      <c r="F1034" s="112"/>
    </row>
    <row r="1035" spans="5:6" x14ac:dyDescent="0.25">
      <c r="E1035" s="111"/>
      <c r="F1035" s="112"/>
    </row>
    <row r="1036" spans="5:6" x14ac:dyDescent="0.25">
      <c r="E1036" s="111"/>
      <c r="F1036" s="112"/>
    </row>
    <row r="1037" spans="5:6" x14ac:dyDescent="0.25">
      <c r="E1037" s="111"/>
      <c r="F1037" s="112"/>
    </row>
    <row r="1038" spans="5:6" x14ac:dyDescent="0.25">
      <c r="E1038" s="111"/>
      <c r="F1038" s="112"/>
    </row>
    <row r="1039" spans="5:6" x14ac:dyDescent="0.25">
      <c r="E1039" s="111"/>
      <c r="F1039" s="112"/>
    </row>
    <row r="1040" spans="5:6" x14ac:dyDescent="0.25">
      <c r="E1040" s="111"/>
      <c r="F1040" s="112"/>
    </row>
    <row r="1041" spans="5:6" x14ac:dyDescent="0.25">
      <c r="E1041" s="111"/>
      <c r="F1041" s="112"/>
    </row>
    <row r="1042" spans="5:6" x14ac:dyDescent="0.25">
      <c r="E1042" s="111"/>
      <c r="F1042" s="112"/>
    </row>
    <row r="1043" spans="5:6" x14ac:dyDescent="0.25">
      <c r="E1043" s="111"/>
      <c r="F1043" s="112"/>
    </row>
    <row r="1044" spans="5:6" x14ac:dyDescent="0.25">
      <c r="E1044" s="111"/>
      <c r="F1044" s="112"/>
    </row>
    <row r="1045" spans="5:6" x14ac:dyDescent="0.25">
      <c r="E1045" s="111"/>
      <c r="F1045" s="112"/>
    </row>
    <row r="1046" spans="5:6" x14ac:dyDescent="0.25">
      <c r="E1046" s="111"/>
      <c r="F1046" s="112"/>
    </row>
    <row r="1047" spans="5:6" x14ac:dyDescent="0.25">
      <c r="E1047" s="111"/>
      <c r="F1047" s="112"/>
    </row>
    <row r="1048" spans="5:6" x14ac:dyDescent="0.25">
      <c r="E1048" s="111"/>
      <c r="F1048" s="112"/>
    </row>
    <row r="1049" spans="5:6" x14ac:dyDescent="0.25">
      <c r="E1049" s="111"/>
      <c r="F1049" s="112"/>
    </row>
    <row r="1050" spans="5:6" x14ac:dyDescent="0.25">
      <c r="E1050" s="111"/>
      <c r="F1050" s="112"/>
    </row>
    <row r="1051" spans="5:6" x14ac:dyDescent="0.25">
      <c r="E1051" s="111"/>
      <c r="F1051" s="112"/>
    </row>
    <row r="1052" spans="5:6" x14ac:dyDescent="0.25">
      <c r="E1052" s="111"/>
      <c r="F1052" s="112"/>
    </row>
    <row r="1053" spans="5:6" x14ac:dyDescent="0.25">
      <c r="E1053" s="111"/>
      <c r="F1053" s="112"/>
    </row>
    <row r="1054" spans="5:6" x14ac:dyDescent="0.25">
      <c r="E1054" s="111"/>
      <c r="F1054" s="112"/>
    </row>
    <row r="1055" spans="5:6" x14ac:dyDescent="0.25">
      <c r="E1055" s="111"/>
      <c r="F1055" s="112"/>
    </row>
    <row r="1056" spans="5:6" x14ac:dyDescent="0.25">
      <c r="E1056" s="111"/>
      <c r="F1056" s="112"/>
    </row>
    <row r="1057" spans="5:6" x14ac:dyDescent="0.25">
      <c r="E1057" s="111"/>
      <c r="F1057" s="112"/>
    </row>
    <row r="1058" spans="5:6" x14ac:dyDescent="0.25">
      <c r="E1058" s="111"/>
      <c r="F1058" s="112"/>
    </row>
    <row r="1059" spans="5:6" x14ac:dyDescent="0.25">
      <c r="E1059" s="111"/>
      <c r="F1059" s="112"/>
    </row>
    <row r="1060" spans="5:6" x14ac:dyDescent="0.25">
      <c r="E1060" s="111"/>
      <c r="F1060" s="112"/>
    </row>
    <row r="1061" spans="5:6" x14ac:dyDescent="0.25">
      <c r="E1061" s="111"/>
      <c r="F1061" s="112"/>
    </row>
    <row r="1062" spans="5:6" x14ac:dyDescent="0.25">
      <c r="E1062" s="111"/>
      <c r="F1062" s="112"/>
    </row>
    <row r="1063" spans="5:6" x14ac:dyDescent="0.25">
      <c r="E1063" s="111"/>
      <c r="F1063" s="112"/>
    </row>
    <row r="1064" spans="5:6" x14ac:dyDescent="0.25">
      <c r="E1064" s="111"/>
      <c r="F1064" s="112"/>
    </row>
    <row r="1065" spans="5:6" x14ac:dyDescent="0.25">
      <c r="E1065" s="111"/>
      <c r="F1065" s="112"/>
    </row>
    <row r="1066" spans="5:6" x14ac:dyDescent="0.25">
      <c r="E1066" s="111"/>
      <c r="F1066" s="112"/>
    </row>
    <row r="1067" spans="5:6" x14ac:dyDescent="0.25">
      <c r="E1067" s="111"/>
      <c r="F1067" s="112"/>
    </row>
    <row r="1068" spans="5:6" x14ac:dyDescent="0.25">
      <c r="E1068" s="111"/>
      <c r="F1068" s="112"/>
    </row>
    <row r="1069" spans="5:6" x14ac:dyDescent="0.25">
      <c r="E1069" s="111"/>
      <c r="F1069" s="112"/>
    </row>
    <row r="1070" spans="5:6" x14ac:dyDescent="0.25">
      <c r="E1070" s="111"/>
      <c r="F1070" s="112"/>
    </row>
    <row r="1071" spans="5:6" x14ac:dyDescent="0.25">
      <c r="E1071" s="111"/>
      <c r="F1071" s="112"/>
    </row>
    <row r="1072" spans="5:6" x14ac:dyDescent="0.25">
      <c r="E1072" s="111"/>
      <c r="F1072" s="112"/>
    </row>
    <row r="1073" spans="5:6" x14ac:dyDescent="0.25">
      <c r="E1073" s="111"/>
      <c r="F1073" s="112"/>
    </row>
    <row r="1074" spans="5:6" x14ac:dyDescent="0.25">
      <c r="E1074" s="111"/>
      <c r="F1074" s="112"/>
    </row>
    <row r="1075" spans="5:6" x14ac:dyDescent="0.25">
      <c r="E1075" s="111"/>
      <c r="F1075" s="112"/>
    </row>
    <row r="1076" spans="5:6" x14ac:dyDescent="0.25">
      <c r="E1076" s="111"/>
      <c r="F1076" s="112"/>
    </row>
    <row r="1077" spans="5:6" x14ac:dyDescent="0.25">
      <c r="E1077" s="111"/>
      <c r="F1077" s="112"/>
    </row>
    <row r="1078" spans="5:6" x14ac:dyDescent="0.25">
      <c r="E1078" s="111"/>
      <c r="F1078" s="112"/>
    </row>
    <row r="1079" spans="5:6" x14ac:dyDescent="0.25">
      <c r="E1079" s="111"/>
      <c r="F1079" s="112"/>
    </row>
    <row r="1080" spans="5:6" x14ac:dyDescent="0.25">
      <c r="E1080" s="111"/>
      <c r="F1080" s="112"/>
    </row>
    <row r="1081" spans="5:6" x14ac:dyDescent="0.25">
      <c r="E1081" s="111"/>
      <c r="F1081" s="112"/>
    </row>
    <row r="1082" spans="5:6" x14ac:dyDescent="0.25">
      <c r="E1082" s="111"/>
      <c r="F1082" s="112"/>
    </row>
    <row r="1083" spans="5:6" x14ac:dyDescent="0.25">
      <c r="E1083" s="111"/>
      <c r="F1083" s="112"/>
    </row>
    <row r="1084" spans="5:6" x14ac:dyDescent="0.25">
      <c r="E1084" s="111"/>
      <c r="F1084" s="112"/>
    </row>
    <row r="1085" spans="5:6" x14ac:dyDescent="0.25">
      <c r="E1085" s="111"/>
      <c r="F1085" s="112"/>
    </row>
    <row r="1086" spans="5:6" x14ac:dyDescent="0.25">
      <c r="E1086" s="111"/>
      <c r="F1086" s="112"/>
    </row>
    <row r="1087" spans="5:6" x14ac:dyDescent="0.25">
      <c r="E1087" s="111"/>
      <c r="F1087" s="112"/>
    </row>
    <row r="1088" spans="5:6" x14ac:dyDescent="0.25">
      <c r="E1088" s="111"/>
      <c r="F1088" s="112"/>
    </row>
    <row r="1089" spans="5:6" x14ac:dyDescent="0.25">
      <c r="E1089" s="111"/>
      <c r="F1089" s="112"/>
    </row>
    <row r="1090" spans="5:6" x14ac:dyDescent="0.25">
      <c r="E1090" s="111"/>
      <c r="F1090" s="112"/>
    </row>
    <row r="1091" spans="5:6" x14ac:dyDescent="0.25">
      <c r="E1091" s="111"/>
      <c r="F1091" s="112"/>
    </row>
    <row r="1092" spans="5:6" x14ac:dyDescent="0.25">
      <c r="E1092" s="111"/>
      <c r="F1092" s="112"/>
    </row>
    <row r="1093" spans="5:6" x14ac:dyDescent="0.25">
      <c r="E1093" s="111"/>
      <c r="F1093" s="112"/>
    </row>
    <row r="1094" spans="5:6" x14ac:dyDescent="0.25">
      <c r="E1094" s="111"/>
      <c r="F1094" s="112"/>
    </row>
    <row r="1095" spans="5:6" x14ac:dyDescent="0.25">
      <c r="E1095" s="111"/>
      <c r="F1095" s="112"/>
    </row>
    <row r="1096" spans="5:6" x14ac:dyDescent="0.25">
      <c r="E1096" s="111"/>
      <c r="F1096" s="112"/>
    </row>
    <row r="1097" spans="5:6" x14ac:dyDescent="0.25">
      <c r="E1097" s="111"/>
      <c r="F1097" s="112"/>
    </row>
    <row r="1098" spans="5:6" x14ac:dyDescent="0.25">
      <c r="E1098" s="111"/>
      <c r="F1098" s="112"/>
    </row>
    <row r="1099" spans="5:6" x14ac:dyDescent="0.25">
      <c r="E1099" s="111"/>
      <c r="F1099" s="112"/>
    </row>
    <row r="1100" spans="5:6" x14ac:dyDescent="0.25">
      <c r="E1100" s="111"/>
      <c r="F1100" s="112"/>
    </row>
    <row r="1101" spans="5:6" x14ac:dyDescent="0.25">
      <c r="E1101" s="111"/>
      <c r="F1101" s="112"/>
    </row>
    <row r="1102" spans="5:6" x14ac:dyDescent="0.25">
      <c r="E1102" s="111"/>
      <c r="F1102" s="112"/>
    </row>
    <row r="1103" spans="5:6" x14ac:dyDescent="0.25">
      <c r="E1103" s="111"/>
      <c r="F1103" s="112"/>
    </row>
    <row r="1104" spans="5:6" x14ac:dyDescent="0.25">
      <c r="E1104" s="111"/>
      <c r="F1104" s="112"/>
    </row>
    <row r="1105" spans="5:6" x14ac:dyDescent="0.25">
      <c r="E1105" s="111"/>
      <c r="F1105" s="112"/>
    </row>
    <row r="1106" spans="5:6" x14ac:dyDescent="0.25">
      <c r="E1106" s="111"/>
      <c r="F1106" s="112"/>
    </row>
    <row r="1107" spans="5:6" x14ac:dyDescent="0.25">
      <c r="E1107" s="111"/>
      <c r="F1107" s="112"/>
    </row>
    <row r="1108" spans="5:6" x14ac:dyDescent="0.25">
      <c r="E1108" s="111"/>
      <c r="F1108" s="112"/>
    </row>
    <row r="1109" spans="5:6" x14ac:dyDescent="0.25">
      <c r="E1109" s="111"/>
      <c r="F1109" s="112"/>
    </row>
    <row r="1110" spans="5:6" x14ac:dyDescent="0.25">
      <c r="E1110" s="111"/>
      <c r="F1110" s="112"/>
    </row>
    <row r="1111" spans="5:6" x14ac:dyDescent="0.25">
      <c r="E1111" s="111"/>
      <c r="F1111" s="112"/>
    </row>
    <row r="1112" spans="5:6" x14ac:dyDescent="0.25">
      <c r="E1112" s="111"/>
      <c r="F1112" s="112"/>
    </row>
    <row r="1113" spans="5:6" x14ac:dyDescent="0.25">
      <c r="E1113" s="111"/>
      <c r="F1113" s="112"/>
    </row>
    <row r="1114" spans="5:6" x14ac:dyDescent="0.25">
      <c r="E1114" s="111"/>
      <c r="F1114" s="112"/>
    </row>
    <row r="1115" spans="5:6" x14ac:dyDescent="0.25">
      <c r="E1115" s="111"/>
      <c r="F1115" s="112"/>
    </row>
    <row r="1116" spans="5:6" x14ac:dyDescent="0.25">
      <c r="E1116" s="111"/>
      <c r="F1116" s="112"/>
    </row>
    <row r="1117" spans="5:6" x14ac:dyDescent="0.25">
      <c r="E1117" s="111"/>
      <c r="F1117" s="112"/>
    </row>
    <row r="1118" spans="5:6" x14ac:dyDescent="0.25">
      <c r="E1118" s="111"/>
      <c r="F1118" s="112"/>
    </row>
    <row r="1119" spans="5:6" x14ac:dyDescent="0.25">
      <c r="E1119" s="111"/>
      <c r="F1119" s="112"/>
    </row>
    <row r="1120" spans="5:6" x14ac:dyDescent="0.25">
      <c r="E1120" s="111"/>
      <c r="F1120" s="112"/>
    </row>
    <row r="1121" spans="5:6" x14ac:dyDescent="0.25">
      <c r="E1121" s="111"/>
      <c r="F1121" s="112"/>
    </row>
    <row r="1122" spans="5:6" x14ac:dyDescent="0.25">
      <c r="E1122" s="111"/>
      <c r="F1122" s="112"/>
    </row>
    <row r="1123" spans="5:6" x14ac:dyDescent="0.25">
      <c r="E1123" s="111"/>
      <c r="F1123" s="112"/>
    </row>
    <row r="1124" spans="5:6" x14ac:dyDescent="0.25">
      <c r="E1124" s="111"/>
      <c r="F1124" s="112"/>
    </row>
    <row r="1125" spans="5:6" x14ac:dyDescent="0.25">
      <c r="E1125" s="111"/>
      <c r="F1125" s="112"/>
    </row>
    <row r="1126" spans="5:6" x14ac:dyDescent="0.25">
      <c r="E1126" s="111"/>
      <c r="F1126" s="112"/>
    </row>
    <row r="1127" spans="5:6" x14ac:dyDescent="0.25">
      <c r="E1127" s="111"/>
      <c r="F1127" s="112"/>
    </row>
    <row r="1128" spans="5:6" x14ac:dyDescent="0.25">
      <c r="E1128" s="111"/>
      <c r="F1128" s="112"/>
    </row>
    <row r="1129" spans="5:6" x14ac:dyDescent="0.25">
      <c r="E1129" s="111"/>
      <c r="F1129" s="112"/>
    </row>
    <row r="1130" spans="5:6" x14ac:dyDescent="0.25">
      <c r="E1130" s="111"/>
      <c r="F1130" s="112"/>
    </row>
    <row r="1131" spans="5:6" x14ac:dyDescent="0.25">
      <c r="E1131" s="111"/>
      <c r="F1131" s="112"/>
    </row>
    <row r="1132" spans="5:6" x14ac:dyDescent="0.25">
      <c r="E1132" s="111"/>
      <c r="F1132" s="112"/>
    </row>
    <row r="1133" spans="5:6" x14ac:dyDescent="0.25">
      <c r="E1133" s="111"/>
      <c r="F1133" s="112"/>
    </row>
    <row r="1134" spans="5:6" x14ac:dyDescent="0.25">
      <c r="E1134" s="111"/>
      <c r="F1134" s="112"/>
    </row>
    <row r="1135" spans="5:6" x14ac:dyDescent="0.25">
      <c r="E1135" s="111"/>
      <c r="F1135" s="112"/>
    </row>
    <row r="1136" spans="5:6" x14ac:dyDescent="0.25">
      <c r="E1136" s="111"/>
      <c r="F1136" s="112"/>
    </row>
    <row r="1137" spans="5:6" x14ac:dyDescent="0.25">
      <c r="E1137" s="111"/>
      <c r="F1137" s="112"/>
    </row>
    <row r="1138" spans="5:6" x14ac:dyDescent="0.25">
      <c r="E1138" s="111"/>
      <c r="F1138" s="112"/>
    </row>
    <row r="1139" spans="5:6" x14ac:dyDescent="0.25">
      <c r="E1139" s="111"/>
      <c r="F1139" s="112"/>
    </row>
    <row r="1140" spans="5:6" x14ac:dyDescent="0.25">
      <c r="E1140" s="111"/>
      <c r="F1140" s="112"/>
    </row>
    <row r="1141" spans="5:6" x14ac:dyDescent="0.25">
      <c r="E1141" s="111"/>
      <c r="F1141" s="112"/>
    </row>
    <row r="1142" spans="5:6" x14ac:dyDescent="0.25">
      <c r="E1142" s="111"/>
      <c r="F1142" s="112"/>
    </row>
    <row r="1143" spans="5:6" x14ac:dyDescent="0.25">
      <c r="E1143" s="111"/>
      <c r="F1143" s="112"/>
    </row>
    <row r="1144" spans="5:6" x14ac:dyDescent="0.25">
      <c r="E1144" s="111"/>
      <c r="F1144" s="112"/>
    </row>
    <row r="1145" spans="5:6" x14ac:dyDescent="0.25">
      <c r="E1145" s="111"/>
      <c r="F1145" s="112"/>
    </row>
    <row r="1146" spans="5:6" x14ac:dyDescent="0.25">
      <c r="E1146" s="111"/>
      <c r="F1146" s="112"/>
    </row>
    <row r="1147" spans="5:6" x14ac:dyDescent="0.25">
      <c r="E1147" s="111"/>
      <c r="F1147" s="112"/>
    </row>
    <row r="1148" spans="5:6" x14ac:dyDescent="0.25">
      <c r="E1148" s="111"/>
      <c r="F1148" s="112"/>
    </row>
    <row r="1149" spans="5:6" x14ac:dyDescent="0.25">
      <c r="E1149" s="111"/>
      <c r="F1149" s="112"/>
    </row>
    <row r="1150" spans="5:6" x14ac:dyDescent="0.25">
      <c r="E1150" s="111"/>
      <c r="F1150" s="112"/>
    </row>
    <row r="1151" spans="5:6" x14ac:dyDescent="0.25">
      <c r="E1151" s="111"/>
      <c r="F1151" s="112"/>
    </row>
    <row r="1152" spans="5:6" x14ac:dyDescent="0.25">
      <c r="E1152" s="111"/>
      <c r="F1152" s="112"/>
    </row>
    <row r="1153" spans="5:6" x14ac:dyDescent="0.25">
      <c r="E1153" s="111"/>
      <c r="F1153" s="112"/>
    </row>
    <row r="1154" spans="5:6" x14ac:dyDescent="0.25">
      <c r="E1154" s="111"/>
      <c r="F1154" s="112"/>
    </row>
    <row r="1155" spans="5:6" x14ac:dyDescent="0.25">
      <c r="E1155" s="111"/>
      <c r="F1155" s="112"/>
    </row>
    <row r="1156" spans="5:6" x14ac:dyDescent="0.25">
      <c r="E1156" s="111"/>
      <c r="F1156" s="112"/>
    </row>
    <row r="1157" spans="5:6" x14ac:dyDescent="0.25">
      <c r="E1157" s="111"/>
      <c r="F1157" s="112"/>
    </row>
    <row r="1158" spans="5:6" x14ac:dyDescent="0.25">
      <c r="E1158" s="111"/>
      <c r="F1158" s="112"/>
    </row>
    <row r="1159" spans="5:6" x14ac:dyDescent="0.25">
      <c r="E1159" s="111"/>
      <c r="F1159" s="112"/>
    </row>
    <row r="1160" spans="5:6" x14ac:dyDescent="0.25">
      <c r="E1160" s="111"/>
      <c r="F1160" s="112"/>
    </row>
    <row r="1161" spans="5:6" x14ac:dyDescent="0.25">
      <c r="E1161" s="111"/>
      <c r="F1161" s="112"/>
    </row>
    <row r="1162" spans="5:6" x14ac:dyDescent="0.25">
      <c r="E1162" s="111"/>
      <c r="F1162" s="112"/>
    </row>
    <row r="1163" spans="5:6" x14ac:dyDescent="0.25">
      <c r="E1163" s="111"/>
      <c r="F1163" s="112"/>
    </row>
    <row r="1164" spans="5:6" x14ac:dyDescent="0.25">
      <c r="E1164" s="111"/>
      <c r="F1164" s="112"/>
    </row>
    <row r="1165" spans="5:6" x14ac:dyDescent="0.25">
      <c r="E1165" s="111"/>
      <c r="F1165" s="112"/>
    </row>
    <row r="1166" spans="5:6" x14ac:dyDescent="0.25">
      <c r="E1166" s="111"/>
      <c r="F1166" s="112"/>
    </row>
    <row r="1167" spans="5:6" x14ac:dyDescent="0.25">
      <c r="E1167" s="111"/>
      <c r="F1167" s="112"/>
    </row>
    <row r="1168" spans="5:6" x14ac:dyDescent="0.25">
      <c r="E1168" s="111"/>
      <c r="F1168" s="112"/>
    </row>
    <row r="1169" spans="5:6" x14ac:dyDescent="0.25">
      <c r="E1169" s="111"/>
      <c r="F1169" s="112"/>
    </row>
    <row r="1170" spans="5:6" x14ac:dyDescent="0.25">
      <c r="E1170" s="111"/>
      <c r="F1170" s="112"/>
    </row>
    <row r="1171" spans="5:6" x14ac:dyDescent="0.25">
      <c r="E1171" s="111"/>
      <c r="F1171" s="112"/>
    </row>
    <row r="1172" spans="5:6" x14ac:dyDescent="0.25">
      <c r="E1172" s="111"/>
      <c r="F1172" s="112"/>
    </row>
    <row r="1173" spans="5:6" x14ac:dyDescent="0.25">
      <c r="E1173" s="111"/>
      <c r="F1173" s="112"/>
    </row>
    <row r="1174" spans="5:6" x14ac:dyDescent="0.25">
      <c r="E1174" s="111"/>
      <c r="F1174" s="112"/>
    </row>
    <row r="1175" spans="5:6" x14ac:dyDescent="0.25">
      <c r="E1175" s="111"/>
      <c r="F1175" s="112"/>
    </row>
    <row r="1176" spans="5:6" x14ac:dyDescent="0.25">
      <c r="E1176" s="111"/>
      <c r="F1176" s="112"/>
    </row>
    <row r="1177" spans="5:6" x14ac:dyDescent="0.25">
      <c r="E1177" s="111"/>
      <c r="F1177" s="112"/>
    </row>
    <row r="1178" spans="5:6" x14ac:dyDescent="0.25">
      <c r="E1178" s="111"/>
      <c r="F1178" s="112"/>
    </row>
    <row r="1179" spans="5:6" x14ac:dyDescent="0.25">
      <c r="E1179" s="111"/>
      <c r="F1179" s="112"/>
    </row>
    <row r="1180" spans="5:6" x14ac:dyDescent="0.25">
      <c r="E1180" s="111"/>
      <c r="F1180" s="112"/>
    </row>
    <row r="1181" spans="5:6" x14ac:dyDescent="0.25">
      <c r="E1181" s="111"/>
      <c r="F1181" s="112"/>
    </row>
    <row r="1182" spans="5:6" x14ac:dyDescent="0.25">
      <c r="E1182" s="111"/>
      <c r="F1182" s="112"/>
    </row>
    <row r="1183" spans="5:6" x14ac:dyDescent="0.25">
      <c r="E1183" s="111"/>
      <c r="F1183" s="112"/>
    </row>
    <row r="1184" spans="5:6" x14ac:dyDescent="0.25">
      <c r="E1184" s="111"/>
      <c r="F1184" s="112"/>
    </row>
    <row r="1185" spans="5:6" x14ac:dyDescent="0.25">
      <c r="E1185" s="111"/>
      <c r="F1185" s="112"/>
    </row>
    <row r="1186" spans="5:6" x14ac:dyDescent="0.25">
      <c r="E1186" s="111"/>
      <c r="F1186" s="112"/>
    </row>
    <row r="1187" spans="5:6" x14ac:dyDescent="0.25">
      <c r="E1187" s="111"/>
      <c r="F1187" s="112"/>
    </row>
    <row r="1188" spans="5:6" x14ac:dyDescent="0.25">
      <c r="E1188" s="111"/>
      <c r="F1188" s="112"/>
    </row>
    <row r="1189" spans="5:6" x14ac:dyDescent="0.25">
      <c r="E1189" s="111"/>
      <c r="F1189" s="112"/>
    </row>
    <row r="1190" spans="5:6" x14ac:dyDescent="0.25">
      <c r="E1190" s="111"/>
      <c r="F1190" s="112"/>
    </row>
    <row r="1191" spans="5:6" x14ac:dyDescent="0.25">
      <c r="E1191" s="111"/>
      <c r="F1191" s="112"/>
    </row>
    <row r="1192" spans="5:6" x14ac:dyDescent="0.25">
      <c r="E1192" s="111"/>
      <c r="F1192" s="112"/>
    </row>
    <row r="1193" spans="5:6" x14ac:dyDescent="0.25">
      <c r="E1193" s="111"/>
      <c r="F1193" s="112"/>
    </row>
    <row r="1194" spans="5:6" x14ac:dyDescent="0.25">
      <c r="E1194" s="111"/>
      <c r="F1194" s="112"/>
    </row>
    <row r="1195" spans="5:6" x14ac:dyDescent="0.25">
      <c r="E1195" s="111"/>
      <c r="F1195" s="112"/>
    </row>
    <row r="1196" spans="5:6" x14ac:dyDescent="0.25">
      <c r="E1196" s="111"/>
      <c r="F1196" s="112"/>
    </row>
    <row r="1197" spans="5:6" x14ac:dyDescent="0.25">
      <c r="E1197" s="111"/>
      <c r="F1197" s="112"/>
    </row>
    <row r="1198" spans="5:6" x14ac:dyDescent="0.25">
      <c r="E1198" s="111"/>
      <c r="F1198" s="112"/>
    </row>
    <row r="1199" spans="5:6" x14ac:dyDescent="0.25">
      <c r="E1199" s="111"/>
      <c r="F1199" s="112"/>
    </row>
    <row r="1200" spans="5:6" x14ac:dyDescent="0.25">
      <c r="E1200" s="111"/>
      <c r="F1200" s="112"/>
    </row>
    <row r="1201" spans="5:6" x14ac:dyDescent="0.25">
      <c r="E1201" s="111"/>
      <c r="F1201" s="112"/>
    </row>
    <row r="1202" spans="5:6" x14ac:dyDescent="0.25">
      <c r="E1202" s="111"/>
      <c r="F1202" s="112"/>
    </row>
    <row r="1203" spans="5:6" x14ac:dyDescent="0.25">
      <c r="E1203" s="111"/>
      <c r="F1203" s="112"/>
    </row>
    <row r="1204" spans="5:6" x14ac:dyDescent="0.25">
      <c r="E1204" s="111"/>
      <c r="F1204" s="112"/>
    </row>
    <row r="1205" spans="5:6" x14ac:dyDescent="0.25">
      <c r="E1205" s="111"/>
      <c r="F1205" s="112"/>
    </row>
    <row r="1206" spans="5:6" x14ac:dyDescent="0.25">
      <c r="E1206" s="111"/>
      <c r="F1206" s="112"/>
    </row>
    <row r="1207" spans="5:6" x14ac:dyDescent="0.25">
      <c r="E1207" s="111"/>
      <c r="F1207" s="112"/>
    </row>
    <row r="1208" spans="5:6" x14ac:dyDescent="0.25">
      <c r="E1208" s="111"/>
      <c r="F1208" s="112"/>
    </row>
    <row r="1209" spans="5:6" x14ac:dyDescent="0.25">
      <c r="E1209" s="111"/>
      <c r="F1209" s="112"/>
    </row>
    <row r="1210" spans="5:6" x14ac:dyDescent="0.25">
      <c r="E1210" s="111"/>
      <c r="F1210" s="112"/>
    </row>
    <row r="1211" spans="5:6" x14ac:dyDescent="0.25">
      <c r="E1211" s="111"/>
      <c r="F1211" s="112"/>
    </row>
    <row r="1212" spans="5:6" x14ac:dyDescent="0.25">
      <c r="E1212" s="111"/>
      <c r="F1212" s="112"/>
    </row>
    <row r="1213" spans="5:6" x14ac:dyDescent="0.25">
      <c r="E1213" s="111"/>
      <c r="F1213" s="112"/>
    </row>
    <row r="1214" spans="5:6" x14ac:dyDescent="0.25">
      <c r="E1214" s="111"/>
      <c r="F1214" s="112"/>
    </row>
    <row r="1215" spans="5:6" x14ac:dyDescent="0.25">
      <c r="E1215" s="111"/>
      <c r="F1215" s="112"/>
    </row>
    <row r="1216" spans="5:6" x14ac:dyDescent="0.25">
      <c r="E1216" s="111"/>
      <c r="F1216" s="112"/>
    </row>
    <row r="1217" spans="5:6" x14ac:dyDescent="0.25">
      <c r="E1217" s="111"/>
      <c r="F1217" s="112"/>
    </row>
    <row r="1218" spans="5:6" x14ac:dyDescent="0.25">
      <c r="E1218" s="111"/>
      <c r="F1218" s="112"/>
    </row>
    <row r="1219" spans="5:6" x14ac:dyDescent="0.25">
      <c r="E1219" s="111"/>
      <c r="F1219" s="112"/>
    </row>
    <row r="1220" spans="5:6" x14ac:dyDescent="0.25">
      <c r="E1220" s="111"/>
      <c r="F1220" s="112"/>
    </row>
    <row r="1221" spans="5:6" x14ac:dyDescent="0.25">
      <c r="E1221" s="111"/>
      <c r="F1221" s="112"/>
    </row>
    <row r="1222" spans="5:6" x14ac:dyDescent="0.25">
      <c r="E1222" s="111"/>
      <c r="F1222" s="112"/>
    </row>
    <row r="1223" spans="5:6" x14ac:dyDescent="0.25">
      <c r="E1223" s="111"/>
      <c r="F1223" s="112"/>
    </row>
    <row r="1224" spans="5:6" x14ac:dyDescent="0.25">
      <c r="E1224" s="111"/>
      <c r="F1224" s="112"/>
    </row>
    <row r="1225" spans="5:6" x14ac:dyDescent="0.25">
      <c r="E1225" s="111"/>
      <c r="F1225" s="112"/>
    </row>
    <row r="1226" spans="5:6" x14ac:dyDescent="0.25">
      <c r="E1226" s="111"/>
      <c r="F1226" s="112"/>
    </row>
    <row r="1227" spans="5:6" x14ac:dyDescent="0.25">
      <c r="E1227" s="111"/>
      <c r="F1227" s="112"/>
    </row>
    <row r="1228" spans="5:6" x14ac:dyDescent="0.25">
      <c r="E1228" s="111"/>
      <c r="F1228" s="112"/>
    </row>
    <row r="1229" spans="5:6" x14ac:dyDescent="0.25">
      <c r="E1229" s="111"/>
      <c r="F1229" s="112"/>
    </row>
    <row r="1230" spans="5:6" x14ac:dyDescent="0.25">
      <c r="E1230" s="111"/>
      <c r="F1230" s="112"/>
    </row>
    <row r="1231" spans="5:6" x14ac:dyDescent="0.25">
      <c r="E1231" s="111"/>
      <c r="F1231" s="112"/>
    </row>
    <row r="1232" spans="5:6" x14ac:dyDescent="0.25">
      <c r="E1232" s="111"/>
      <c r="F1232" s="112"/>
    </row>
    <row r="1233" spans="5:6" x14ac:dyDescent="0.25">
      <c r="E1233" s="111"/>
      <c r="F1233" s="112"/>
    </row>
    <row r="1234" spans="5:6" x14ac:dyDescent="0.25">
      <c r="E1234" s="111"/>
      <c r="F1234" s="112"/>
    </row>
    <row r="1235" spans="5:6" x14ac:dyDescent="0.25">
      <c r="E1235" s="111"/>
      <c r="F1235" s="112"/>
    </row>
    <row r="1236" spans="5:6" x14ac:dyDescent="0.25">
      <c r="E1236" s="111"/>
      <c r="F1236" s="112"/>
    </row>
    <row r="1237" spans="5:6" x14ac:dyDescent="0.25">
      <c r="E1237" s="111"/>
      <c r="F1237" s="112"/>
    </row>
    <row r="1238" spans="5:6" x14ac:dyDescent="0.25">
      <c r="E1238" s="111"/>
      <c r="F1238" s="112"/>
    </row>
    <row r="1239" spans="5:6" x14ac:dyDescent="0.25">
      <c r="E1239" s="111"/>
      <c r="F1239" s="112"/>
    </row>
    <row r="1240" spans="5:6" x14ac:dyDescent="0.25">
      <c r="E1240" s="111"/>
      <c r="F1240" s="112"/>
    </row>
    <row r="1241" spans="5:6" x14ac:dyDescent="0.25">
      <c r="E1241" s="111"/>
      <c r="F1241" s="112"/>
    </row>
    <row r="1242" spans="5:6" x14ac:dyDescent="0.25">
      <c r="E1242" s="111"/>
      <c r="F1242" s="112"/>
    </row>
    <row r="1243" spans="5:6" x14ac:dyDescent="0.25">
      <c r="E1243" s="111"/>
      <c r="F1243" s="112"/>
    </row>
    <row r="1244" spans="5:6" x14ac:dyDescent="0.25">
      <c r="E1244" s="111"/>
      <c r="F1244" s="112"/>
    </row>
    <row r="1245" spans="5:6" x14ac:dyDescent="0.25">
      <c r="E1245" s="111"/>
      <c r="F1245" s="112"/>
    </row>
    <row r="1246" spans="5:6" x14ac:dyDescent="0.25">
      <c r="E1246" s="111"/>
      <c r="F1246" s="112"/>
    </row>
    <row r="1247" spans="5:6" x14ac:dyDescent="0.25">
      <c r="E1247" s="111"/>
      <c r="F1247" s="112"/>
    </row>
    <row r="1248" spans="5:6" x14ac:dyDescent="0.25">
      <c r="E1248" s="111"/>
      <c r="F1248" s="112"/>
    </row>
    <row r="1249" spans="5:6" x14ac:dyDescent="0.25">
      <c r="E1249" s="111"/>
      <c r="F1249" s="112"/>
    </row>
    <row r="1250" spans="5:6" x14ac:dyDescent="0.25">
      <c r="E1250" s="111"/>
      <c r="F1250" s="112"/>
    </row>
    <row r="1251" spans="5:6" x14ac:dyDescent="0.25">
      <c r="E1251" s="111"/>
      <c r="F1251" s="112"/>
    </row>
    <row r="1252" spans="5:6" x14ac:dyDescent="0.25">
      <c r="E1252" s="111"/>
      <c r="F1252" s="112"/>
    </row>
    <row r="1253" spans="5:6" x14ac:dyDescent="0.25">
      <c r="E1253" s="111"/>
      <c r="F1253" s="112"/>
    </row>
    <row r="1254" spans="5:6" x14ac:dyDescent="0.25">
      <c r="E1254" s="111"/>
      <c r="F1254" s="112"/>
    </row>
    <row r="1255" spans="5:6" x14ac:dyDescent="0.25">
      <c r="E1255" s="111"/>
      <c r="F1255" s="112"/>
    </row>
    <row r="1256" spans="5:6" x14ac:dyDescent="0.25">
      <c r="E1256" s="111"/>
      <c r="F1256" s="112"/>
    </row>
    <row r="1257" spans="5:6" x14ac:dyDescent="0.25">
      <c r="E1257" s="111"/>
      <c r="F1257" s="112"/>
    </row>
    <row r="1258" spans="5:6" x14ac:dyDescent="0.25">
      <c r="E1258" s="111"/>
      <c r="F1258" s="112"/>
    </row>
    <row r="1259" spans="5:6" x14ac:dyDescent="0.25">
      <c r="E1259" s="111"/>
      <c r="F1259" s="112"/>
    </row>
    <row r="1260" spans="5:6" x14ac:dyDescent="0.25">
      <c r="E1260" s="111"/>
      <c r="F1260" s="112"/>
    </row>
    <row r="1261" spans="5:6" x14ac:dyDescent="0.25">
      <c r="E1261" s="111"/>
      <c r="F1261" s="112"/>
    </row>
    <row r="1262" spans="5:6" x14ac:dyDescent="0.25">
      <c r="E1262" s="111"/>
      <c r="F1262" s="112"/>
    </row>
    <row r="1263" spans="5:6" x14ac:dyDescent="0.25">
      <c r="E1263" s="111"/>
      <c r="F1263" s="112"/>
    </row>
    <row r="1264" spans="5:6" x14ac:dyDescent="0.25">
      <c r="E1264" s="111"/>
      <c r="F1264" s="112"/>
    </row>
    <row r="1265" spans="5:6" x14ac:dyDescent="0.25">
      <c r="E1265" s="111"/>
      <c r="F1265" s="112"/>
    </row>
    <row r="1266" spans="5:6" x14ac:dyDescent="0.25">
      <c r="E1266" s="111"/>
      <c r="F1266" s="112"/>
    </row>
    <row r="1267" spans="5:6" x14ac:dyDescent="0.25">
      <c r="E1267" s="111"/>
      <c r="F1267" s="112"/>
    </row>
    <row r="1268" spans="5:6" x14ac:dyDescent="0.25">
      <c r="E1268" s="111"/>
      <c r="F1268" s="112"/>
    </row>
    <row r="1269" spans="5:6" x14ac:dyDescent="0.25">
      <c r="E1269" s="111"/>
      <c r="F1269" s="112"/>
    </row>
    <row r="1270" spans="5:6" x14ac:dyDescent="0.25">
      <c r="E1270" s="111"/>
      <c r="F1270" s="112"/>
    </row>
    <row r="1271" spans="5:6" x14ac:dyDescent="0.25">
      <c r="E1271" s="111"/>
      <c r="F1271" s="112"/>
    </row>
    <row r="1272" spans="5:6" x14ac:dyDescent="0.25">
      <c r="E1272" s="111"/>
      <c r="F1272" s="112"/>
    </row>
    <row r="1273" spans="5:6" x14ac:dyDescent="0.25">
      <c r="E1273" s="111"/>
      <c r="F1273" s="112"/>
    </row>
    <row r="1274" spans="5:6" x14ac:dyDescent="0.25">
      <c r="E1274" s="111"/>
      <c r="F1274" s="112"/>
    </row>
    <row r="1275" spans="5:6" x14ac:dyDescent="0.25">
      <c r="E1275" s="111"/>
      <c r="F1275" s="112"/>
    </row>
    <row r="1276" spans="5:6" x14ac:dyDescent="0.25">
      <c r="E1276" s="111"/>
      <c r="F1276" s="112"/>
    </row>
    <row r="1277" spans="5:6" x14ac:dyDescent="0.25">
      <c r="E1277" s="111"/>
      <c r="F1277" s="112"/>
    </row>
    <row r="1278" spans="5:6" x14ac:dyDescent="0.25">
      <c r="E1278" s="111"/>
      <c r="F1278" s="112"/>
    </row>
    <row r="1279" spans="5:6" x14ac:dyDescent="0.25">
      <c r="E1279" s="111"/>
      <c r="F1279" s="112"/>
    </row>
    <row r="1280" spans="5:6" x14ac:dyDescent="0.25">
      <c r="E1280" s="111"/>
      <c r="F1280" s="112"/>
    </row>
    <row r="1281" spans="5:6" x14ac:dyDescent="0.25">
      <c r="E1281" s="111"/>
      <c r="F1281" s="112"/>
    </row>
    <row r="1282" spans="5:6" x14ac:dyDescent="0.25">
      <c r="E1282" s="111"/>
      <c r="F1282" s="112"/>
    </row>
    <row r="1283" spans="5:6" x14ac:dyDescent="0.25">
      <c r="E1283" s="111"/>
      <c r="F1283" s="112"/>
    </row>
    <row r="1284" spans="5:6" x14ac:dyDescent="0.25">
      <c r="E1284" s="111"/>
      <c r="F1284" s="112"/>
    </row>
    <row r="1285" spans="5:6" x14ac:dyDescent="0.25">
      <c r="E1285" s="111"/>
      <c r="F1285" s="112"/>
    </row>
    <row r="1286" spans="5:6" x14ac:dyDescent="0.25">
      <c r="E1286" s="111"/>
      <c r="F1286" s="112"/>
    </row>
    <row r="1287" spans="5:6" x14ac:dyDescent="0.25">
      <c r="E1287" s="111"/>
      <c r="F1287" s="112"/>
    </row>
    <row r="1288" spans="5:6" x14ac:dyDescent="0.25">
      <c r="E1288" s="111"/>
      <c r="F1288" s="112"/>
    </row>
    <row r="1289" spans="5:6" x14ac:dyDescent="0.25">
      <c r="E1289" s="111"/>
      <c r="F1289" s="112"/>
    </row>
    <row r="1290" spans="5:6" x14ac:dyDescent="0.25">
      <c r="E1290" s="111"/>
      <c r="F1290" s="112"/>
    </row>
    <row r="1291" spans="5:6" x14ac:dyDescent="0.25">
      <c r="E1291" s="111"/>
      <c r="F1291" s="112"/>
    </row>
    <row r="1292" spans="5:6" x14ac:dyDescent="0.25">
      <c r="E1292" s="111"/>
      <c r="F1292" s="112"/>
    </row>
    <row r="1293" spans="5:6" x14ac:dyDescent="0.25">
      <c r="E1293" s="111"/>
      <c r="F1293" s="112"/>
    </row>
    <row r="1294" spans="5:6" x14ac:dyDescent="0.25">
      <c r="E1294" s="111"/>
      <c r="F1294" s="112"/>
    </row>
    <row r="1295" spans="5:6" x14ac:dyDescent="0.25">
      <c r="E1295" s="111"/>
      <c r="F1295" s="112"/>
    </row>
    <row r="1296" spans="5:6" x14ac:dyDescent="0.25">
      <c r="E1296" s="111"/>
      <c r="F1296" s="112"/>
    </row>
    <row r="1297" spans="5:6" x14ac:dyDescent="0.25">
      <c r="E1297" s="111"/>
      <c r="F1297" s="112"/>
    </row>
    <row r="1298" spans="5:6" x14ac:dyDescent="0.25">
      <c r="E1298" s="111"/>
      <c r="F1298" s="112"/>
    </row>
    <row r="1299" spans="5:6" x14ac:dyDescent="0.25">
      <c r="E1299" s="111"/>
      <c r="F1299" s="112"/>
    </row>
    <row r="1300" spans="5:6" x14ac:dyDescent="0.25">
      <c r="E1300" s="111"/>
      <c r="F1300" s="112"/>
    </row>
    <row r="1301" spans="5:6" x14ac:dyDescent="0.25">
      <c r="E1301" s="111"/>
      <c r="F1301" s="112"/>
    </row>
    <row r="1302" spans="5:6" x14ac:dyDescent="0.25">
      <c r="E1302" s="111"/>
      <c r="F1302" s="112"/>
    </row>
    <row r="1303" spans="5:6" x14ac:dyDescent="0.25">
      <c r="E1303" s="111"/>
      <c r="F1303" s="112"/>
    </row>
    <row r="1304" spans="5:6" x14ac:dyDescent="0.25">
      <c r="E1304" s="111"/>
      <c r="F1304" s="112"/>
    </row>
    <row r="1305" spans="5:6" x14ac:dyDescent="0.25">
      <c r="E1305" s="111"/>
      <c r="F1305" s="112"/>
    </row>
    <row r="1306" spans="5:6" x14ac:dyDescent="0.25">
      <c r="E1306" s="111"/>
      <c r="F1306" s="112"/>
    </row>
    <row r="1307" spans="5:6" x14ac:dyDescent="0.25">
      <c r="E1307" s="111"/>
      <c r="F1307" s="112"/>
    </row>
    <row r="1308" spans="5:6" x14ac:dyDescent="0.25">
      <c r="E1308" s="111"/>
      <c r="F1308" s="112"/>
    </row>
    <row r="1309" spans="5:6" x14ac:dyDescent="0.25">
      <c r="E1309" s="111"/>
      <c r="F1309" s="112"/>
    </row>
    <row r="1310" spans="5:6" x14ac:dyDescent="0.25">
      <c r="E1310" s="111"/>
      <c r="F1310" s="112"/>
    </row>
    <row r="1311" spans="5:6" x14ac:dyDescent="0.25">
      <c r="E1311" s="111"/>
      <c r="F1311" s="112"/>
    </row>
    <row r="1312" spans="5:6" x14ac:dyDescent="0.25">
      <c r="E1312" s="111"/>
      <c r="F1312" s="112"/>
    </row>
    <row r="1313" spans="5:6" x14ac:dyDescent="0.25">
      <c r="E1313" s="111"/>
      <c r="F1313" s="112"/>
    </row>
    <row r="1314" spans="5:6" x14ac:dyDescent="0.25">
      <c r="E1314" s="111"/>
      <c r="F1314" s="112"/>
    </row>
    <row r="1315" spans="5:6" x14ac:dyDescent="0.25">
      <c r="E1315" s="111"/>
      <c r="F1315" s="112"/>
    </row>
    <row r="1316" spans="5:6" x14ac:dyDescent="0.25">
      <c r="E1316" s="111"/>
      <c r="F1316" s="112"/>
    </row>
    <row r="1317" spans="5:6" x14ac:dyDescent="0.25">
      <c r="E1317" s="111"/>
      <c r="F1317" s="112"/>
    </row>
    <row r="1318" spans="5:6" x14ac:dyDescent="0.25">
      <c r="E1318" s="111"/>
      <c r="F1318" s="112"/>
    </row>
    <row r="1319" spans="5:6" x14ac:dyDescent="0.25">
      <c r="E1319" s="111"/>
      <c r="F1319" s="112"/>
    </row>
    <row r="1320" spans="5:6" x14ac:dyDescent="0.25">
      <c r="E1320" s="111"/>
      <c r="F1320" s="112"/>
    </row>
    <row r="1321" spans="5:6" x14ac:dyDescent="0.25">
      <c r="E1321" s="111"/>
      <c r="F1321" s="112"/>
    </row>
    <row r="1322" spans="5:6" x14ac:dyDescent="0.25">
      <c r="E1322" s="111"/>
      <c r="F1322" s="112"/>
    </row>
    <row r="1323" spans="5:6" x14ac:dyDescent="0.25">
      <c r="E1323" s="111"/>
      <c r="F1323" s="112"/>
    </row>
    <row r="1324" spans="5:6" x14ac:dyDescent="0.25">
      <c r="E1324" s="111"/>
      <c r="F1324" s="112"/>
    </row>
    <row r="1325" spans="5:6" x14ac:dyDescent="0.25">
      <c r="E1325" s="111"/>
      <c r="F1325" s="112"/>
    </row>
    <row r="1326" spans="5:6" x14ac:dyDescent="0.25">
      <c r="E1326" s="111"/>
      <c r="F1326" s="112"/>
    </row>
    <row r="1327" spans="5:6" x14ac:dyDescent="0.25">
      <c r="E1327" s="111"/>
      <c r="F1327" s="112"/>
    </row>
    <row r="1328" spans="5:6" x14ac:dyDescent="0.25">
      <c r="E1328" s="111"/>
      <c r="F1328" s="112"/>
    </row>
    <row r="1329" spans="5:6" x14ac:dyDescent="0.25">
      <c r="E1329" s="111"/>
      <c r="F1329" s="112"/>
    </row>
    <row r="1330" spans="5:6" x14ac:dyDescent="0.25">
      <c r="E1330" s="111"/>
      <c r="F1330" s="112"/>
    </row>
    <row r="1331" spans="5:6" x14ac:dyDescent="0.25">
      <c r="E1331" s="111"/>
      <c r="F1331" s="112"/>
    </row>
    <row r="1332" spans="5:6" x14ac:dyDescent="0.25">
      <c r="E1332" s="111"/>
      <c r="F1332" s="112"/>
    </row>
    <row r="1333" spans="5:6" x14ac:dyDescent="0.25">
      <c r="E1333" s="111"/>
      <c r="F1333" s="112"/>
    </row>
    <row r="1334" spans="5:6" x14ac:dyDescent="0.25">
      <c r="E1334" s="111"/>
      <c r="F1334" s="112"/>
    </row>
    <row r="1335" spans="5:6" x14ac:dyDescent="0.25">
      <c r="E1335" s="111"/>
      <c r="F1335" s="112"/>
    </row>
    <row r="1336" spans="5:6" x14ac:dyDescent="0.25">
      <c r="E1336" s="111"/>
      <c r="F1336" s="112"/>
    </row>
    <row r="1337" spans="5:6" x14ac:dyDescent="0.25">
      <c r="E1337" s="111"/>
      <c r="F1337" s="112"/>
    </row>
    <row r="1338" spans="5:6" x14ac:dyDescent="0.25">
      <c r="E1338" s="111"/>
      <c r="F1338" s="112"/>
    </row>
    <row r="1339" spans="5:6" x14ac:dyDescent="0.25">
      <c r="E1339" s="111"/>
      <c r="F1339" s="112"/>
    </row>
    <row r="1340" spans="5:6" x14ac:dyDescent="0.25">
      <c r="E1340" s="111"/>
      <c r="F1340" s="112"/>
    </row>
    <row r="1341" spans="5:6" x14ac:dyDescent="0.25">
      <c r="E1341" s="111"/>
      <c r="F1341" s="112"/>
    </row>
    <row r="1342" spans="5:6" x14ac:dyDescent="0.25">
      <c r="E1342" s="111"/>
      <c r="F1342" s="112"/>
    </row>
    <row r="1343" spans="5:6" x14ac:dyDescent="0.25">
      <c r="E1343" s="111"/>
      <c r="F1343" s="112"/>
    </row>
    <row r="1344" spans="5:6" x14ac:dyDescent="0.25">
      <c r="E1344" s="111"/>
      <c r="F1344" s="112"/>
    </row>
    <row r="1345" spans="5:6" x14ac:dyDescent="0.25">
      <c r="E1345" s="111"/>
      <c r="F1345" s="112"/>
    </row>
    <row r="1346" spans="5:6" x14ac:dyDescent="0.25">
      <c r="E1346" s="111"/>
      <c r="F1346" s="112"/>
    </row>
    <row r="1347" spans="5:6" x14ac:dyDescent="0.25">
      <c r="E1347" s="111"/>
      <c r="F1347" s="112"/>
    </row>
    <row r="1348" spans="5:6" x14ac:dyDescent="0.25">
      <c r="E1348" s="111"/>
      <c r="F1348" s="112"/>
    </row>
    <row r="1349" spans="5:6" x14ac:dyDescent="0.25">
      <c r="E1349" s="111"/>
      <c r="F1349" s="112"/>
    </row>
    <row r="1350" spans="5:6" x14ac:dyDescent="0.25">
      <c r="E1350" s="111"/>
      <c r="F1350" s="112"/>
    </row>
    <row r="1351" spans="5:6" x14ac:dyDescent="0.25">
      <c r="E1351" s="111"/>
      <c r="F1351" s="112"/>
    </row>
    <row r="1352" spans="5:6" x14ac:dyDescent="0.25">
      <c r="E1352" s="111"/>
      <c r="F1352" s="112"/>
    </row>
    <row r="1353" spans="5:6" x14ac:dyDescent="0.25">
      <c r="E1353" s="111"/>
      <c r="F1353" s="112"/>
    </row>
    <row r="1354" spans="5:6" x14ac:dyDescent="0.25">
      <c r="E1354" s="111"/>
      <c r="F1354" s="112"/>
    </row>
    <row r="1355" spans="5:6" x14ac:dyDescent="0.25">
      <c r="E1355" s="111"/>
      <c r="F1355" s="112"/>
    </row>
    <row r="1356" spans="5:6" x14ac:dyDescent="0.25">
      <c r="E1356" s="111"/>
      <c r="F1356" s="112"/>
    </row>
    <row r="1357" spans="5:6" x14ac:dyDescent="0.25">
      <c r="E1357" s="111"/>
      <c r="F1357" s="112"/>
    </row>
    <row r="1358" spans="5:6" x14ac:dyDescent="0.25">
      <c r="E1358" s="111"/>
      <c r="F1358" s="112"/>
    </row>
    <row r="1359" spans="5:6" x14ac:dyDescent="0.25">
      <c r="E1359" s="111"/>
      <c r="F1359" s="112"/>
    </row>
    <row r="1360" spans="5:6" x14ac:dyDescent="0.25">
      <c r="E1360" s="111"/>
      <c r="F1360" s="112"/>
    </row>
    <row r="1361" spans="5:6" x14ac:dyDescent="0.25">
      <c r="E1361" s="111"/>
      <c r="F1361" s="112"/>
    </row>
    <row r="1362" spans="5:6" x14ac:dyDescent="0.25">
      <c r="E1362" s="111"/>
      <c r="F1362" s="112"/>
    </row>
    <row r="1363" spans="5:6" x14ac:dyDescent="0.25">
      <c r="E1363" s="111"/>
      <c r="F1363" s="112"/>
    </row>
    <row r="1364" spans="5:6" x14ac:dyDescent="0.25">
      <c r="E1364" s="111"/>
      <c r="F1364" s="112"/>
    </row>
    <row r="1365" spans="5:6" x14ac:dyDescent="0.25">
      <c r="E1365" s="111"/>
      <c r="F1365" s="112"/>
    </row>
    <row r="1366" spans="5:6" x14ac:dyDescent="0.25">
      <c r="E1366" s="111"/>
      <c r="F1366" s="112"/>
    </row>
    <row r="1367" spans="5:6" x14ac:dyDescent="0.25">
      <c r="E1367" s="111"/>
      <c r="F1367" s="112"/>
    </row>
    <row r="1368" spans="5:6" x14ac:dyDescent="0.25">
      <c r="E1368" s="111"/>
      <c r="F1368" s="112"/>
    </row>
    <row r="1369" spans="5:6" x14ac:dyDescent="0.25">
      <c r="E1369" s="111"/>
      <c r="F1369" s="112"/>
    </row>
    <row r="1370" spans="5:6" x14ac:dyDescent="0.25">
      <c r="E1370" s="111"/>
      <c r="F1370" s="112"/>
    </row>
    <row r="1371" spans="5:6" x14ac:dyDescent="0.25">
      <c r="E1371" s="111"/>
      <c r="F1371" s="112"/>
    </row>
    <row r="1372" spans="5:6" x14ac:dyDescent="0.25">
      <c r="E1372" s="111"/>
      <c r="F1372" s="112"/>
    </row>
    <row r="1373" spans="5:6" x14ac:dyDescent="0.25">
      <c r="E1373" s="111"/>
      <c r="F1373" s="112"/>
    </row>
    <row r="1374" spans="5:6" x14ac:dyDescent="0.25">
      <c r="E1374" s="111"/>
      <c r="F1374" s="112"/>
    </row>
    <row r="1375" spans="5:6" x14ac:dyDescent="0.25">
      <c r="E1375" s="111"/>
      <c r="F1375" s="112"/>
    </row>
    <row r="1376" spans="5:6" x14ac:dyDescent="0.25">
      <c r="E1376" s="111"/>
      <c r="F1376" s="112"/>
    </row>
    <row r="1377" spans="5:6" x14ac:dyDescent="0.25">
      <c r="E1377" s="111"/>
      <c r="F1377" s="112"/>
    </row>
    <row r="1378" spans="5:6" x14ac:dyDescent="0.25">
      <c r="E1378" s="111"/>
      <c r="F1378" s="112"/>
    </row>
    <row r="1379" spans="5:6" x14ac:dyDescent="0.25">
      <c r="E1379" s="111"/>
      <c r="F1379" s="112"/>
    </row>
    <row r="1380" spans="5:6" x14ac:dyDescent="0.25">
      <c r="E1380" s="111"/>
      <c r="F1380" s="112"/>
    </row>
    <row r="1381" spans="5:6" x14ac:dyDescent="0.25">
      <c r="E1381" s="111"/>
      <c r="F1381" s="112"/>
    </row>
    <row r="1382" spans="5:6" x14ac:dyDescent="0.25">
      <c r="E1382" s="111"/>
      <c r="F1382" s="112"/>
    </row>
    <row r="1383" spans="5:6" x14ac:dyDescent="0.25">
      <c r="E1383" s="111"/>
      <c r="F1383" s="112"/>
    </row>
    <row r="1384" spans="5:6" x14ac:dyDescent="0.25">
      <c r="E1384" s="111"/>
      <c r="F1384" s="112"/>
    </row>
    <row r="1385" spans="5:6" x14ac:dyDescent="0.25">
      <c r="E1385" s="111"/>
      <c r="F1385" s="112"/>
    </row>
    <row r="1386" spans="5:6" x14ac:dyDescent="0.25">
      <c r="E1386" s="111"/>
      <c r="F1386" s="112"/>
    </row>
    <row r="1387" spans="5:6" x14ac:dyDescent="0.25">
      <c r="E1387" s="111"/>
      <c r="F1387" s="112"/>
    </row>
    <row r="1388" spans="5:6" x14ac:dyDescent="0.25">
      <c r="E1388" s="111"/>
      <c r="F1388" s="112"/>
    </row>
    <row r="1389" spans="5:6" x14ac:dyDescent="0.25">
      <c r="E1389" s="111"/>
      <c r="F1389" s="112"/>
    </row>
    <row r="1390" spans="5:6" x14ac:dyDescent="0.25">
      <c r="E1390" s="111"/>
      <c r="F1390" s="112"/>
    </row>
    <row r="1391" spans="5:6" x14ac:dyDescent="0.25">
      <c r="E1391" s="111"/>
      <c r="F1391" s="112"/>
    </row>
    <row r="1392" spans="5:6" x14ac:dyDescent="0.25">
      <c r="E1392" s="111"/>
      <c r="F1392" s="112"/>
    </row>
    <row r="1393" spans="5:6" x14ac:dyDescent="0.25">
      <c r="E1393" s="111"/>
      <c r="F1393" s="112"/>
    </row>
    <row r="1394" spans="5:6" x14ac:dyDescent="0.25">
      <c r="E1394" s="111"/>
      <c r="F1394" s="112"/>
    </row>
    <row r="1395" spans="5:6" x14ac:dyDescent="0.25">
      <c r="E1395" s="111"/>
      <c r="F1395" s="112"/>
    </row>
    <row r="1396" spans="5:6" x14ac:dyDescent="0.25">
      <c r="E1396" s="111"/>
      <c r="F1396" s="112"/>
    </row>
    <row r="1397" spans="5:6" x14ac:dyDescent="0.25">
      <c r="E1397" s="111"/>
      <c r="F1397" s="112"/>
    </row>
    <row r="1398" spans="5:6" x14ac:dyDescent="0.25">
      <c r="E1398" s="111"/>
      <c r="F1398" s="112"/>
    </row>
    <row r="1399" spans="5:6" x14ac:dyDescent="0.25">
      <c r="E1399" s="111"/>
      <c r="F1399" s="112"/>
    </row>
    <row r="1400" spans="5:6" x14ac:dyDescent="0.25">
      <c r="E1400" s="111"/>
      <c r="F1400" s="112"/>
    </row>
    <row r="1401" spans="5:6" x14ac:dyDescent="0.25">
      <c r="E1401" s="111"/>
      <c r="F1401" s="112"/>
    </row>
    <row r="1402" spans="5:6" x14ac:dyDescent="0.25">
      <c r="E1402" s="111"/>
      <c r="F1402" s="112"/>
    </row>
    <row r="1403" spans="5:6" x14ac:dyDescent="0.25">
      <c r="E1403" s="111"/>
      <c r="F1403" s="112"/>
    </row>
    <row r="1404" spans="5:6" x14ac:dyDescent="0.25">
      <c r="E1404" s="111"/>
      <c r="F1404" s="112"/>
    </row>
    <row r="1405" spans="5:6" x14ac:dyDescent="0.25">
      <c r="E1405" s="111"/>
      <c r="F1405" s="112"/>
    </row>
    <row r="1406" spans="5:6" x14ac:dyDescent="0.25">
      <c r="E1406" s="111"/>
      <c r="F1406" s="112"/>
    </row>
    <row r="1407" spans="5:6" x14ac:dyDescent="0.25">
      <c r="E1407" s="111"/>
      <c r="F1407" s="112"/>
    </row>
    <row r="1408" spans="5:6" x14ac:dyDescent="0.25">
      <c r="E1408" s="111"/>
      <c r="F1408" s="112"/>
    </row>
    <row r="1409" spans="5:6" x14ac:dyDescent="0.25">
      <c r="E1409" s="111"/>
      <c r="F1409" s="112"/>
    </row>
    <row r="1410" spans="5:6" x14ac:dyDescent="0.25">
      <c r="E1410" s="111"/>
      <c r="F1410" s="112"/>
    </row>
    <row r="1411" spans="5:6" x14ac:dyDescent="0.25">
      <c r="E1411" s="111"/>
      <c r="F1411" s="112"/>
    </row>
    <row r="1412" spans="5:6" x14ac:dyDescent="0.25">
      <c r="E1412" s="111"/>
      <c r="F1412" s="112"/>
    </row>
    <row r="1413" spans="5:6" x14ac:dyDescent="0.25">
      <c r="E1413" s="111"/>
      <c r="F1413" s="112"/>
    </row>
    <row r="1414" spans="5:6" x14ac:dyDescent="0.25">
      <c r="E1414" s="111"/>
      <c r="F1414" s="112"/>
    </row>
    <row r="1415" spans="5:6" x14ac:dyDescent="0.25">
      <c r="E1415" s="111"/>
      <c r="F1415" s="112"/>
    </row>
    <row r="1416" spans="5:6" x14ac:dyDescent="0.25">
      <c r="E1416" s="111"/>
      <c r="F1416" s="112"/>
    </row>
    <row r="1417" spans="5:6" x14ac:dyDescent="0.25">
      <c r="E1417" s="111"/>
      <c r="F1417" s="112"/>
    </row>
    <row r="1418" spans="5:6" x14ac:dyDescent="0.25">
      <c r="E1418" s="111"/>
      <c r="F1418" s="112"/>
    </row>
    <row r="1419" spans="5:6" x14ac:dyDescent="0.25">
      <c r="E1419" s="111"/>
      <c r="F1419" s="112"/>
    </row>
    <row r="1420" spans="5:6" x14ac:dyDescent="0.25">
      <c r="E1420" s="111"/>
      <c r="F1420" s="112"/>
    </row>
    <row r="1421" spans="5:6" x14ac:dyDescent="0.25">
      <c r="E1421" s="111"/>
      <c r="F1421" s="112"/>
    </row>
    <row r="1422" spans="5:6" x14ac:dyDescent="0.25">
      <c r="E1422" s="111"/>
      <c r="F1422" s="112"/>
    </row>
    <row r="1423" spans="5:6" x14ac:dyDescent="0.25">
      <c r="E1423" s="111"/>
      <c r="F1423" s="112"/>
    </row>
    <row r="1424" spans="5:6" x14ac:dyDescent="0.25">
      <c r="E1424" s="111"/>
      <c r="F1424" s="112"/>
    </row>
    <row r="1425" spans="5:6" x14ac:dyDescent="0.25">
      <c r="E1425" s="111"/>
      <c r="F1425" s="112"/>
    </row>
    <row r="1426" spans="5:6" x14ac:dyDescent="0.25">
      <c r="E1426" s="111"/>
      <c r="F1426" s="112"/>
    </row>
    <row r="1427" spans="5:6" x14ac:dyDescent="0.25">
      <c r="E1427" s="111"/>
      <c r="F1427" s="112"/>
    </row>
    <row r="1428" spans="5:6" x14ac:dyDescent="0.25">
      <c r="E1428" s="111"/>
      <c r="F1428" s="112"/>
    </row>
    <row r="1429" spans="5:6" x14ac:dyDescent="0.25">
      <c r="E1429" s="111"/>
      <c r="F1429" s="112"/>
    </row>
    <row r="1430" spans="5:6" x14ac:dyDescent="0.25">
      <c r="E1430" s="111"/>
      <c r="F1430" s="112"/>
    </row>
    <row r="1431" spans="5:6" x14ac:dyDescent="0.25">
      <c r="E1431" s="111"/>
      <c r="F1431" s="112"/>
    </row>
    <row r="1432" spans="5:6" x14ac:dyDescent="0.25">
      <c r="E1432" s="111"/>
      <c r="F1432" s="112"/>
    </row>
    <row r="1433" spans="5:6" x14ac:dyDescent="0.25">
      <c r="E1433" s="111"/>
      <c r="F1433" s="112"/>
    </row>
    <row r="1434" spans="5:6" x14ac:dyDescent="0.25">
      <c r="E1434" s="111"/>
      <c r="F1434" s="112"/>
    </row>
    <row r="1435" spans="5:6" x14ac:dyDescent="0.25">
      <c r="E1435" s="111"/>
      <c r="F1435" s="112"/>
    </row>
    <row r="1436" spans="5:6" x14ac:dyDescent="0.25">
      <c r="E1436" s="111"/>
      <c r="F1436" s="112"/>
    </row>
    <row r="1437" spans="5:6" x14ac:dyDescent="0.25">
      <c r="E1437" s="111"/>
      <c r="F1437" s="112"/>
    </row>
    <row r="1438" spans="5:6" x14ac:dyDescent="0.25">
      <c r="E1438" s="111"/>
      <c r="F1438" s="112"/>
    </row>
    <row r="1439" spans="5:6" x14ac:dyDescent="0.25">
      <c r="E1439" s="111"/>
      <c r="F1439" s="112"/>
    </row>
    <row r="1440" spans="5:6" x14ac:dyDescent="0.25">
      <c r="E1440" s="111"/>
      <c r="F1440" s="112"/>
    </row>
    <row r="1441" spans="5:6" x14ac:dyDescent="0.25">
      <c r="E1441" s="111"/>
      <c r="F1441" s="112"/>
    </row>
    <row r="1442" spans="5:6" x14ac:dyDescent="0.25">
      <c r="E1442" s="111"/>
      <c r="F1442" s="112"/>
    </row>
    <row r="1443" spans="5:6" x14ac:dyDescent="0.25">
      <c r="E1443" s="111"/>
      <c r="F1443" s="112"/>
    </row>
    <row r="1444" spans="5:6" x14ac:dyDescent="0.25">
      <c r="E1444" s="111"/>
      <c r="F1444" s="112"/>
    </row>
    <row r="1445" spans="5:6" x14ac:dyDescent="0.25">
      <c r="E1445" s="111"/>
      <c r="F1445" s="112"/>
    </row>
    <row r="1446" spans="5:6" x14ac:dyDescent="0.25">
      <c r="E1446" s="111"/>
      <c r="F1446" s="112"/>
    </row>
    <row r="1447" spans="5:6" x14ac:dyDescent="0.25">
      <c r="E1447" s="111"/>
      <c r="F1447" s="112"/>
    </row>
    <row r="1448" spans="5:6" x14ac:dyDescent="0.25">
      <c r="E1448" s="111"/>
      <c r="F1448" s="112"/>
    </row>
    <row r="1449" spans="5:6" x14ac:dyDescent="0.25">
      <c r="E1449" s="111"/>
      <c r="F1449" s="112"/>
    </row>
    <row r="1450" spans="5:6" x14ac:dyDescent="0.25">
      <c r="E1450" s="111"/>
      <c r="F1450" s="112"/>
    </row>
    <row r="1451" spans="5:6" x14ac:dyDescent="0.25">
      <c r="E1451" s="111"/>
      <c r="F1451" s="112"/>
    </row>
    <row r="1452" spans="5:6" x14ac:dyDescent="0.25">
      <c r="E1452" s="111"/>
      <c r="F1452" s="112"/>
    </row>
    <row r="1453" spans="5:6" x14ac:dyDescent="0.25">
      <c r="E1453" s="111"/>
      <c r="F1453" s="112"/>
    </row>
    <row r="1454" spans="5:6" x14ac:dyDescent="0.25">
      <c r="E1454" s="111"/>
      <c r="F1454" s="112"/>
    </row>
    <row r="1455" spans="5:6" x14ac:dyDescent="0.25">
      <c r="E1455" s="111"/>
      <c r="F1455" s="112"/>
    </row>
    <row r="1456" spans="5:6" x14ac:dyDescent="0.25">
      <c r="E1456" s="111"/>
      <c r="F1456" s="112"/>
    </row>
    <row r="1457" spans="5:6" x14ac:dyDescent="0.25">
      <c r="E1457" s="111"/>
      <c r="F1457" s="112"/>
    </row>
    <row r="1458" spans="5:6" x14ac:dyDescent="0.25">
      <c r="E1458" s="111"/>
      <c r="F1458" s="112"/>
    </row>
    <row r="1459" spans="5:6" x14ac:dyDescent="0.25">
      <c r="E1459" s="111"/>
      <c r="F1459" s="112"/>
    </row>
    <row r="1460" spans="5:6" x14ac:dyDescent="0.25">
      <c r="E1460" s="111"/>
      <c r="F1460" s="112"/>
    </row>
    <row r="1461" spans="5:6" x14ac:dyDescent="0.25">
      <c r="E1461" s="111"/>
      <c r="F1461" s="112"/>
    </row>
    <row r="1462" spans="5:6" x14ac:dyDescent="0.25">
      <c r="E1462" s="111"/>
      <c r="F1462" s="112"/>
    </row>
    <row r="1463" spans="5:6" x14ac:dyDescent="0.25">
      <c r="E1463" s="111"/>
      <c r="F1463" s="112"/>
    </row>
    <row r="1464" spans="5:6" x14ac:dyDescent="0.25">
      <c r="E1464" s="111"/>
      <c r="F1464" s="112"/>
    </row>
    <row r="1465" spans="5:6" x14ac:dyDescent="0.25">
      <c r="E1465" s="111"/>
      <c r="F1465" s="112"/>
    </row>
    <row r="1466" spans="5:6" x14ac:dyDescent="0.25">
      <c r="E1466" s="111"/>
      <c r="F1466" s="112"/>
    </row>
    <row r="1467" spans="5:6" x14ac:dyDescent="0.25">
      <c r="E1467" s="111"/>
      <c r="F1467" s="112"/>
    </row>
    <row r="1468" spans="5:6" x14ac:dyDescent="0.25">
      <c r="E1468" s="111"/>
      <c r="F1468" s="112"/>
    </row>
    <row r="1469" spans="5:6" x14ac:dyDescent="0.25">
      <c r="E1469" s="111"/>
      <c r="F1469" s="112"/>
    </row>
    <row r="1470" spans="5:6" x14ac:dyDescent="0.25">
      <c r="E1470" s="111"/>
      <c r="F1470" s="112"/>
    </row>
    <row r="1471" spans="5:6" x14ac:dyDescent="0.25">
      <c r="E1471" s="111"/>
      <c r="F1471" s="112"/>
    </row>
    <row r="1472" spans="5:6" x14ac:dyDescent="0.25">
      <c r="E1472" s="111"/>
      <c r="F1472" s="112"/>
    </row>
    <row r="1473" spans="5:6" x14ac:dyDescent="0.25">
      <c r="E1473" s="111"/>
      <c r="F1473" s="112"/>
    </row>
    <row r="1474" spans="5:6" x14ac:dyDescent="0.25">
      <c r="E1474" s="111"/>
      <c r="F1474" s="112"/>
    </row>
    <row r="1475" spans="5:6" x14ac:dyDescent="0.25">
      <c r="E1475" s="111"/>
      <c r="F1475" s="112"/>
    </row>
    <row r="1476" spans="5:6" x14ac:dyDescent="0.25">
      <c r="E1476" s="111"/>
      <c r="F1476" s="112"/>
    </row>
    <row r="1477" spans="5:6" x14ac:dyDescent="0.25">
      <c r="E1477" s="111"/>
      <c r="F1477" s="112"/>
    </row>
    <row r="1478" spans="5:6" x14ac:dyDescent="0.25">
      <c r="E1478" s="111"/>
      <c r="F1478" s="112"/>
    </row>
    <row r="1479" spans="5:6" x14ac:dyDescent="0.25">
      <c r="E1479" s="111"/>
      <c r="F1479" s="112"/>
    </row>
    <row r="1480" spans="5:6" x14ac:dyDescent="0.25">
      <c r="E1480" s="111"/>
      <c r="F1480" s="112"/>
    </row>
    <row r="1481" spans="5:6" x14ac:dyDescent="0.25">
      <c r="E1481" s="111"/>
      <c r="F1481" s="112"/>
    </row>
    <row r="1482" spans="5:6" x14ac:dyDescent="0.25">
      <c r="E1482" s="111"/>
      <c r="F1482" s="112"/>
    </row>
    <row r="1483" spans="5:6" x14ac:dyDescent="0.25">
      <c r="E1483" s="111"/>
      <c r="F1483" s="112"/>
    </row>
    <row r="1484" spans="5:6" x14ac:dyDescent="0.25">
      <c r="E1484" s="111"/>
      <c r="F1484" s="112"/>
    </row>
    <row r="1485" spans="5:6" x14ac:dyDescent="0.25">
      <c r="E1485" s="111"/>
      <c r="F1485" s="112"/>
    </row>
    <row r="1486" spans="5:6" x14ac:dyDescent="0.25">
      <c r="E1486" s="111"/>
      <c r="F1486" s="112"/>
    </row>
    <row r="1487" spans="5:6" x14ac:dyDescent="0.25">
      <c r="E1487" s="111"/>
      <c r="F1487" s="112"/>
    </row>
    <row r="1488" spans="5:6" x14ac:dyDescent="0.25">
      <c r="E1488" s="111"/>
      <c r="F1488" s="112"/>
    </row>
    <row r="1489" spans="5:6" x14ac:dyDescent="0.25">
      <c r="E1489" s="111"/>
      <c r="F1489" s="112"/>
    </row>
    <row r="1490" spans="5:6" x14ac:dyDescent="0.25">
      <c r="E1490" s="111"/>
      <c r="F1490" s="112"/>
    </row>
    <row r="1491" spans="5:6" x14ac:dyDescent="0.25">
      <c r="E1491" s="111"/>
      <c r="F1491" s="112"/>
    </row>
    <row r="1492" spans="5:6" x14ac:dyDescent="0.25">
      <c r="E1492" s="111"/>
      <c r="F1492" s="112"/>
    </row>
    <row r="1493" spans="5:6" x14ac:dyDescent="0.25">
      <c r="E1493" s="111"/>
      <c r="F1493" s="112"/>
    </row>
    <row r="1494" spans="5:6" x14ac:dyDescent="0.25">
      <c r="E1494" s="111"/>
      <c r="F1494" s="112"/>
    </row>
    <row r="1495" spans="5:6" x14ac:dyDescent="0.25">
      <c r="E1495" s="111"/>
      <c r="F1495" s="112"/>
    </row>
    <row r="1496" spans="5:6" x14ac:dyDescent="0.25">
      <c r="E1496" s="111"/>
      <c r="F1496" s="112"/>
    </row>
    <row r="1497" spans="5:6" x14ac:dyDescent="0.25">
      <c r="E1497" s="111"/>
      <c r="F1497" s="112"/>
    </row>
    <row r="1498" spans="5:6" x14ac:dyDescent="0.25">
      <c r="E1498" s="111"/>
      <c r="F1498" s="112"/>
    </row>
    <row r="1499" spans="5:6" x14ac:dyDescent="0.25">
      <c r="E1499" s="111"/>
      <c r="F1499" s="112"/>
    </row>
    <row r="1500" spans="5:6" x14ac:dyDescent="0.25">
      <c r="E1500" s="111"/>
      <c r="F1500" s="112"/>
    </row>
    <row r="1501" spans="5:6" x14ac:dyDescent="0.25">
      <c r="E1501" s="111"/>
      <c r="F1501" s="112"/>
    </row>
    <row r="1502" spans="5:6" x14ac:dyDescent="0.25">
      <c r="E1502" s="111"/>
      <c r="F1502" s="112"/>
    </row>
    <row r="1503" spans="5:6" x14ac:dyDescent="0.25">
      <c r="E1503" s="111"/>
      <c r="F1503" s="112"/>
    </row>
    <row r="1504" spans="5:6" x14ac:dyDescent="0.25">
      <c r="E1504" s="111"/>
      <c r="F1504" s="112"/>
    </row>
    <row r="1505" spans="5:6" x14ac:dyDescent="0.25">
      <c r="E1505" s="111"/>
      <c r="F1505" s="112"/>
    </row>
    <row r="1506" spans="5:6" x14ac:dyDescent="0.25">
      <c r="E1506" s="111"/>
      <c r="F1506" s="112"/>
    </row>
    <row r="1507" spans="5:6" x14ac:dyDescent="0.25">
      <c r="E1507" s="111"/>
      <c r="F1507" s="112"/>
    </row>
    <row r="1508" spans="5:6" x14ac:dyDescent="0.25">
      <c r="E1508" s="111"/>
      <c r="F1508" s="112"/>
    </row>
    <row r="1509" spans="5:6" x14ac:dyDescent="0.25">
      <c r="E1509" s="111"/>
      <c r="F1509" s="112"/>
    </row>
    <row r="1510" spans="5:6" x14ac:dyDescent="0.25">
      <c r="E1510" s="111"/>
      <c r="F1510" s="112"/>
    </row>
    <row r="1511" spans="5:6" x14ac:dyDescent="0.25">
      <c r="E1511" s="111"/>
      <c r="F1511" s="112"/>
    </row>
    <row r="1512" spans="5:6" x14ac:dyDescent="0.25">
      <c r="E1512" s="111"/>
      <c r="F1512" s="112"/>
    </row>
    <row r="1513" spans="5:6" x14ac:dyDescent="0.25">
      <c r="E1513" s="111"/>
      <c r="F1513" s="112"/>
    </row>
    <row r="1514" spans="5:6" x14ac:dyDescent="0.25">
      <c r="E1514" s="111"/>
      <c r="F1514" s="112"/>
    </row>
    <row r="1515" spans="5:6" x14ac:dyDescent="0.25">
      <c r="E1515" s="111"/>
      <c r="F1515" s="112"/>
    </row>
    <row r="1516" spans="5:6" x14ac:dyDescent="0.25">
      <c r="E1516" s="111"/>
      <c r="F1516" s="112"/>
    </row>
    <row r="1517" spans="5:6" x14ac:dyDescent="0.25">
      <c r="E1517" s="111"/>
      <c r="F1517" s="112"/>
    </row>
    <row r="1518" spans="5:6" x14ac:dyDescent="0.25">
      <c r="E1518" s="111"/>
      <c r="F1518" s="112"/>
    </row>
    <row r="1519" spans="5:6" x14ac:dyDescent="0.25">
      <c r="E1519" s="111"/>
      <c r="F1519" s="112"/>
    </row>
    <row r="1520" spans="5:6" x14ac:dyDescent="0.25">
      <c r="E1520" s="111"/>
      <c r="F1520" s="112"/>
    </row>
    <row r="1521" spans="5:6" x14ac:dyDescent="0.25">
      <c r="E1521" s="111"/>
      <c r="F1521" s="112"/>
    </row>
    <row r="1522" spans="5:6" x14ac:dyDescent="0.25">
      <c r="E1522" s="111"/>
      <c r="F1522" s="112"/>
    </row>
    <row r="1523" spans="5:6" x14ac:dyDescent="0.25">
      <c r="E1523" s="111"/>
      <c r="F1523" s="112"/>
    </row>
    <row r="1524" spans="5:6" x14ac:dyDescent="0.25">
      <c r="E1524" s="111"/>
      <c r="F1524" s="112"/>
    </row>
    <row r="1525" spans="5:6" x14ac:dyDescent="0.25">
      <c r="E1525" s="111"/>
      <c r="F1525" s="112"/>
    </row>
    <row r="1526" spans="5:6" x14ac:dyDescent="0.25">
      <c r="E1526" s="111"/>
      <c r="F1526" s="112"/>
    </row>
    <row r="1527" spans="5:6" x14ac:dyDescent="0.25">
      <c r="E1527" s="111"/>
      <c r="F1527" s="112"/>
    </row>
    <row r="1528" spans="5:6" x14ac:dyDescent="0.25">
      <c r="E1528" s="111"/>
      <c r="F1528" s="112"/>
    </row>
    <row r="1529" spans="5:6" x14ac:dyDescent="0.25">
      <c r="E1529" s="111"/>
      <c r="F1529" s="112"/>
    </row>
    <row r="1530" spans="5:6" x14ac:dyDescent="0.25">
      <c r="E1530" s="111"/>
      <c r="F1530" s="112"/>
    </row>
    <row r="1531" spans="5:6" x14ac:dyDescent="0.25">
      <c r="E1531" s="111"/>
      <c r="F1531" s="112"/>
    </row>
    <row r="1532" spans="5:6" x14ac:dyDescent="0.25">
      <c r="E1532" s="111"/>
      <c r="F1532" s="112"/>
    </row>
    <row r="1533" spans="5:6" x14ac:dyDescent="0.25">
      <c r="E1533" s="111"/>
      <c r="F1533" s="112"/>
    </row>
    <row r="1534" spans="5:6" x14ac:dyDescent="0.25">
      <c r="E1534" s="111"/>
      <c r="F1534" s="112"/>
    </row>
    <row r="1535" spans="5:6" x14ac:dyDescent="0.25">
      <c r="E1535" s="111"/>
      <c r="F1535" s="112"/>
    </row>
    <row r="1536" spans="5:6" x14ac:dyDescent="0.25">
      <c r="E1536" s="111"/>
      <c r="F1536" s="112"/>
    </row>
    <row r="1537" spans="5:6" x14ac:dyDescent="0.25">
      <c r="E1537" s="111"/>
      <c r="F1537" s="112"/>
    </row>
    <row r="1538" spans="5:6" x14ac:dyDescent="0.25">
      <c r="E1538" s="111"/>
      <c r="F1538" s="112"/>
    </row>
    <row r="1539" spans="5:6" x14ac:dyDescent="0.25">
      <c r="E1539" s="111"/>
      <c r="F1539" s="112"/>
    </row>
    <row r="1540" spans="5:6" x14ac:dyDescent="0.25">
      <c r="E1540" s="111"/>
      <c r="F1540" s="112"/>
    </row>
    <row r="1541" spans="5:6" x14ac:dyDescent="0.25">
      <c r="E1541" s="111"/>
      <c r="F1541" s="112"/>
    </row>
    <row r="1542" spans="5:6" x14ac:dyDescent="0.25">
      <c r="E1542" s="111"/>
      <c r="F1542" s="112"/>
    </row>
    <row r="1543" spans="5:6" x14ac:dyDescent="0.25">
      <c r="E1543" s="111"/>
      <c r="F1543" s="112"/>
    </row>
    <row r="1544" spans="5:6" x14ac:dyDescent="0.25">
      <c r="E1544" s="111"/>
      <c r="F1544" s="112"/>
    </row>
    <row r="1545" spans="5:6" x14ac:dyDescent="0.25">
      <c r="E1545" s="111"/>
      <c r="F1545" s="112"/>
    </row>
    <row r="1546" spans="5:6" x14ac:dyDescent="0.25">
      <c r="E1546" s="111"/>
      <c r="F1546" s="112"/>
    </row>
    <row r="1547" spans="5:6" x14ac:dyDescent="0.25">
      <c r="E1547" s="111"/>
      <c r="F1547" s="112"/>
    </row>
    <row r="1548" spans="5:6" x14ac:dyDescent="0.25">
      <c r="E1548" s="111"/>
      <c r="F1548" s="112"/>
    </row>
    <row r="1549" spans="5:6" x14ac:dyDescent="0.25">
      <c r="E1549" s="111"/>
      <c r="F1549" s="112"/>
    </row>
    <row r="1550" spans="5:6" x14ac:dyDescent="0.25">
      <c r="E1550" s="111"/>
      <c r="F1550" s="112"/>
    </row>
    <row r="1551" spans="5:6" x14ac:dyDescent="0.25">
      <c r="E1551" s="111"/>
      <c r="F1551" s="112"/>
    </row>
    <row r="1552" spans="5:6" x14ac:dyDescent="0.25">
      <c r="E1552" s="111"/>
      <c r="F1552" s="112"/>
    </row>
    <row r="1553" spans="5:6" x14ac:dyDescent="0.25">
      <c r="E1553" s="111"/>
      <c r="F1553" s="112"/>
    </row>
    <row r="1554" spans="5:6" x14ac:dyDescent="0.25">
      <c r="E1554" s="111"/>
      <c r="F1554" s="112"/>
    </row>
    <row r="1555" spans="5:6" x14ac:dyDescent="0.25">
      <c r="E1555" s="111"/>
      <c r="F1555" s="112"/>
    </row>
    <row r="1556" spans="5:6" x14ac:dyDescent="0.25">
      <c r="E1556" s="111"/>
      <c r="F1556" s="112"/>
    </row>
    <row r="1557" spans="5:6" x14ac:dyDescent="0.25">
      <c r="E1557" s="111"/>
      <c r="F1557" s="112"/>
    </row>
    <row r="1558" spans="5:6" x14ac:dyDescent="0.25">
      <c r="E1558" s="111"/>
      <c r="F1558" s="112"/>
    </row>
    <row r="1559" spans="5:6" x14ac:dyDescent="0.25">
      <c r="E1559" s="111"/>
      <c r="F1559" s="112"/>
    </row>
    <row r="1560" spans="5:6" x14ac:dyDescent="0.25">
      <c r="E1560" s="111"/>
      <c r="F1560" s="112"/>
    </row>
    <row r="1561" spans="5:6" x14ac:dyDescent="0.25">
      <c r="E1561" s="111"/>
      <c r="F1561" s="112"/>
    </row>
    <row r="1562" spans="5:6" x14ac:dyDescent="0.25">
      <c r="E1562" s="111"/>
      <c r="F1562" s="112"/>
    </row>
    <row r="1563" spans="5:6" x14ac:dyDescent="0.25">
      <c r="E1563" s="111"/>
      <c r="F1563" s="112"/>
    </row>
    <row r="1564" spans="5:6" x14ac:dyDescent="0.25">
      <c r="E1564" s="111"/>
      <c r="F1564" s="112"/>
    </row>
    <row r="1565" spans="5:6" x14ac:dyDescent="0.25">
      <c r="E1565" s="111"/>
      <c r="F1565" s="112"/>
    </row>
    <row r="1566" spans="5:6" x14ac:dyDescent="0.25">
      <c r="E1566" s="111"/>
      <c r="F1566" s="112"/>
    </row>
    <row r="1567" spans="5:6" x14ac:dyDescent="0.25">
      <c r="E1567" s="111"/>
      <c r="F1567" s="112"/>
    </row>
    <row r="1568" spans="5:6" x14ac:dyDescent="0.25">
      <c r="E1568" s="111"/>
      <c r="F1568" s="112"/>
    </row>
    <row r="1569" spans="5:6" x14ac:dyDescent="0.25">
      <c r="E1569" s="111"/>
      <c r="F1569" s="112"/>
    </row>
    <row r="1570" spans="5:6" x14ac:dyDescent="0.25">
      <c r="E1570" s="111"/>
      <c r="F1570" s="112"/>
    </row>
    <row r="1571" spans="5:6" x14ac:dyDescent="0.25">
      <c r="E1571" s="111"/>
      <c r="F1571" s="112"/>
    </row>
    <row r="1572" spans="5:6" x14ac:dyDescent="0.25">
      <c r="E1572" s="111"/>
      <c r="F1572" s="112"/>
    </row>
    <row r="1573" spans="5:6" x14ac:dyDescent="0.25">
      <c r="E1573" s="111"/>
      <c r="F1573" s="112"/>
    </row>
    <row r="1574" spans="5:6" x14ac:dyDescent="0.25">
      <c r="E1574" s="111"/>
      <c r="F1574" s="112"/>
    </row>
    <row r="1575" spans="5:6" x14ac:dyDescent="0.25">
      <c r="E1575" s="111"/>
      <c r="F1575" s="112"/>
    </row>
    <row r="1576" spans="5:6" x14ac:dyDescent="0.25">
      <c r="E1576" s="111"/>
      <c r="F1576" s="112"/>
    </row>
    <row r="1577" spans="5:6" x14ac:dyDescent="0.25">
      <c r="E1577" s="111"/>
      <c r="F1577" s="112"/>
    </row>
    <row r="1578" spans="5:6" x14ac:dyDescent="0.25">
      <c r="E1578" s="111"/>
      <c r="F1578" s="112"/>
    </row>
    <row r="1579" spans="5:6" x14ac:dyDescent="0.25">
      <c r="E1579" s="111"/>
      <c r="F1579" s="112"/>
    </row>
    <row r="1580" spans="5:6" x14ac:dyDescent="0.25">
      <c r="E1580" s="111"/>
      <c r="F1580" s="112"/>
    </row>
    <row r="1581" spans="5:6" x14ac:dyDescent="0.25">
      <c r="E1581" s="111"/>
      <c r="F1581" s="112"/>
    </row>
    <row r="1582" spans="5:6" x14ac:dyDescent="0.25">
      <c r="E1582" s="111"/>
      <c r="F1582" s="112"/>
    </row>
    <row r="1583" spans="5:6" x14ac:dyDescent="0.25">
      <c r="E1583" s="111"/>
      <c r="F1583" s="112"/>
    </row>
    <row r="1584" spans="5:6" x14ac:dyDescent="0.25">
      <c r="E1584" s="111"/>
      <c r="F1584" s="112"/>
    </row>
    <row r="1585" spans="5:6" x14ac:dyDescent="0.25">
      <c r="E1585" s="111"/>
      <c r="F1585" s="112"/>
    </row>
    <row r="1586" spans="5:6" x14ac:dyDescent="0.25">
      <c r="E1586" s="111"/>
      <c r="F1586" s="112"/>
    </row>
    <row r="1587" spans="5:6" x14ac:dyDescent="0.25">
      <c r="E1587" s="111"/>
      <c r="F1587" s="112"/>
    </row>
    <row r="1588" spans="5:6" x14ac:dyDescent="0.25">
      <c r="E1588" s="111"/>
      <c r="F1588" s="112"/>
    </row>
    <row r="1589" spans="5:6" x14ac:dyDescent="0.25">
      <c r="E1589" s="111"/>
      <c r="F1589" s="112"/>
    </row>
    <row r="1590" spans="5:6" x14ac:dyDescent="0.25">
      <c r="E1590" s="111"/>
      <c r="F1590" s="112"/>
    </row>
    <row r="1591" spans="5:6" x14ac:dyDescent="0.25">
      <c r="E1591" s="111"/>
      <c r="F1591" s="112"/>
    </row>
    <row r="1592" spans="5:6" x14ac:dyDescent="0.25">
      <c r="E1592" s="111"/>
      <c r="F1592" s="112"/>
    </row>
    <row r="1593" spans="5:6" x14ac:dyDescent="0.25">
      <c r="E1593" s="111"/>
      <c r="F1593" s="112"/>
    </row>
    <row r="1594" spans="5:6" x14ac:dyDescent="0.25">
      <c r="E1594" s="111"/>
      <c r="F1594" s="112"/>
    </row>
    <row r="1595" spans="5:6" x14ac:dyDescent="0.25">
      <c r="E1595" s="111"/>
      <c r="F1595" s="112"/>
    </row>
    <row r="1596" spans="5:6" x14ac:dyDescent="0.25">
      <c r="E1596" s="111"/>
      <c r="F1596" s="112"/>
    </row>
    <row r="1597" spans="5:6" x14ac:dyDescent="0.25">
      <c r="E1597" s="111"/>
      <c r="F1597" s="112"/>
    </row>
    <row r="1598" spans="5:6" x14ac:dyDescent="0.25">
      <c r="E1598" s="111"/>
      <c r="F1598" s="112"/>
    </row>
    <row r="1599" spans="5:6" x14ac:dyDescent="0.25">
      <c r="E1599" s="111"/>
      <c r="F1599" s="112"/>
    </row>
    <row r="1600" spans="5:6" x14ac:dyDescent="0.25">
      <c r="E1600" s="111"/>
      <c r="F1600" s="112"/>
    </row>
    <row r="1601" spans="5:6" x14ac:dyDescent="0.25">
      <c r="E1601" s="111"/>
      <c r="F1601" s="112"/>
    </row>
    <row r="1602" spans="5:6" x14ac:dyDescent="0.25">
      <c r="E1602" s="111"/>
      <c r="F1602" s="112"/>
    </row>
    <row r="1603" spans="5:6" x14ac:dyDescent="0.25">
      <c r="E1603" s="111"/>
      <c r="F1603" s="112"/>
    </row>
    <row r="1604" spans="5:6" x14ac:dyDescent="0.25">
      <c r="E1604" s="111"/>
      <c r="F1604" s="112"/>
    </row>
    <row r="1605" spans="5:6" x14ac:dyDescent="0.25">
      <c r="E1605" s="111"/>
      <c r="F1605" s="112"/>
    </row>
    <row r="1606" spans="5:6" x14ac:dyDescent="0.25">
      <c r="E1606" s="111"/>
      <c r="F1606" s="112"/>
    </row>
    <row r="1607" spans="5:6" x14ac:dyDescent="0.25">
      <c r="E1607" s="111"/>
      <c r="F1607" s="112"/>
    </row>
    <row r="1608" spans="5:6" x14ac:dyDescent="0.25">
      <c r="E1608" s="111"/>
      <c r="F1608" s="112"/>
    </row>
    <row r="1609" spans="5:6" x14ac:dyDescent="0.25">
      <c r="E1609" s="111"/>
      <c r="F1609" s="112"/>
    </row>
    <row r="1610" spans="5:6" x14ac:dyDescent="0.25">
      <c r="E1610" s="111"/>
      <c r="F1610" s="112"/>
    </row>
    <row r="1611" spans="5:6" x14ac:dyDescent="0.25">
      <c r="E1611" s="111"/>
      <c r="F1611" s="112"/>
    </row>
    <row r="1612" spans="5:6" x14ac:dyDescent="0.25">
      <c r="E1612" s="111"/>
      <c r="F1612" s="112"/>
    </row>
    <row r="1613" spans="5:6" x14ac:dyDescent="0.25">
      <c r="E1613" s="111"/>
      <c r="F1613" s="112"/>
    </row>
    <row r="1614" spans="5:6" x14ac:dyDescent="0.25">
      <c r="E1614" s="111"/>
      <c r="F1614" s="112"/>
    </row>
    <row r="1615" spans="5:6" x14ac:dyDescent="0.25">
      <c r="E1615" s="111"/>
      <c r="F1615" s="112"/>
    </row>
    <row r="1616" spans="5:6" x14ac:dyDescent="0.25">
      <c r="E1616" s="111"/>
      <c r="F1616" s="112"/>
    </row>
    <row r="1617" spans="5:6" x14ac:dyDescent="0.25">
      <c r="E1617" s="111"/>
      <c r="F1617" s="112"/>
    </row>
    <row r="1618" spans="5:6" x14ac:dyDescent="0.25">
      <c r="E1618" s="111"/>
      <c r="F1618" s="112"/>
    </row>
    <row r="1619" spans="5:6" x14ac:dyDescent="0.25">
      <c r="E1619" s="111"/>
      <c r="F1619" s="112"/>
    </row>
    <row r="1620" spans="5:6" x14ac:dyDescent="0.25">
      <c r="E1620" s="111"/>
      <c r="F1620" s="112"/>
    </row>
    <row r="1621" spans="5:6" x14ac:dyDescent="0.25">
      <c r="E1621" s="111"/>
      <c r="F1621" s="112"/>
    </row>
    <row r="1622" spans="5:6" x14ac:dyDescent="0.25">
      <c r="E1622" s="111"/>
      <c r="F1622" s="112"/>
    </row>
    <row r="1623" spans="5:6" x14ac:dyDescent="0.25">
      <c r="E1623" s="111"/>
      <c r="F1623" s="112"/>
    </row>
    <row r="1624" spans="5:6" x14ac:dyDescent="0.25">
      <c r="E1624" s="111"/>
      <c r="F1624" s="112"/>
    </row>
    <row r="1625" spans="5:6" x14ac:dyDescent="0.25">
      <c r="E1625" s="111"/>
      <c r="F1625" s="112"/>
    </row>
    <row r="1626" spans="5:6" x14ac:dyDescent="0.25">
      <c r="E1626" s="111"/>
      <c r="F1626" s="112"/>
    </row>
    <row r="1627" spans="5:6" x14ac:dyDescent="0.25">
      <c r="E1627" s="111"/>
      <c r="F1627" s="112"/>
    </row>
    <row r="1628" spans="5:6" x14ac:dyDescent="0.25">
      <c r="E1628" s="111"/>
      <c r="F1628" s="112"/>
    </row>
    <row r="1629" spans="5:6" x14ac:dyDescent="0.25">
      <c r="E1629" s="111"/>
      <c r="F1629" s="112"/>
    </row>
    <row r="1630" spans="5:6" x14ac:dyDescent="0.25">
      <c r="E1630" s="111"/>
      <c r="F1630" s="112"/>
    </row>
    <row r="1631" spans="5:6" x14ac:dyDescent="0.25">
      <c r="E1631" s="111"/>
      <c r="F1631" s="112"/>
    </row>
    <row r="1632" spans="5:6" x14ac:dyDescent="0.25">
      <c r="E1632" s="111"/>
      <c r="F1632" s="112"/>
    </row>
    <row r="1633" spans="5:6" x14ac:dyDescent="0.25">
      <c r="E1633" s="111"/>
      <c r="F1633" s="112"/>
    </row>
    <row r="1634" spans="5:6" x14ac:dyDescent="0.25">
      <c r="E1634" s="111"/>
      <c r="F1634" s="112"/>
    </row>
    <row r="1635" spans="5:6" x14ac:dyDescent="0.25">
      <c r="E1635" s="111"/>
      <c r="F1635" s="112"/>
    </row>
    <row r="1636" spans="5:6" x14ac:dyDescent="0.25">
      <c r="E1636" s="111"/>
      <c r="F1636" s="112"/>
    </row>
    <row r="1637" spans="5:6" x14ac:dyDescent="0.25">
      <c r="E1637" s="111"/>
      <c r="F1637" s="112"/>
    </row>
    <row r="1638" spans="5:6" x14ac:dyDescent="0.25">
      <c r="E1638" s="111"/>
      <c r="F1638" s="112"/>
    </row>
    <row r="1639" spans="5:6" x14ac:dyDescent="0.25">
      <c r="E1639" s="111"/>
      <c r="F1639" s="112"/>
    </row>
    <row r="1640" spans="5:6" x14ac:dyDescent="0.25">
      <c r="E1640" s="111"/>
      <c r="F1640" s="112"/>
    </row>
    <row r="1641" spans="5:6" x14ac:dyDescent="0.25">
      <c r="E1641" s="111"/>
      <c r="F1641" s="112"/>
    </row>
    <row r="1642" spans="5:6" x14ac:dyDescent="0.25">
      <c r="E1642" s="111"/>
      <c r="F1642" s="112"/>
    </row>
    <row r="1643" spans="5:6" x14ac:dyDescent="0.25">
      <c r="E1643" s="111"/>
      <c r="F1643" s="112"/>
    </row>
    <row r="1644" spans="5:6" x14ac:dyDescent="0.25">
      <c r="E1644" s="111"/>
      <c r="F1644" s="112"/>
    </row>
    <row r="1645" spans="5:6" x14ac:dyDescent="0.25">
      <c r="E1645" s="111"/>
      <c r="F1645" s="112"/>
    </row>
    <row r="1646" spans="5:6" x14ac:dyDescent="0.25">
      <c r="E1646" s="111"/>
      <c r="F1646" s="112"/>
    </row>
    <row r="1647" spans="5:6" x14ac:dyDescent="0.25">
      <c r="E1647" s="111"/>
      <c r="F1647" s="112"/>
    </row>
    <row r="1648" spans="5:6" x14ac:dyDescent="0.25">
      <c r="E1648" s="111"/>
      <c r="F1648" s="112"/>
    </row>
    <row r="1649" spans="5:6" x14ac:dyDescent="0.25">
      <c r="E1649" s="111"/>
      <c r="F1649" s="112"/>
    </row>
    <row r="1650" spans="5:6" x14ac:dyDescent="0.25">
      <c r="E1650" s="111"/>
      <c r="F1650" s="112"/>
    </row>
    <row r="1651" spans="5:6" x14ac:dyDescent="0.25">
      <c r="E1651" s="111"/>
      <c r="F1651" s="112"/>
    </row>
    <row r="1652" spans="5:6" x14ac:dyDescent="0.25">
      <c r="E1652" s="111"/>
      <c r="F1652" s="112"/>
    </row>
    <row r="1653" spans="5:6" x14ac:dyDescent="0.25">
      <c r="E1653" s="111"/>
      <c r="F1653" s="112"/>
    </row>
    <row r="1654" spans="5:6" x14ac:dyDescent="0.25">
      <c r="E1654" s="111"/>
      <c r="F1654" s="112"/>
    </row>
    <row r="1655" spans="5:6" x14ac:dyDescent="0.25">
      <c r="E1655" s="111"/>
      <c r="F1655" s="112"/>
    </row>
    <row r="1656" spans="5:6" x14ac:dyDescent="0.25">
      <c r="E1656" s="111"/>
      <c r="F1656" s="112"/>
    </row>
    <row r="1657" spans="5:6" x14ac:dyDescent="0.25">
      <c r="E1657" s="111"/>
      <c r="F1657" s="112"/>
    </row>
    <row r="1658" spans="5:6" x14ac:dyDescent="0.25">
      <c r="E1658" s="111"/>
      <c r="F1658" s="112"/>
    </row>
    <row r="1659" spans="5:6" x14ac:dyDescent="0.25">
      <c r="E1659" s="111"/>
      <c r="F1659" s="112"/>
    </row>
    <row r="1660" spans="5:6" x14ac:dyDescent="0.25">
      <c r="E1660" s="111"/>
      <c r="F1660" s="112"/>
    </row>
    <row r="1661" spans="5:6" x14ac:dyDescent="0.25">
      <c r="E1661" s="111"/>
      <c r="F1661" s="112"/>
    </row>
    <row r="1662" spans="5:6" x14ac:dyDescent="0.25">
      <c r="E1662" s="111"/>
      <c r="F1662" s="112"/>
    </row>
    <row r="1663" spans="5:6" x14ac:dyDescent="0.25">
      <c r="E1663" s="111"/>
      <c r="F1663" s="112"/>
    </row>
    <row r="1664" spans="5:6" x14ac:dyDescent="0.25">
      <c r="E1664" s="111"/>
      <c r="F1664" s="112"/>
    </row>
    <row r="1665" spans="5:6" x14ac:dyDescent="0.25">
      <c r="E1665" s="111"/>
      <c r="F1665" s="112"/>
    </row>
    <row r="1666" spans="5:6" x14ac:dyDescent="0.25">
      <c r="E1666" s="111"/>
      <c r="F1666" s="112"/>
    </row>
    <row r="1667" spans="5:6" x14ac:dyDescent="0.25">
      <c r="E1667" s="111"/>
      <c r="F1667" s="112"/>
    </row>
    <row r="1668" spans="5:6" x14ac:dyDescent="0.25">
      <c r="E1668" s="111"/>
      <c r="F1668" s="112"/>
    </row>
    <row r="1669" spans="5:6" x14ac:dyDescent="0.25">
      <c r="E1669" s="111"/>
      <c r="F1669" s="112"/>
    </row>
    <row r="1670" spans="5:6" x14ac:dyDescent="0.25">
      <c r="E1670" s="111"/>
      <c r="F1670" s="112"/>
    </row>
    <row r="1671" spans="5:6" x14ac:dyDescent="0.25">
      <c r="E1671" s="111"/>
      <c r="F1671" s="112"/>
    </row>
    <row r="1672" spans="5:6" x14ac:dyDescent="0.25">
      <c r="E1672" s="111"/>
      <c r="F1672" s="112"/>
    </row>
    <row r="1673" spans="5:6" x14ac:dyDescent="0.25">
      <c r="E1673" s="111"/>
      <c r="F1673" s="112"/>
    </row>
    <row r="1674" spans="5:6" x14ac:dyDescent="0.25">
      <c r="E1674" s="111"/>
      <c r="F1674" s="112"/>
    </row>
    <row r="1675" spans="5:6" x14ac:dyDescent="0.25">
      <c r="E1675" s="111"/>
      <c r="F1675" s="112"/>
    </row>
    <row r="1676" spans="5:6" x14ac:dyDescent="0.25">
      <c r="E1676" s="111"/>
      <c r="F1676" s="112"/>
    </row>
    <row r="1677" spans="5:6" x14ac:dyDescent="0.25">
      <c r="E1677" s="111"/>
      <c r="F1677" s="112"/>
    </row>
    <row r="1678" spans="5:6" x14ac:dyDescent="0.25">
      <c r="E1678" s="111"/>
      <c r="F1678" s="112"/>
    </row>
    <row r="1679" spans="5:6" x14ac:dyDescent="0.25">
      <c r="E1679" s="111"/>
      <c r="F1679" s="112"/>
    </row>
    <row r="1680" spans="5:6" x14ac:dyDescent="0.25">
      <c r="E1680" s="111"/>
      <c r="F1680" s="112"/>
    </row>
    <row r="1681" spans="5:6" x14ac:dyDescent="0.25">
      <c r="E1681" s="111"/>
      <c r="F1681" s="112"/>
    </row>
    <row r="1682" spans="5:6" x14ac:dyDescent="0.25">
      <c r="E1682" s="111"/>
      <c r="F1682" s="112"/>
    </row>
    <row r="1683" spans="5:6" x14ac:dyDescent="0.25">
      <c r="E1683" s="111"/>
      <c r="F1683" s="112"/>
    </row>
    <row r="1684" spans="5:6" x14ac:dyDescent="0.25">
      <c r="E1684" s="111"/>
      <c r="F1684" s="112"/>
    </row>
    <row r="1685" spans="5:6" x14ac:dyDescent="0.25">
      <c r="E1685" s="111"/>
      <c r="F1685" s="112"/>
    </row>
    <row r="1686" spans="5:6" x14ac:dyDescent="0.25">
      <c r="E1686" s="111"/>
      <c r="F1686" s="112"/>
    </row>
    <row r="1687" spans="5:6" x14ac:dyDescent="0.25">
      <c r="E1687" s="111"/>
      <c r="F1687" s="112"/>
    </row>
    <row r="1688" spans="5:6" x14ac:dyDescent="0.25">
      <c r="E1688" s="111"/>
      <c r="F1688" s="112"/>
    </row>
    <row r="1689" spans="5:6" x14ac:dyDescent="0.25">
      <c r="E1689" s="111"/>
      <c r="F1689" s="112"/>
    </row>
    <row r="1690" spans="5:6" x14ac:dyDescent="0.25">
      <c r="E1690" s="111"/>
      <c r="F1690" s="112"/>
    </row>
    <row r="1691" spans="5:6" x14ac:dyDescent="0.25">
      <c r="E1691" s="111"/>
      <c r="F1691" s="112"/>
    </row>
    <row r="1692" spans="5:6" x14ac:dyDescent="0.25">
      <c r="E1692" s="111"/>
      <c r="F1692" s="112"/>
    </row>
    <row r="1693" spans="5:6" x14ac:dyDescent="0.25">
      <c r="E1693" s="111"/>
      <c r="F1693" s="112"/>
    </row>
    <row r="1694" spans="5:6" x14ac:dyDescent="0.25">
      <c r="E1694" s="111"/>
      <c r="F1694" s="112"/>
    </row>
    <row r="1695" spans="5:6" x14ac:dyDescent="0.25">
      <c r="E1695" s="111"/>
      <c r="F1695" s="112"/>
    </row>
    <row r="1696" spans="5:6" x14ac:dyDescent="0.25">
      <c r="E1696" s="111"/>
      <c r="F1696" s="112"/>
    </row>
    <row r="1697" spans="5:6" x14ac:dyDescent="0.25">
      <c r="E1697" s="111"/>
      <c r="F1697" s="112"/>
    </row>
    <row r="1698" spans="5:6" x14ac:dyDescent="0.25">
      <c r="E1698" s="111"/>
      <c r="F1698" s="112"/>
    </row>
    <row r="1699" spans="5:6" x14ac:dyDescent="0.25">
      <c r="E1699" s="111"/>
      <c r="F1699" s="112"/>
    </row>
    <row r="1700" spans="5:6" x14ac:dyDescent="0.25">
      <c r="E1700" s="111"/>
      <c r="F1700" s="112"/>
    </row>
    <row r="1701" spans="5:6" x14ac:dyDescent="0.25">
      <c r="E1701" s="111"/>
      <c r="F1701" s="112"/>
    </row>
    <row r="1702" spans="5:6" x14ac:dyDescent="0.25">
      <c r="E1702" s="111"/>
      <c r="F1702" s="112"/>
    </row>
    <row r="1703" spans="5:6" x14ac:dyDescent="0.25">
      <c r="E1703" s="111"/>
      <c r="F1703" s="112"/>
    </row>
    <row r="1704" spans="5:6" x14ac:dyDescent="0.25">
      <c r="E1704" s="111"/>
      <c r="F1704" s="112"/>
    </row>
    <row r="1705" spans="5:6" x14ac:dyDescent="0.25">
      <c r="E1705" s="111"/>
      <c r="F1705" s="112"/>
    </row>
    <row r="1706" spans="5:6" x14ac:dyDescent="0.25">
      <c r="E1706" s="111"/>
      <c r="F1706" s="112"/>
    </row>
    <row r="1707" spans="5:6" x14ac:dyDescent="0.25">
      <c r="E1707" s="111"/>
      <c r="F1707" s="112"/>
    </row>
    <row r="1708" spans="5:6" x14ac:dyDescent="0.25">
      <c r="E1708" s="111"/>
      <c r="F1708" s="112"/>
    </row>
    <row r="1709" spans="5:6" x14ac:dyDescent="0.25">
      <c r="E1709" s="111"/>
      <c r="F1709" s="112"/>
    </row>
    <row r="1710" spans="5:6" x14ac:dyDescent="0.25">
      <c r="E1710" s="111"/>
      <c r="F1710" s="112"/>
    </row>
    <row r="1711" spans="5:6" x14ac:dyDescent="0.25">
      <c r="E1711" s="111"/>
      <c r="F1711" s="112"/>
    </row>
    <row r="1712" spans="5:6" x14ac:dyDescent="0.25">
      <c r="E1712" s="111"/>
      <c r="F1712" s="112"/>
    </row>
    <row r="1713" spans="5:6" x14ac:dyDescent="0.25">
      <c r="E1713" s="111"/>
      <c r="F1713" s="112"/>
    </row>
    <row r="1714" spans="5:6" x14ac:dyDescent="0.25">
      <c r="E1714" s="111"/>
      <c r="F1714" s="112"/>
    </row>
    <row r="1715" spans="5:6" x14ac:dyDescent="0.25">
      <c r="E1715" s="111"/>
      <c r="F1715" s="112"/>
    </row>
    <row r="1716" spans="5:6" x14ac:dyDescent="0.25">
      <c r="E1716" s="111"/>
      <c r="F1716" s="112"/>
    </row>
    <row r="1717" spans="5:6" x14ac:dyDescent="0.25">
      <c r="E1717" s="111"/>
      <c r="F1717" s="112"/>
    </row>
    <row r="1718" spans="5:6" x14ac:dyDescent="0.25">
      <c r="E1718" s="111"/>
      <c r="F1718" s="112"/>
    </row>
    <row r="1719" spans="5:6" x14ac:dyDescent="0.25">
      <c r="E1719" s="111"/>
      <c r="F1719" s="112"/>
    </row>
    <row r="1720" spans="5:6" x14ac:dyDescent="0.25">
      <c r="E1720" s="111"/>
      <c r="F1720" s="112"/>
    </row>
    <row r="1721" spans="5:6" x14ac:dyDescent="0.25">
      <c r="E1721" s="111"/>
      <c r="F1721" s="112"/>
    </row>
    <row r="1722" spans="5:6" x14ac:dyDescent="0.25">
      <c r="E1722" s="111"/>
      <c r="F1722" s="112"/>
    </row>
    <row r="1723" spans="5:6" x14ac:dyDescent="0.25">
      <c r="E1723" s="111"/>
      <c r="F1723" s="112"/>
    </row>
    <row r="1724" spans="5:6" x14ac:dyDescent="0.25">
      <c r="E1724" s="111"/>
      <c r="F1724" s="112"/>
    </row>
    <row r="1725" spans="5:6" x14ac:dyDescent="0.25">
      <c r="E1725" s="111"/>
      <c r="F1725" s="112"/>
    </row>
    <row r="1726" spans="5:6" x14ac:dyDescent="0.25">
      <c r="E1726" s="111"/>
      <c r="F1726" s="112"/>
    </row>
    <row r="1727" spans="5:6" x14ac:dyDescent="0.25">
      <c r="E1727" s="111"/>
      <c r="F1727" s="112"/>
    </row>
    <row r="1728" spans="5:6" x14ac:dyDescent="0.25">
      <c r="E1728" s="111"/>
      <c r="F1728" s="112"/>
    </row>
    <row r="1729" spans="5:6" x14ac:dyDescent="0.25">
      <c r="E1729" s="111"/>
      <c r="F1729" s="112"/>
    </row>
    <row r="1730" spans="5:6" x14ac:dyDescent="0.25">
      <c r="E1730" s="111"/>
      <c r="F1730" s="112"/>
    </row>
    <row r="1731" spans="5:6" x14ac:dyDescent="0.25">
      <c r="E1731" s="111"/>
      <c r="F1731" s="112"/>
    </row>
    <row r="1732" spans="5:6" x14ac:dyDescent="0.25">
      <c r="E1732" s="111"/>
      <c r="F1732" s="112"/>
    </row>
    <row r="1733" spans="5:6" x14ac:dyDescent="0.25">
      <c r="E1733" s="111"/>
      <c r="F1733" s="112"/>
    </row>
    <row r="1734" spans="5:6" x14ac:dyDescent="0.25">
      <c r="E1734" s="111"/>
      <c r="F1734" s="112"/>
    </row>
    <row r="1735" spans="5:6" x14ac:dyDescent="0.25">
      <c r="E1735" s="111"/>
      <c r="F1735" s="112"/>
    </row>
    <row r="1736" spans="5:6" x14ac:dyDescent="0.25">
      <c r="E1736" s="111"/>
      <c r="F1736" s="112"/>
    </row>
    <row r="1737" spans="5:6" x14ac:dyDescent="0.25">
      <c r="E1737" s="111"/>
      <c r="F1737" s="112"/>
    </row>
    <row r="1738" spans="5:6" x14ac:dyDescent="0.25">
      <c r="E1738" s="111"/>
      <c r="F1738" s="112"/>
    </row>
    <row r="1739" spans="5:6" x14ac:dyDescent="0.25">
      <c r="E1739" s="111"/>
      <c r="F1739" s="112"/>
    </row>
    <row r="1740" spans="5:6" x14ac:dyDescent="0.25">
      <c r="E1740" s="111"/>
      <c r="F1740" s="112"/>
    </row>
    <row r="1741" spans="5:6" x14ac:dyDescent="0.25">
      <c r="E1741" s="111"/>
      <c r="F1741" s="112"/>
    </row>
    <row r="1742" spans="5:6" x14ac:dyDescent="0.25">
      <c r="E1742" s="111"/>
      <c r="F1742" s="112"/>
    </row>
    <row r="1743" spans="5:6" x14ac:dyDescent="0.25">
      <c r="E1743" s="111"/>
      <c r="F1743" s="112"/>
    </row>
    <row r="1744" spans="5:6" x14ac:dyDescent="0.25">
      <c r="E1744" s="111"/>
      <c r="F1744" s="112"/>
    </row>
    <row r="1745" spans="5:6" x14ac:dyDescent="0.25">
      <c r="E1745" s="111"/>
      <c r="F1745" s="112"/>
    </row>
    <row r="1746" spans="5:6" x14ac:dyDescent="0.25">
      <c r="E1746" s="111"/>
      <c r="F1746" s="112"/>
    </row>
    <row r="1747" spans="5:6" x14ac:dyDescent="0.25">
      <c r="E1747" s="111"/>
      <c r="F1747" s="112"/>
    </row>
    <row r="1748" spans="5:6" x14ac:dyDescent="0.25">
      <c r="E1748" s="111"/>
      <c r="F1748" s="112"/>
    </row>
    <row r="1749" spans="5:6" x14ac:dyDescent="0.25">
      <c r="E1749" s="111"/>
      <c r="F1749" s="112"/>
    </row>
    <row r="1750" spans="5:6" x14ac:dyDescent="0.25">
      <c r="E1750" s="111"/>
      <c r="F1750" s="112"/>
    </row>
    <row r="1751" spans="5:6" x14ac:dyDescent="0.25">
      <c r="E1751" s="111"/>
      <c r="F1751" s="112"/>
    </row>
    <row r="1752" spans="5:6" x14ac:dyDescent="0.25">
      <c r="E1752" s="111"/>
      <c r="F1752" s="112"/>
    </row>
    <row r="1753" spans="5:6" x14ac:dyDescent="0.25">
      <c r="E1753" s="111"/>
      <c r="F1753" s="112"/>
    </row>
    <row r="1754" spans="5:6" x14ac:dyDescent="0.25">
      <c r="E1754" s="111"/>
      <c r="F1754" s="112"/>
    </row>
    <row r="1755" spans="5:6" x14ac:dyDescent="0.25">
      <c r="E1755" s="111"/>
      <c r="F1755" s="112"/>
    </row>
    <row r="1756" spans="5:6" x14ac:dyDescent="0.25">
      <c r="E1756" s="111"/>
      <c r="F1756" s="112"/>
    </row>
    <row r="1757" spans="5:6" x14ac:dyDescent="0.25">
      <c r="E1757" s="111"/>
      <c r="F1757" s="112"/>
    </row>
    <row r="1758" spans="5:6" x14ac:dyDescent="0.25">
      <c r="E1758" s="111"/>
      <c r="F1758" s="112"/>
    </row>
    <row r="1759" spans="5:6" x14ac:dyDescent="0.25">
      <c r="E1759" s="111"/>
      <c r="F1759" s="112"/>
    </row>
    <row r="1760" spans="5:6" x14ac:dyDescent="0.25">
      <c r="E1760" s="111"/>
      <c r="F1760" s="112"/>
    </row>
    <row r="1761" spans="5:6" x14ac:dyDescent="0.25">
      <c r="E1761" s="111"/>
      <c r="F1761" s="112"/>
    </row>
    <row r="1762" spans="5:6" x14ac:dyDescent="0.25">
      <c r="E1762" s="111"/>
      <c r="F1762" s="112"/>
    </row>
    <row r="1763" spans="5:6" x14ac:dyDescent="0.25">
      <c r="E1763" s="111"/>
      <c r="F1763" s="112"/>
    </row>
    <row r="1764" spans="5:6" x14ac:dyDescent="0.25">
      <c r="E1764" s="111"/>
      <c r="F1764" s="112"/>
    </row>
    <row r="1765" spans="5:6" x14ac:dyDescent="0.25">
      <c r="E1765" s="111"/>
      <c r="F1765" s="112"/>
    </row>
    <row r="1766" spans="5:6" x14ac:dyDescent="0.25">
      <c r="E1766" s="111"/>
      <c r="F1766" s="112"/>
    </row>
    <row r="1767" spans="5:6" x14ac:dyDescent="0.25">
      <c r="E1767" s="111"/>
      <c r="F1767" s="112"/>
    </row>
    <row r="1768" spans="5:6" x14ac:dyDescent="0.25">
      <c r="E1768" s="111"/>
      <c r="F1768" s="112"/>
    </row>
    <row r="1769" spans="5:6" x14ac:dyDescent="0.25">
      <c r="E1769" s="111"/>
      <c r="F1769" s="112"/>
    </row>
    <row r="1770" spans="5:6" x14ac:dyDescent="0.25">
      <c r="E1770" s="111"/>
      <c r="F1770" s="112"/>
    </row>
    <row r="1771" spans="5:6" x14ac:dyDescent="0.25">
      <c r="E1771" s="111"/>
      <c r="F1771" s="112"/>
    </row>
    <row r="1772" spans="5:6" x14ac:dyDescent="0.25">
      <c r="E1772" s="111"/>
      <c r="F1772" s="112"/>
    </row>
    <row r="1773" spans="5:6" x14ac:dyDescent="0.25">
      <c r="E1773" s="111"/>
      <c r="F1773" s="112"/>
    </row>
    <row r="1774" spans="5:6" x14ac:dyDescent="0.25">
      <c r="E1774" s="111"/>
      <c r="F1774" s="112"/>
    </row>
    <row r="1775" spans="5:6" x14ac:dyDescent="0.25">
      <c r="E1775" s="111"/>
      <c r="F1775" s="112"/>
    </row>
    <row r="1776" spans="5:6" x14ac:dyDescent="0.25">
      <c r="E1776" s="111"/>
      <c r="F1776" s="112"/>
    </row>
    <row r="1777" spans="5:6" x14ac:dyDescent="0.25">
      <c r="E1777" s="111"/>
      <c r="F1777" s="112"/>
    </row>
    <row r="1778" spans="5:6" x14ac:dyDescent="0.25">
      <c r="E1778" s="111"/>
      <c r="F1778" s="112"/>
    </row>
    <row r="1779" spans="5:6" x14ac:dyDescent="0.25">
      <c r="E1779" s="111"/>
      <c r="F1779" s="112"/>
    </row>
    <row r="1780" spans="5:6" x14ac:dyDescent="0.25">
      <c r="E1780" s="111"/>
      <c r="F1780" s="112"/>
    </row>
    <row r="1781" spans="5:6" x14ac:dyDescent="0.25">
      <c r="E1781" s="111"/>
      <c r="F1781" s="112"/>
    </row>
    <row r="1782" spans="5:6" x14ac:dyDescent="0.25">
      <c r="E1782" s="111"/>
      <c r="F1782" s="112"/>
    </row>
    <row r="1783" spans="5:6" x14ac:dyDescent="0.25">
      <c r="E1783" s="111"/>
      <c r="F1783" s="112"/>
    </row>
    <row r="1784" spans="5:6" x14ac:dyDescent="0.25">
      <c r="E1784" s="111"/>
      <c r="F1784" s="112"/>
    </row>
    <row r="1785" spans="5:6" x14ac:dyDescent="0.25">
      <c r="E1785" s="111"/>
      <c r="F1785" s="112"/>
    </row>
    <row r="1786" spans="5:6" x14ac:dyDescent="0.25">
      <c r="E1786" s="111"/>
      <c r="F1786" s="112"/>
    </row>
    <row r="1787" spans="5:6" x14ac:dyDescent="0.25">
      <c r="E1787" s="111"/>
      <c r="F1787" s="112"/>
    </row>
    <row r="1788" spans="5:6" x14ac:dyDescent="0.25">
      <c r="E1788" s="111"/>
      <c r="F1788" s="112"/>
    </row>
    <row r="1789" spans="5:6" x14ac:dyDescent="0.25">
      <c r="E1789" s="111"/>
      <c r="F1789" s="112"/>
    </row>
    <row r="1790" spans="5:6" x14ac:dyDescent="0.25">
      <c r="E1790" s="111"/>
      <c r="F1790" s="112"/>
    </row>
    <row r="1791" spans="5:6" x14ac:dyDescent="0.25">
      <c r="E1791" s="111"/>
      <c r="F1791" s="112"/>
    </row>
    <row r="1792" spans="5:6" x14ac:dyDescent="0.25">
      <c r="E1792" s="111"/>
      <c r="F1792" s="112"/>
    </row>
    <row r="1793" spans="5:6" x14ac:dyDescent="0.25">
      <c r="E1793" s="111"/>
      <c r="F1793" s="112"/>
    </row>
    <row r="1794" spans="5:6" x14ac:dyDescent="0.25">
      <c r="E1794" s="111"/>
      <c r="F1794" s="112"/>
    </row>
    <row r="1795" spans="5:6" x14ac:dyDescent="0.25">
      <c r="E1795" s="111"/>
      <c r="F1795" s="112"/>
    </row>
    <row r="1796" spans="5:6" x14ac:dyDescent="0.25">
      <c r="E1796" s="111"/>
      <c r="F1796" s="112"/>
    </row>
    <row r="1797" spans="5:6" x14ac:dyDescent="0.25">
      <c r="E1797" s="111"/>
      <c r="F1797" s="112"/>
    </row>
    <row r="1798" spans="5:6" x14ac:dyDescent="0.25">
      <c r="E1798" s="111"/>
      <c r="F1798" s="112"/>
    </row>
    <row r="1799" spans="5:6" x14ac:dyDescent="0.25">
      <c r="E1799" s="111"/>
      <c r="F1799" s="112"/>
    </row>
    <row r="1800" spans="5:6" x14ac:dyDescent="0.25">
      <c r="E1800" s="111"/>
      <c r="F1800" s="112"/>
    </row>
    <row r="1801" spans="5:6" x14ac:dyDescent="0.25">
      <c r="E1801" s="111"/>
      <c r="F1801" s="112"/>
    </row>
    <row r="1802" spans="5:6" x14ac:dyDescent="0.25">
      <c r="E1802" s="111"/>
      <c r="F1802" s="112"/>
    </row>
    <row r="1803" spans="5:6" x14ac:dyDescent="0.25">
      <c r="E1803" s="111"/>
      <c r="F1803" s="112"/>
    </row>
    <row r="1804" spans="5:6" x14ac:dyDescent="0.25">
      <c r="E1804" s="111"/>
      <c r="F1804" s="112"/>
    </row>
    <row r="1805" spans="5:6" x14ac:dyDescent="0.25">
      <c r="E1805" s="111"/>
      <c r="F1805" s="112"/>
    </row>
    <row r="1806" spans="5:6" x14ac:dyDescent="0.25">
      <c r="E1806" s="111"/>
      <c r="F1806" s="112"/>
    </row>
    <row r="1807" spans="5:6" x14ac:dyDescent="0.25">
      <c r="E1807" s="111"/>
      <c r="F1807" s="112"/>
    </row>
    <row r="1808" spans="5:6" x14ac:dyDescent="0.25">
      <c r="E1808" s="111"/>
      <c r="F1808" s="112"/>
    </row>
    <row r="1809" spans="5:6" x14ac:dyDescent="0.25">
      <c r="E1809" s="111"/>
      <c r="F1809" s="112"/>
    </row>
    <row r="1810" spans="5:6" x14ac:dyDescent="0.25">
      <c r="E1810" s="111"/>
      <c r="F1810" s="112"/>
    </row>
    <row r="1811" spans="5:6" x14ac:dyDescent="0.25">
      <c r="E1811" s="111"/>
      <c r="F1811" s="112"/>
    </row>
    <row r="1812" spans="5:6" x14ac:dyDescent="0.25">
      <c r="E1812" s="111"/>
      <c r="F1812" s="112"/>
    </row>
    <row r="1813" spans="5:6" x14ac:dyDescent="0.25">
      <c r="E1813" s="111"/>
      <c r="F1813" s="112"/>
    </row>
    <row r="1814" spans="5:6" x14ac:dyDescent="0.25">
      <c r="E1814" s="111"/>
      <c r="F1814" s="112"/>
    </row>
    <row r="1815" spans="5:6" x14ac:dyDescent="0.25">
      <c r="E1815" s="111"/>
      <c r="F1815" s="112"/>
    </row>
    <row r="1816" spans="5:6" x14ac:dyDescent="0.25">
      <c r="E1816" s="111"/>
      <c r="F1816" s="112"/>
    </row>
    <row r="1817" spans="5:6" x14ac:dyDescent="0.25">
      <c r="E1817" s="111"/>
      <c r="F1817" s="112"/>
    </row>
    <row r="1818" spans="5:6" x14ac:dyDescent="0.25">
      <c r="E1818" s="111"/>
      <c r="F1818" s="112"/>
    </row>
    <row r="1819" spans="5:6" x14ac:dyDescent="0.25">
      <c r="E1819" s="111"/>
      <c r="F1819" s="112"/>
    </row>
    <row r="1820" spans="5:6" x14ac:dyDescent="0.25">
      <c r="E1820" s="111"/>
      <c r="F1820" s="112"/>
    </row>
    <row r="1821" spans="5:6" x14ac:dyDescent="0.25">
      <c r="E1821" s="111"/>
      <c r="F1821" s="112"/>
    </row>
    <row r="1822" spans="5:6" x14ac:dyDescent="0.25">
      <c r="E1822" s="111"/>
      <c r="F1822" s="112"/>
    </row>
    <row r="1823" spans="5:6" x14ac:dyDescent="0.25">
      <c r="E1823" s="111"/>
      <c r="F1823" s="112"/>
    </row>
    <row r="1824" spans="5:6" x14ac:dyDescent="0.25">
      <c r="E1824" s="111"/>
      <c r="F1824" s="112"/>
    </row>
    <row r="1825" spans="5:6" x14ac:dyDescent="0.25">
      <c r="E1825" s="111"/>
      <c r="F1825" s="112"/>
    </row>
    <row r="1826" spans="5:6" x14ac:dyDescent="0.25">
      <c r="E1826" s="111"/>
      <c r="F1826" s="112"/>
    </row>
    <row r="1827" spans="5:6" x14ac:dyDescent="0.25">
      <c r="E1827" s="111"/>
      <c r="F1827" s="112"/>
    </row>
    <row r="1828" spans="5:6" x14ac:dyDescent="0.25">
      <c r="E1828" s="111"/>
      <c r="F1828" s="112"/>
    </row>
    <row r="1829" spans="5:6" x14ac:dyDescent="0.25">
      <c r="E1829" s="111"/>
      <c r="F1829" s="112"/>
    </row>
    <row r="1830" spans="5:6" x14ac:dyDescent="0.25">
      <c r="E1830" s="111"/>
      <c r="F1830" s="112"/>
    </row>
    <row r="1831" spans="5:6" x14ac:dyDescent="0.25">
      <c r="E1831" s="111"/>
      <c r="F1831" s="112"/>
    </row>
    <row r="1832" spans="5:6" x14ac:dyDescent="0.25">
      <c r="E1832" s="111"/>
      <c r="F1832" s="112"/>
    </row>
    <row r="1833" spans="5:6" x14ac:dyDescent="0.25">
      <c r="E1833" s="111"/>
      <c r="F1833" s="112"/>
    </row>
    <row r="1834" spans="5:6" x14ac:dyDescent="0.25">
      <c r="E1834" s="111"/>
      <c r="F1834" s="112"/>
    </row>
    <row r="1835" spans="5:6" x14ac:dyDescent="0.25">
      <c r="E1835" s="111"/>
      <c r="F1835" s="112"/>
    </row>
    <row r="1836" spans="5:6" x14ac:dyDescent="0.25">
      <c r="E1836" s="111"/>
      <c r="F1836" s="112"/>
    </row>
    <row r="1837" spans="5:6" x14ac:dyDescent="0.25">
      <c r="E1837" s="111"/>
      <c r="F1837" s="112"/>
    </row>
    <row r="1838" spans="5:6" x14ac:dyDescent="0.25">
      <c r="E1838" s="111"/>
      <c r="F1838" s="112"/>
    </row>
    <row r="1839" spans="5:6" x14ac:dyDescent="0.25">
      <c r="E1839" s="111"/>
      <c r="F1839" s="112"/>
    </row>
    <row r="1840" spans="5:6" x14ac:dyDescent="0.25">
      <c r="E1840" s="111"/>
      <c r="F1840" s="112"/>
    </row>
    <row r="1841" spans="5:6" x14ac:dyDescent="0.25">
      <c r="E1841" s="111"/>
      <c r="F1841" s="112"/>
    </row>
    <row r="1842" spans="5:6" x14ac:dyDescent="0.25">
      <c r="E1842" s="111"/>
      <c r="F1842" s="112"/>
    </row>
    <row r="1843" spans="5:6" x14ac:dyDescent="0.25">
      <c r="E1843" s="111"/>
      <c r="F1843" s="112"/>
    </row>
    <row r="1844" spans="5:6" x14ac:dyDescent="0.25">
      <c r="E1844" s="111"/>
      <c r="F1844" s="112"/>
    </row>
    <row r="1845" spans="5:6" x14ac:dyDescent="0.25">
      <c r="E1845" s="111"/>
      <c r="F1845" s="112"/>
    </row>
    <row r="1846" spans="5:6" x14ac:dyDescent="0.25">
      <c r="E1846" s="111"/>
      <c r="F1846" s="112"/>
    </row>
    <row r="1847" spans="5:6" x14ac:dyDescent="0.25">
      <c r="E1847" s="111"/>
      <c r="F1847" s="112"/>
    </row>
    <row r="1848" spans="5:6" x14ac:dyDescent="0.25">
      <c r="E1848" s="111"/>
      <c r="F1848" s="112"/>
    </row>
    <row r="1849" spans="5:6" x14ac:dyDescent="0.25">
      <c r="E1849" s="111"/>
      <c r="F1849" s="112"/>
    </row>
    <row r="1850" spans="5:6" x14ac:dyDescent="0.25">
      <c r="E1850" s="111"/>
      <c r="F1850" s="112"/>
    </row>
    <row r="1851" spans="5:6" x14ac:dyDescent="0.25">
      <c r="E1851" s="111"/>
      <c r="F1851" s="112"/>
    </row>
    <row r="1852" spans="5:6" x14ac:dyDescent="0.25">
      <c r="E1852" s="111"/>
      <c r="F1852" s="112"/>
    </row>
    <row r="1853" spans="5:6" x14ac:dyDescent="0.25">
      <c r="E1853" s="111"/>
      <c r="F1853" s="112"/>
    </row>
    <row r="1854" spans="5:6" x14ac:dyDescent="0.25">
      <c r="E1854" s="111"/>
      <c r="F1854" s="112"/>
    </row>
    <row r="1855" spans="5:6" x14ac:dyDescent="0.25">
      <c r="E1855" s="111"/>
      <c r="F1855" s="112"/>
    </row>
    <row r="1856" spans="5:6" x14ac:dyDescent="0.25">
      <c r="E1856" s="111"/>
      <c r="F1856" s="112"/>
    </row>
    <row r="1857" spans="5:6" x14ac:dyDescent="0.25">
      <c r="E1857" s="111"/>
      <c r="F1857" s="112"/>
    </row>
    <row r="1858" spans="5:6" x14ac:dyDescent="0.25">
      <c r="E1858" s="111"/>
      <c r="F1858" s="112"/>
    </row>
    <row r="1859" spans="5:6" x14ac:dyDescent="0.25">
      <c r="E1859" s="111"/>
      <c r="F1859" s="112"/>
    </row>
    <row r="1860" spans="5:6" x14ac:dyDescent="0.25">
      <c r="E1860" s="111"/>
      <c r="F1860" s="112"/>
    </row>
    <row r="1861" spans="5:6" x14ac:dyDescent="0.25">
      <c r="E1861" s="111"/>
      <c r="F1861" s="112"/>
    </row>
    <row r="1862" spans="5:6" x14ac:dyDescent="0.25">
      <c r="E1862" s="111"/>
      <c r="F1862" s="112"/>
    </row>
    <row r="1863" spans="5:6" x14ac:dyDescent="0.25">
      <c r="E1863" s="111"/>
      <c r="F1863" s="112"/>
    </row>
    <row r="1864" spans="5:6" x14ac:dyDescent="0.25">
      <c r="E1864" s="111"/>
      <c r="F1864" s="112"/>
    </row>
    <row r="1865" spans="5:6" x14ac:dyDescent="0.25">
      <c r="E1865" s="111"/>
      <c r="F1865" s="112"/>
    </row>
    <row r="1866" spans="5:6" x14ac:dyDescent="0.25">
      <c r="E1866" s="111"/>
      <c r="F1866" s="112"/>
    </row>
    <row r="1867" spans="5:6" x14ac:dyDescent="0.25">
      <c r="E1867" s="111"/>
      <c r="F1867" s="112"/>
    </row>
    <row r="1868" spans="5:6" x14ac:dyDescent="0.25">
      <c r="E1868" s="111"/>
      <c r="F1868" s="112"/>
    </row>
    <row r="1869" spans="5:6" x14ac:dyDescent="0.25">
      <c r="E1869" s="111"/>
      <c r="F1869" s="112"/>
    </row>
    <row r="1870" spans="5:6" x14ac:dyDescent="0.25">
      <c r="E1870" s="111"/>
      <c r="F1870" s="112"/>
    </row>
    <row r="1871" spans="5:6" x14ac:dyDescent="0.25">
      <c r="E1871" s="111"/>
      <c r="F1871" s="112"/>
    </row>
    <row r="1872" spans="5:6" x14ac:dyDescent="0.25">
      <c r="E1872" s="111"/>
      <c r="F1872" s="112"/>
    </row>
    <row r="1873" spans="5:6" x14ac:dyDescent="0.25">
      <c r="E1873" s="111"/>
      <c r="F1873" s="112"/>
    </row>
    <row r="1874" spans="5:6" x14ac:dyDescent="0.25">
      <c r="E1874" s="111"/>
      <c r="F1874" s="112"/>
    </row>
    <row r="1875" spans="5:6" x14ac:dyDescent="0.25">
      <c r="E1875" s="111"/>
      <c r="F1875" s="112"/>
    </row>
    <row r="1876" spans="5:6" x14ac:dyDescent="0.25">
      <c r="E1876" s="111"/>
      <c r="F1876" s="112"/>
    </row>
    <row r="1877" spans="5:6" x14ac:dyDescent="0.25">
      <c r="E1877" s="111"/>
      <c r="F1877" s="112"/>
    </row>
    <row r="1878" spans="5:6" x14ac:dyDescent="0.25">
      <c r="E1878" s="111"/>
      <c r="F1878" s="112"/>
    </row>
    <row r="1879" spans="5:6" x14ac:dyDescent="0.25">
      <c r="E1879" s="111"/>
      <c r="F1879" s="112"/>
    </row>
    <row r="1880" spans="5:6" x14ac:dyDescent="0.25">
      <c r="E1880" s="111"/>
      <c r="F1880" s="112"/>
    </row>
    <row r="1881" spans="5:6" x14ac:dyDescent="0.25">
      <c r="E1881" s="111"/>
      <c r="F1881" s="112"/>
    </row>
    <row r="1882" spans="5:6" x14ac:dyDescent="0.25">
      <c r="E1882" s="111"/>
      <c r="F1882" s="112"/>
    </row>
    <row r="1883" spans="5:6" x14ac:dyDescent="0.25">
      <c r="E1883" s="111"/>
      <c r="F1883" s="112"/>
    </row>
    <row r="1884" spans="5:6" x14ac:dyDescent="0.25">
      <c r="E1884" s="111"/>
      <c r="F1884" s="112"/>
    </row>
    <row r="1885" spans="5:6" x14ac:dyDescent="0.25">
      <c r="E1885" s="111"/>
      <c r="F1885" s="112"/>
    </row>
    <row r="1886" spans="5:6" x14ac:dyDescent="0.25">
      <c r="E1886" s="111"/>
      <c r="F1886" s="112"/>
    </row>
    <row r="1887" spans="5:6" x14ac:dyDescent="0.25">
      <c r="E1887" s="111"/>
      <c r="F1887" s="112"/>
    </row>
    <row r="1888" spans="5:6" x14ac:dyDescent="0.25">
      <c r="E1888" s="111"/>
      <c r="F1888" s="112"/>
    </row>
    <row r="1889" spans="5:6" x14ac:dyDescent="0.25">
      <c r="E1889" s="111"/>
      <c r="F1889" s="112"/>
    </row>
    <row r="1890" spans="5:6" x14ac:dyDescent="0.25">
      <c r="E1890" s="111"/>
      <c r="F1890" s="112"/>
    </row>
    <row r="1891" spans="5:6" x14ac:dyDescent="0.25">
      <c r="E1891" s="111"/>
      <c r="F1891" s="112"/>
    </row>
    <row r="1892" spans="5:6" x14ac:dyDescent="0.25">
      <c r="E1892" s="111"/>
      <c r="F1892" s="112"/>
    </row>
    <row r="1893" spans="5:6" x14ac:dyDescent="0.25">
      <c r="E1893" s="111"/>
      <c r="F1893" s="112"/>
    </row>
    <row r="1894" spans="5:6" x14ac:dyDescent="0.25">
      <c r="E1894" s="111"/>
      <c r="F1894" s="112"/>
    </row>
    <row r="1895" spans="5:6" x14ac:dyDescent="0.25">
      <c r="E1895" s="111"/>
      <c r="F1895" s="112"/>
    </row>
    <row r="1896" spans="5:6" x14ac:dyDescent="0.25">
      <c r="E1896" s="111"/>
      <c r="F1896" s="112"/>
    </row>
    <row r="1897" spans="5:6" x14ac:dyDescent="0.25">
      <c r="E1897" s="111"/>
      <c r="F1897" s="112"/>
    </row>
    <row r="1898" spans="5:6" x14ac:dyDescent="0.25">
      <c r="E1898" s="111"/>
      <c r="F1898" s="112"/>
    </row>
    <row r="1899" spans="5:6" x14ac:dyDescent="0.25">
      <c r="E1899" s="111"/>
      <c r="F1899" s="112"/>
    </row>
    <row r="1900" spans="5:6" x14ac:dyDescent="0.25">
      <c r="E1900" s="111"/>
      <c r="F1900" s="112"/>
    </row>
    <row r="1901" spans="5:6" x14ac:dyDescent="0.25">
      <c r="E1901" s="111"/>
      <c r="F1901" s="112"/>
    </row>
    <row r="1902" spans="5:6" x14ac:dyDescent="0.25">
      <c r="E1902" s="111"/>
      <c r="F1902" s="112"/>
    </row>
    <row r="1903" spans="5:6" x14ac:dyDescent="0.25">
      <c r="E1903" s="111"/>
      <c r="F1903" s="112"/>
    </row>
    <row r="1904" spans="5:6" x14ac:dyDescent="0.25">
      <c r="E1904" s="111"/>
      <c r="F1904" s="112"/>
    </row>
    <row r="1905" spans="5:6" x14ac:dyDescent="0.25">
      <c r="E1905" s="111"/>
      <c r="F1905" s="112"/>
    </row>
    <row r="1906" spans="5:6" x14ac:dyDescent="0.25">
      <c r="E1906" s="111"/>
      <c r="F1906" s="112"/>
    </row>
    <row r="1907" spans="5:6" x14ac:dyDescent="0.25">
      <c r="E1907" s="111"/>
      <c r="F1907" s="112"/>
    </row>
    <row r="1908" spans="5:6" x14ac:dyDescent="0.25">
      <c r="E1908" s="111"/>
      <c r="F1908" s="112"/>
    </row>
    <row r="1909" spans="5:6" x14ac:dyDescent="0.25">
      <c r="E1909" s="111"/>
      <c r="F1909" s="112"/>
    </row>
    <row r="1910" spans="5:6" x14ac:dyDescent="0.25">
      <c r="E1910" s="111"/>
      <c r="F1910" s="112"/>
    </row>
    <row r="1911" spans="5:6" x14ac:dyDescent="0.25">
      <c r="E1911" s="111"/>
      <c r="F1911" s="112"/>
    </row>
    <row r="1912" spans="5:6" x14ac:dyDescent="0.25">
      <c r="E1912" s="111"/>
      <c r="F1912" s="112"/>
    </row>
    <row r="1913" spans="5:6" x14ac:dyDescent="0.25">
      <c r="E1913" s="111"/>
      <c r="F1913" s="112"/>
    </row>
    <row r="1914" spans="5:6" x14ac:dyDescent="0.25">
      <c r="E1914" s="111"/>
      <c r="F1914" s="112"/>
    </row>
    <row r="1915" spans="5:6" x14ac:dyDescent="0.25">
      <c r="E1915" s="111"/>
      <c r="F1915" s="112"/>
    </row>
    <row r="1916" spans="5:6" x14ac:dyDescent="0.25">
      <c r="E1916" s="111"/>
      <c r="F1916" s="112"/>
    </row>
    <row r="1917" spans="5:6" x14ac:dyDescent="0.25">
      <c r="E1917" s="111"/>
      <c r="F1917" s="112"/>
    </row>
    <row r="1918" spans="5:6" x14ac:dyDescent="0.25">
      <c r="E1918" s="111"/>
      <c r="F1918" s="112"/>
    </row>
    <row r="1919" spans="5:6" x14ac:dyDescent="0.25">
      <c r="E1919" s="111"/>
      <c r="F1919" s="112"/>
    </row>
    <row r="1920" spans="5:6" x14ac:dyDescent="0.25">
      <c r="E1920" s="111"/>
      <c r="F1920" s="112"/>
    </row>
    <row r="1921" spans="5:6" x14ac:dyDescent="0.25">
      <c r="E1921" s="111"/>
      <c r="F1921" s="112"/>
    </row>
    <row r="1922" spans="5:6" x14ac:dyDescent="0.25">
      <c r="E1922" s="111"/>
      <c r="F1922" s="112"/>
    </row>
    <row r="1923" spans="5:6" x14ac:dyDescent="0.25">
      <c r="E1923" s="111"/>
      <c r="F1923" s="112"/>
    </row>
    <row r="1924" spans="5:6" x14ac:dyDescent="0.25">
      <c r="E1924" s="111"/>
      <c r="F1924" s="112"/>
    </row>
    <row r="1925" spans="5:6" x14ac:dyDescent="0.25">
      <c r="E1925" s="111"/>
      <c r="F1925" s="112"/>
    </row>
    <row r="1926" spans="5:6" x14ac:dyDescent="0.25">
      <c r="E1926" s="111"/>
      <c r="F1926" s="112"/>
    </row>
    <row r="1927" spans="5:6" x14ac:dyDescent="0.25">
      <c r="E1927" s="111"/>
      <c r="F1927" s="112"/>
    </row>
    <row r="1928" spans="5:6" x14ac:dyDescent="0.25">
      <c r="E1928" s="111"/>
      <c r="F1928" s="112"/>
    </row>
    <row r="1929" spans="5:6" x14ac:dyDescent="0.25">
      <c r="E1929" s="111"/>
      <c r="F1929" s="112"/>
    </row>
    <row r="1930" spans="5:6" x14ac:dyDescent="0.25">
      <c r="E1930" s="111"/>
      <c r="F1930" s="112"/>
    </row>
    <row r="1931" spans="5:6" x14ac:dyDescent="0.25">
      <c r="E1931" s="111"/>
      <c r="F1931" s="112"/>
    </row>
    <row r="1932" spans="5:6" x14ac:dyDescent="0.25">
      <c r="E1932" s="111"/>
      <c r="F1932" s="112"/>
    </row>
    <row r="1933" spans="5:6" x14ac:dyDescent="0.25">
      <c r="E1933" s="111"/>
      <c r="F1933" s="112"/>
    </row>
    <row r="1934" spans="5:6" x14ac:dyDescent="0.25">
      <c r="E1934" s="111"/>
      <c r="F1934" s="112"/>
    </row>
    <row r="1935" spans="5:6" x14ac:dyDescent="0.25">
      <c r="E1935" s="111"/>
      <c r="F1935" s="112"/>
    </row>
    <row r="1936" spans="5:6" x14ac:dyDescent="0.25">
      <c r="E1936" s="111"/>
      <c r="F1936" s="112"/>
    </row>
    <row r="1937" spans="5:6" x14ac:dyDescent="0.25">
      <c r="E1937" s="111"/>
      <c r="F1937" s="112"/>
    </row>
    <row r="1938" spans="5:6" x14ac:dyDescent="0.25">
      <c r="E1938" s="111"/>
      <c r="F1938" s="112"/>
    </row>
    <row r="1939" spans="5:6" x14ac:dyDescent="0.25">
      <c r="E1939" s="111"/>
      <c r="F1939" s="112"/>
    </row>
    <row r="1940" spans="5:6" x14ac:dyDescent="0.25">
      <c r="E1940" s="111"/>
      <c r="F1940" s="112"/>
    </row>
    <row r="1941" spans="5:6" x14ac:dyDescent="0.25">
      <c r="E1941" s="111"/>
      <c r="F1941" s="112"/>
    </row>
    <row r="1942" spans="5:6" x14ac:dyDescent="0.25">
      <c r="E1942" s="111"/>
      <c r="F1942" s="112"/>
    </row>
    <row r="1943" spans="5:6" x14ac:dyDescent="0.25">
      <c r="E1943" s="111"/>
      <c r="F1943" s="112"/>
    </row>
    <row r="1944" spans="5:6" x14ac:dyDescent="0.25">
      <c r="E1944" s="111"/>
      <c r="F1944" s="112"/>
    </row>
    <row r="1945" spans="5:6" x14ac:dyDescent="0.25">
      <c r="E1945" s="111"/>
      <c r="F1945" s="112"/>
    </row>
    <row r="1946" spans="5:6" x14ac:dyDescent="0.25">
      <c r="E1946" s="111"/>
      <c r="F1946" s="112"/>
    </row>
    <row r="1947" spans="5:6" x14ac:dyDescent="0.25">
      <c r="E1947" s="111"/>
      <c r="F1947" s="112"/>
    </row>
    <row r="1948" spans="5:6" x14ac:dyDescent="0.25">
      <c r="E1948" s="111"/>
      <c r="F1948" s="112"/>
    </row>
    <row r="1949" spans="5:6" x14ac:dyDescent="0.25">
      <c r="E1949" s="111"/>
      <c r="F1949" s="112"/>
    </row>
    <row r="1950" spans="5:6" x14ac:dyDescent="0.25">
      <c r="E1950" s="111"/>
      <c r="F1950" s="112"/>
    </row>
    <row r="1951" spans="5:6" x14ac:dyDescent="0.25">
      <c r="E1951" s="111"/>
      <c r="F1951" s="112"/>
    </row>
    <row r="1952" spans="5:6" x14ac:dyDescent="0.25">
      <c r="E1952" s="111"/>
      <c r="F1952" s="112"/>
    </row>
    <row r="1953" spans="5:6" x14ac:dyDescent="0.25">
      <c r="E1953" s="111"/>
      <c r="F1953" s="112"/>
    </row>
    <row r="1954" spans="5:6" x14ac:dyDescent="0.25">
      <c r="E1954" s="111"/>
      <c r="F1954" s="112"/>
    </row>
    <row r="1955" spans="5:6" x14ac:dyDescent="0.25">
      <c r="E1955" s="111"/>
      <c r="F1955" s="112"/>
    </row>
    <row r="1956" spans="5:6" x14ac:dyDescent="0.25">
      <c r="E1956" s="111"/>
      <c r="F1956" s="112"/>
    </row>
    <row r="1957" spans="5:6" x14ac:dyDescent="0.25">
      <c r="E1957" s="111"/>
      <c r="F1957" s="112"/>
    </row>
    <row r="1958" spans="5:6" x14ac:dyDescent="0.25">
      <c r="E1958" s="111"/>
      <c r="F1958" s="112"/>
    </row>
    <row r="1959" spans="5:6" x14ac:dyDescent="0.25">
      <c r="E1959" s="111"/>
      <c r="F1959" s="112"/>
    </row>
    <row r="1960" spans="5:6" x14ac:dyDescent="0.25">
      <c r="E1960" s="111"/>
      <c r="F1960" s="112"/>
    </row>
    <row r="1961" spans="5:6" x14ac:dyDescent="0.25">
      <c r="E1961" s="111"/>
      <c r="F1961" s="112"/>
    </row>
    <row r="1962" spans="5:6" x14ac:dyDescent="0.25">
      <c r="E1962" s="111"/>
      <c r="F1962" s="112"/>
    </row>
    <row r="1963" spans="5:6" x14ac:dyDescent="0.25">
      <c r="E1963" s="111"/>
      <c r="F1963" s="112"/>
    </row>
    <row r="1964" spans="5:6" x14ac:dyDescent="0.25">
      <c r="E1964" s="111"/>
      <c r="F1964" s="112"/>
    </row>
    <row r="1965" spans="5:6" x14ac:dyDescent="0.25">
      <c r="E1965" s="111"/>
      <c r="F1965" s="112"/>
    </row>
    <row r="1966" spans="5:6" x14ac:dyDescent="0.25">
      <c r="E1966" s="111"/>
      <c r="F1966" s="112"/>
    </row>
    <row r="1967" spans="5:6" x14ac:dyDescent="0.25">
      <c r="E1967" s="111"/>
      <c r="F1967" s="112"/>
    </row>
    <row r="1968" spans="5:6" x14ac:dyDescent="0.25">
      <c r="E1968" s="111"/>
      <c r="F1968" s="112"/>
    </row>
    <row r="1969" spans="5:6" x14ac:dyDescent="0.25">
      <c r="E1969" s="111"/>
      <c r="F1969" s="112"/>
    </row>
    <row r="1970" spans="5:6" x14ac:dyDescent="0.25">
      <c r="E1970" s="111"/>
      <c r="F1970" s="112"/>
    </row>
    <row r="1971" spans="5:6" x14ac:dyDescent="0.25">
      <c r="E1971" s="111"/>
      <c r="F1971" s="112"/>
    </row>
    <row r="1972" spans="5:6" x14ac:dyDescent="0.25">
      <c r="E1972" s="111"/>
      <c r="F1972" s="112"/>
    </row>
    <row r="1973" spans="5:6" x14ac:dyDescent="0.25">
      <c r="E1973" s="111"/>
      <c r="F1973" s="112"/>
    </row>
    <row r="1974" spans="5:6" x14ac:dyDescent="0.25">
      <c r="E1974" s="111"/>
      <c r="F1974" s="112"/>
    </row>
    <row r="1975" spans="5:6" x14ac:dyDescent="0.25">
      <c r="E1975" s="111"/>
      <c r="F1975" s="112"/>
    </row>
    <row r="1976" spans="5:6" x14ac:dyDescent="0.25">
      <c r="E1976" s="111"/>
      <c r="F1976" s="112"/>
    </row>
    <row r="1977" spans="5:6" x14ac:dyDescent="0.25">
      <c r="E1977" s="111"/>
      <c r="F1977" s="112"/>
    </row>
    <row r="1978" spans="5:6" x14ac:dyDescent="0.25">
      <c r="E1978" s="111"/>
      <c r="F1978" s="112"/>
    </row>
    <row r="1979" spans="5:6" x14ac:dyDescent="0.25">
      <c r="E1979" s="111"/>
      <c r="F1979" s="112"/>
    </row>
    <row r="1980" spans="5:6" x14ac:dyDescent="0.25">
      <c r="E1980" s="111"/>
      <c r="F1980" s="112"/>
    </row>
    <row r="1981" spans="5:6" x14ac:dyDescent="0.25">
      <c r="E1981" s="111"/>
      <c r="F1981" s="112"/>
    </row>
    <row r="1982" spans="5:6" x14ac:dyDescent="0.25">
      <c r="E1982" s="111"/>
      <c r="F1982" s="112"/>
    </row>
    <row r="1983" spans="5:6" x14ac:dyDescent="0.25">
      <c r="E1983" s="111"/>
      <c r="F1983" s="112"/>
    </row>
    <row r="1984" spans="5:6" x14ac:dyDescent="0.25">
      <c r="E1984" s="111"/>
      <c r="F1984" s="112"/>
    </row>
    <row r="1985" spans="5:6" x14ac:dyDescent="0.25">
      <c r="E1985" s="111"/>
      <c r="F1985" s="112"/>
    </row>
    <row r="1986" spans="5:6" x14ac:dyDescent="0.25">
      <c r="E1986" s="111"/>
      <c r="F1986" s="112"/>
    </row>
    <row r="1987" spans="5:6" x14ac:dyDescent="0.25">
      <c r="E1987" s="111"/>
      <c r="F1987" s="112"/>
    </row>
    <row r="1988" spans="5:6" x14ac:dyDescent="0.25">
      <c r="E1988" s="111"/>
      <c r="F1988" s="112"/>
    </row>
    <row r="1989" spans="5:6" x14ac:dyDescent="0.25">
      <c r="E1989" s="111"/>
      <c r="F1989" s="112"/>
    </row>
    <row r="1990" spans="5:6" x14ac:dyDescent="0.25">
      <c r="E1990" s="111"/>
      <c r="F1990" s="112"/>
    </row>
    <row r="1991" spans="5:6" x14ac:dyDescent="0.25">
      <c r="E1991" s="111"/>
      <c r="F1991" s="112"/>
    </row>
    <row r="1992" spans="5:6" x14ac:dyDescent="0.25">
      <c r="E1992" s="111"/>
      <c r="F1992" s="112"/>
    </row>
    <row r="1993" spans="5:6" x14ac:dyDescent="0.25">
      <c r="E1993" s="111"/>
      <c r="F1993" s="112"/>
    </row>
    <row r="1994" spans="5:6" x14ac:dyDescent="0.25">
      <c r="E1994" s="111"/>
      <c r="F1994" s="112"/>
    </row>
    <row r="1995" spans="5:6" x14ac:dyDescent="0.25">
      <c r="E1995" s="111"/>
      <c r="F1995" s="112"/>
    </row>
    <row r="1996" spans="5:6" x14ac:dyDescent="0.25">
      <c r="E1996" s="111"/>
      <c r="F1996" s="112"/>
    </row>
    <row r="1997" spans="5:6" x14ac:dyDescent="0.25">
      <c r="E1997" s="111"/>
      <c r="F1997" s="112"/>
    </row>
    <row r="1998" spans="5:6" x14ac:dyDescent="0.25">
      <c r="E1998" s="111"/>
      <c r="F1998" s="112"/>
    </row>
    <row r="1999" spans="5:6" x14ac:dyDescent="0.25">
      <c r="E1999" s="111"/>
      <c r="F1999" s="112"/>
    </row>
    <row r="2000" spans="5:6" x14ac:dyDescent="0.25">
      <c r="E2000" s="111"/>
      <c r="F2000" s="112"/>
    </row>
    <row r="2001" spans="5:6" x14ac:dyDescent="0.25">
      <c r="E2001" s="111"/>
      <c r="F2001" s="112"/>
    </row>
    <row r="2002" spans="5:6" x14ac:dyDescent="0.25">
      <c r="E2002" s="111"/>
      <c r="F2002" s="112"/>
    </row>
    <row r="2003" spans="5:6" x14ac:dyDescent="0.25">
      <c r="E2003" s="111"/>
      <c r="F2003" s="112"/>
    </row>
    <row r="2004" spans="5:6" x14ac:dyDescent="0.25">
      <c r="E2004" s="111"/>
      <c r="F2004" s="112"/>
    </row>
    <row r="2005" spans="5:6" x14ac:dyDescent="0.25">
      <c r="E2005" s="111"/>
      <c r="F2005" s="112"/>
    </row>
    <row r="2006" spans="5:6" x14ac:dyDescent="0.25">
      <c r="E2006" s="111"/>
      <c r="F2006" s="112"/>
    </row>
    <row r="2007" spans="5:6" x14ac:dyDescent="0.25">
      <c r="E2007" s="111"/>
      <c r="F2007" s="112"/>
    </row>
    <row r="2008" spans="5:6" x14ac:dyDescent="0.25">
      <c r="E2008" s="111"/>
      <c r="F2008" s="112"/>
    </row>
    <row r="2009" spans="5:6" x14ac:dyDescent="0.25">
      <c r="E2009" s="111"/>
      <c r="F2009" s="112"/>
    </row>
    <row r="2010" spans="5:6" x14ac:dyDescent="0.25">
      <c r="E2010" s="111"/>
      <c r="F2010" s="112"/>
    </row>
    <row r="2011" spans="5:6" x14ac:dyDescent="0.25">
      <c r="E2011" s="111"/>
      <c r="F2011" s="112"/>
    </row>
    <row r="2012" spans="5:6" x14ac:dyDescent="0.25">
      <c r="E2012" s="111"/>
      <c r="F2012" s="112"/>
    </row>
    <row r="2013" spans="5:6" x14ac:dyDescent="0.25">
      <c r="E2013" s="111"/>
      <c r="F2013" s="112"/>
    </row>
    <row r="2014" spans="5:6" x14ac:dyDescent="0.25">
      <c r="E2014" s="111"/>
      <c r="F2014" s="112"/>
    </row>
    <row r="2015" spans="5:6" x14ac:dyDescent="0.25">
      <c r="E2015" s="111"/>
      <c r="F2015" s="112"/>
    </row>
    <row r="2016" spans="5:6" x14ac:dyDescent="0.25">
      <c r="E2016" s="111"/>
      <c r="F2016" s="112"/>
    </row>
    <row r="2017" spans="5:6" x14ac:dyDescent="0.25">
      <c r="E2017" s="111"/>
      <c r="F2017" s="112"/>
    </row>
    <row r="2018" spans="5:6" x14ac:dyDescent="0.25">
      <c r="E2018" s="111"/>
      <c r="F2018" s="112"/>
    </row>
    <row r="2019" spans="5:6" x14ac:dyDescent="0.25">
      <c r="E2019" s="111"/>
      <c r="F2019" s="112"/>
    </row>
    <row r="2020" spans="5:6" x14ac:dyDescent="0.25">
      <c r="E2020" s="111"/>
      <c r="F2020" s="112"/>
    </row>
    <row r="2021" spans="5:6" x14ac:dyDescent="0.25">
      <c r="E2021" s="111"/>
      <c r="F2021" s="112"/>
    </row>
    <row r="2022" spans="5:6" x14ac:dyDescent="0.25">
      <c r="E2022" s="111"/>
      <c r="F2022" s="112"/>
    </row>
    <row r="2023" spans="5:6" x14ac:dyDescent="0.25">
      <c r="E2023" s="111"/>
      <c r="F2023" s="112"/>
    </row>
    <row r="2024" spans="5:6" x14ac:dyDescent="0.25">
      <c r="E2024" s="111"/>
      <c r="F2024" s="112"/>
    </row>
    <row r="2025" spans="5:6" x14ac:dyDescent="0.25">
      <c r="E2025" s="111"/>
      <c r="F2025" s="112"/>
    </row>
    <row r="2026" spans="5:6" x14ac:dyDescent="0.25">
      <c r="E2026" s="111"/>
      <c r="F2026" s="112"/>
    </row>
    <row r="2027" spans="5:6" x14ac:dyDescent="0.25">
      <c r="E2027" s="111"/>
      <c r="F2027" s="112"/>
    </row>
    <row r="2028" spans="5:6" x14ac:dyDescent="0.25">
      <c r="E2028" s="111"/>
      <c r="F2028" s="112"/>
    </row>
    <row r="2029" spans="5:6" x14ac:dyDescent="0.25">
      <c r="E2029" s="111"/>
      <c r="F2029" s="112"/>
    </row>
    <row r="2030" spans="5:6" x14ac:dyDescent="0.25">
      <c r="E2030" s="111"/>
      <c r="F2030" s="112"/>
    </row>
    <row r="2031" spans="5:6" x14ac:dyDescent="0.25">
      <c r="E2031" s="111"/>
      <c r="F2031" s="112"/>
    </row>
    <row r="2032" spans="5:6" x14ac:dyDescent="0.25">
      <c r="E2032" s="111"/>
      <c r="F2032" s="112"/>
    </row>
    <row r="2033" spans="5:6" x14ac:dyDescent="0.25">
      <c r="E2033" s="111"/>
      <c r="F2033" s="112"/>
    </row>
    <row r="2034" spans="5:6" x14ac:dyDescent="0.25">
      <c r="E2034" s="111"/>
      <c r="F2034" s="112"/>
    </row>
    <row r="2035" spans="5:6" x14ac:dyDescent="0.25">
      <c r="E2035" s="111"/>
      <c r="F2035" s="112"/>
    </row>
    <row r="2036" spans="5:6" x14ac:dyDescent="0.25">
      <c r="E2036" s="111"/>
      <c r="F2036" s="112"/>
    </row>
    <row r="2037" spans="5:6" x14ac:dyDescent="0.25">
      <c r="E2037" s="111"/>
      <c r="F2037" s="112"/>
    </row>
    <row r="2038" spans="5:6" x14ac:dyDescent="0.25">
      <c r="E2038" s="111"/>
      <c r="F2038" s="112"/>
    </row>
    <row r="2039" spans="5:6" x14ac:dyDescent="0.25">
      <c r="E2039" s="111"/>
      <c r="F2039" s="112"/>
    </row>
    <row r="2040" spans="5:6" x14ac:dyDescent="0.25">
      <c r="E2040" s="111"/>
      <c r="F2040" s="112"/>
    </row>
    <row r="2041" spans="5:6" x14ac:dyDescent="0.25">
      <c r="E2041" s="111"/>
      <c r="F2041" s="112"/>
    </row>
    <row r="2042" spans="5:6" x14ac:dyDescent="0.25">
      <c r="E2042" s="111"/>
      <c r="F2042" s="112"/>
    </row>
    <row r="2043" spans="5:6" x14ac:dyDescent="0.25">
      <c r="E2043" s="111"/>
      <c r="F2043" s="112"/>
    </row>
    <row r="2044" spans="5:6" x14ac:dyDescent="0.25">
      <c r="E2044" s="111"/>
      <c r="F2044" s="112"/>
    </row>
    <row r="2045" spans="5:6" x14ac:dyDescent="0.25">
      <c r="E2045" s="111"/>
      <c r="F2045" s="112"/>
    </row>
    <row r="2046" spans="5:6" x14ac:dyDescent="0.25">
      <c r="E2046" s="111"/>
      <c r="F2046" s="112"/>
    </row>
    <row r="2047" spans="5:6" x14ac:dyDescent="0.25">
      <c r="E2047" s="111"/>
      <c r="F2047" s="112"/>
    </row>
    <row r="2048" spans="5:6" x14ac:dyDescent="0.25">
      <c r="E2048" s="111"/>
      <c r="F2048" s="112"/>
    </row>
    <row r="2049" spans="5:6" x14ac:dyDescent="0.25">
      <c r="E2049" s="111"/>
      <c r="F2049" s="112"/>
    </row>
    <row r="2050" spans="5:6" x14ac:dyDescent="0.25">
      <c r="E2050" s="111"/>
      <c r="F2050" s="112"/>
    </row>
    <row r="2051" spans="5:6" x14ac:dyDescent="0.25">
      <c r="E2051" s="111"/>
      <c r="F2051" s="112"/>
    </row>
    <row r="2052" spans="5:6" x14ac:dyDescent="0.25">
      <c r="E2052" s="111"/>
      <c r="F2052" s="112"/>
    </row>
    <row r="2053" spans="5:6" x14ac:dyDescent="0.25">
      <c r="E2053" s="111"/>
      <c r="F2053" s="112"/>
    </row>
    <row r="2054" spans="5:6" x14ac:dyDescent="0.25">
      <c r="E2054" s="111"/>
      <c r="F2054" s="112"/>
    </row>
    <row r="2055" spans="5:6" x14ac:dyDescent="0.25">
      <c r="E2055" s="111"/>
      <c r="F2055" s="112"/>
    </row>
    <row r="2056" spans="5:6" x14ac:dyDescent="0.25">
      <c r="E2056" s="111"/>
      <c r="F2056" s="112"/>
    </row>
    <row r="2057" spans="5:6" x14ac:dyDescent="0.25">
      <c r="E2057" s="111"/>
      <c r="F2057" s="112"/>
    </row>
    <row r="2058" spans="5:6" x14ac:dyDescent="0.25">
      <c r="E2058" s="111"/>
      <c r="F2058" s="112"/>
    </row>
    <row r="2059" spans="5:6" x14ac:dyDescent="0.25">
      <c r="E2059" s="111"/>
      <c r="F2059" s="112"/>
    </row>
    <row r="2060" spans="5:6" x14ac:dyDescent="0.25">
      <c r="E2060" s="111"/>
      <c r="F2060" s="112"/>
    </row>
    <row r="2061" spans="5:6" x14ac:dyDescent="0.25">
      <c r="E2061" s="111"/>
      <c r="F2061" s="112"/>
    </row>
    <row r="2062" spans="5:6" x14ac:dyDescent="0.25">
      <c r="E2062" s="111"/>
      <c r="F2062" s="112"/>
    </row>
    <row r="2063" spans="5:6" x14ac:dyDescent="0.25">
      <c r="E2063" s="111"/>
      <c r="F2063" s="112"/>
    </row>
    <row r="2064" spans="5:6" x14ac:dyDescent="0.25">
      <c r="E2064" s="111"/>
      <c r="F2064" s="112"/>
    </row>
    <row r="2065" spans="5:6" x14ac:dyDescent="0.25">
      <c r="E2065" s="111"/>
      <c r="F2065" s="112"/>
    </row>
    <row r="2066" spans="5:6" x14ac:dyDescent="0.25">
      <c r="E2066" s="111"/>
      <c r="F2066" s="112"/>
    </row>
    <row r="2067" spans="5:6" x14ac:dyDescent="0.25">
      <c r="E2067" s="111"/>
      <c r="F2067" s="112"/>
    </row>
    <row r="2068" spans="5:6" x14ac:dyDescent="0.25">
      <c r="E2068" s="111"/>
      <c r="F2068" s="112"/>
    </row>
    <row r="2069" spans="5:6" x14ac:dyDescent="0.25">
      <c r="E2069" s="111"/>
      <c r="F2069" s="112"/>
    </row>
    <row r="2070" spans="5:6" x14ac:dyDescent="0.25">
      <c r="E2070" s="111"/>
      <c r="F2070" s="112"/>
    </row>
    <row r="2071" spans="5:6" x14ac:dyDescent="0.25">
      <c r="E2071" s="111"/>
      <c r="F2071" s="112"/>
    </row>
    <row r="2072" spans="5:6" x14ac:dyDescent="0.25">
      <c r="E2072" s="111"/>
      <c r="F2072" s="112"/>
    </row>
    <row r="2073" spans="5:6" x14ac:dyDescent="0.25">
      <c r="E2073" s="111"/>
      <c r="F2073" s="112"/>
    </row>
    <row r="2074" spans="5:6" x14ac:dyDescent="0.25">
      <c r="E2074" s="111"/>
      <c r="F2074" s="112"/>
    </row>
    <row r="2075" spans="5:6" x14ac:dyDescent="0.25">
      <c r="E2075" s="111"/>
      <c r="F2075" s="112"/>
    </row>
    <row r="2076" spans="5:6" x14ac:dyDescent="0.25">
      <c r="E2076" s="111"/>
      <c r="F2076" s="112"/>
    </row>
    <row r="2077" spans="5:6" x14ac:dyDescent="0.25">
      <c r="E2077" s="111"/>
      <c r="F2077" s="112"/>
    </row>
    <row r="2078" spans="5:6" x14ac:dyDescent="0.25">
      <c r="E2078" s="111"/>
      <c r="F2078" s="112"/>
    </row>
    <row r="2079" spans="5:6" x14ac:dyDescent="0.25">
      <c r="E2079" s="111"/>
      <c r="F2079" s="112"/>
    </row>
    <row r="2080" spans="5:6" x14ac:dyDescent="0.25">
      <c r="E2080" s="111"/>
      <c r="F2080" s="112"/>
    </row>
    <row r="2081" spans="5:6" x14ac:dyDescent="0.25">
      <c r="E2081" s="111"/>
      <c r="F2081" s="112"/>
    </row>
    <row r="2082" spans="5:6" x14ac:dyDescent="0.25">
      <c r="E2082" s="111"/>
      <c r="F2082" s="112"/>
    </row>
    <row r="2083" spans="5:6" x14ac:dyDescent="0.25">
      <c r="E2083" s="111"/>
      <c r="F2083" s="112"/>
    </row>
    <row r="2084" spans="5:6" x14ac:dyDescent="0.25">
      <c r="E2084" s="111"/>
      <c r="F2084" s="112"/>
    </row>
    <row r="2085" spans="5:6" x14ac:dyDescent="0.25">
      <c r="E2085" s="111"/>
      <c r="F2085" s="112"/>
    </row>
    <row r="2086" spans="5:6" x14ac:dyDescent="0.25">
      <c r="E2086" s="111"/>
      <c r="F2086" s="112"/>
    </row>
    <row r="2087" spans="5:6" x14ac:dyDescent="0.25">
      <c r="E2087" s="111"/>
      <c r="F2087" s="112"/>
    </row>
    <row r="2088" spans="5:6" x14ac:dyDescent="0.25">
      <c r="E2088" s="111"/>
      <c r="F2088" s="112"/>
    </row>
    <row r="2089" spans="5:6" x14ac:dyDescent="0.25">
      <c r="E2089" s="111"/>
      <c r="F2089" s="112"/>
    </row>
    <row r="2090" spans="5:6" x14ac:dyDescent="0.25">
      <c r="E2090" s="111"/>
      <c r="F2090" s="112"/>
    </row>
    <row r="2091" spans="5:6" x14ac:dyDescent="0.25">
      <c r="E2091" s="111"/>
      <c r="F2091" s="112"/>
    </row>
    <row r="2092" spans="5:6" x14ac:dyDescent="0.25">
      <c r="E2092" s="111"/>
      <c r="F2092" s="112"/>
    </row>
    <row r="2093" spans="5:6" x14ac:dyDescent="0.25">
      <c r="E2093" s="111"/>
      <c r="F2093" s="112"/>
    </row>
    <row r="2094" spans="5:6" x14ac:dyDescent="0.25">
      <c r="E2094" s="111"/>
      <c r="F2094" s="112"/>
    </row>
    <row r="2095" spans="5:6" x14ac:dyDescent="0.25">
      <c r="E2095" s="111"/>
      <c r="F2095" s="112"/>
    </row>
    <row r="2096" spans="5:6" x14ac:dyDescent="0.25">
      <c r="E2096" s="111"/>
      <c r="F2096" s="112"/>
    </row>
    <row r="2097" spans="5:6" x14ac:dyDescent="0.25">
      <c r="E2097" s="111"/>
      <c r="F2097" s="112"/>
    </row>
    <row r="2098" spans="5:6" x14ac:dyDescent="0.25">
      <c r="E2098" s="111"/>
      <c r="F2098" s="112"/>
    </row>
    <row r="2099" spans="5:6" x14ac:dyDescent="0.25">
      <c r="E2099" s="111"/>
      <c r="F2099" s="112"/>
    </row>
    <row r="2100" spans="5:6" x14ac:dyDescent="0.25">
      <c r="E2100" s="111"/>
      <c r="F2100" s="112"/>
    </row>
    <row r="2101" spans="5:6" x14ac:dyDescent="0.25">
      <c r="E2101" s="111"/>
      <c r="F2101" s="112"/>
    </row>
    <row r="2102" spans="5:6" x14ac:dyDescent="0.25">
      <c r="E2102" s="111"/>
      <c r="F2102" s="112"/>
    </row>
    <row r="2103" spans="5:6" x14ac:dyDescent="0.25">
      <c r="E2103" s="111"/>
      <c r="F2103" s="112"/>
    </row>
    <row r="2104" spans="5:6" x14ac:dyDescent="0.25">
      <c r="E2104" s="111"/>
      <c r="F2104" s="112"/>
    </row>
    <row r="2105" spans="5:6" x14ac:dyDescent="0.25">
      <c r="E2105" s="111"/>
      <c r="F2105" s="112"/>
    </row>
    <row r="2106" spans="5:6" x14ac:dyDescent="0.25">
      <c r="E2106" s="111"/>
      <c r="F2106" s="112"/>
    </row>
    <row r="2107" spans="5:6" x14ac:dyDescent="0.25">
      <c r="E2107" s="111"/>
      <c r="F2107" s="112"/>
    </row>
    <row r="2108" spans="5:6" x14ac:dyDescent="0.25">
      <c r="E2108" s="111"/>
      <c r="F2108" s="112"/>
    </row>
    <row r="2109" spans="5:6" x14ac:dyDescent="0.25">
      <c r="E2109" s="111"/>
      <c r="F2109" s="112"/>
    </row>
    <row r="2110" spans="5:6" x14ac:dyDescent="0.25">
      <c r="E2110" s="111"/>
      <c r="F2110" s="112"/>
    </row>
    <row r="2111" spans="5:6" x14ac:dyDescent="0.25">
      <c r="E2111" s="111"/>
      <c r="F2111" s="112"/>
    </row>
    <row r="2112" spans="5:6" x14ac:dyDescent="0.25">
      <c r="E2112" s="111"/>
      <c r="F2112" s="112"/>
    </row>
    <row r="2113" spans="5:6" x14ac:dyDescent="0.25">
      <c r="E2113" s="111"/>
      <c r="F2113" s="112"/>
    </row>
    <row r="2114" spans="5:6" x14ac:dyDescent="0.25">
      <c r="E2114" s="111"/>
      <c r="F2114" s="112"/>
    </row>
    <row r="2115" spans="5:6" x14ac:dyDescent="0.25">
      <c r="E2115" s="111"/>
      <c r="F2115" s="112"/>
    </row>
    <row r="2116" spans="5:6" x14ac:dyDescent="0.25">
      <c r="E2116" s="111"/>
      <c r="F2116" s="112"/>
    </row>
    <row r="2117" spans="5:6" x14ac:dyDescent="0.25">
      <c r="E2117" s="111"/>
      <c r="F2117" s="112"/>
    </row>
    <row r="2118" spans="5:6" x14ac:dyDescent="0.25">
      <c r="E2118" s="111"/>
      <c r="F2118" s="112"/>
    </row>
    <row r="2119" spans="5:6" x14ac:dyDescent="0.25">
      <c r="E2119" s="111"/>
      <c r="F2119" s="112"/>
    </row>
    <row r="2120" spans="5:6" x14ac:dyDescent="0.25">
      <c r="E2120" s="111"/>
      <c r="F2120" s="112"/>
    </row>
    <row r="2121" spans="5:6" x14ac:dyDescent="0.25">
      <c r="E2121" s="111"/>
      <c r="F2121" s="112"/>
    </row>
    <row r="2122" spans="5:6" x14ac:dyDescent="0.25">
      <c r="E2122" s="111"/>
      <c r="F2122" s="112"/>
    </row>
    <row r="2123" spans="5:6" x14ac:dyDescent="0.25">
      <c r="E2123" s="111"/>
      <c r="F2123" s="112"/>
    </row>
    <row r="2124" spans="5:6" x14ac:dyDescent="0.25">
      <c r="E2124" s="111"/>
      <c r="F2124" s="112"/>
    </row>
    <row r="2125" spans="5:6" x14ac:dyDescent="0.25">
      <c r="E2125" s="111"/>
      <c r="F2125" s="112"/>
    </row>
    <row r="2126" spans="5:6" x14ac:dyDescent="0.25">
      <c r="E2126" s="111"/>
      <c r="F2126" s="112"/>
    </row>
    <row r="2127" spans="5:6" x14ac:dyDescent="0.25">
      <c r="E2127" s="111"/>
      <c r="F2127" s="112"/>
    </row>
    <row r="2128" spans="5:6" x14ac:dyDescent="0.25">
      <c r="E2128" s="111"/>
      <c r="F2128" s="112"/>
    </row>
    <row r="2129" spans="5:6" x14ac:dyDescent="0.25">
      <c r="E2129" s="111"/>
      <c r="F2129" s="112"/>
    </row>
    <row r="2130" spans="5:6" x14ac:dyDescent="0.25">
      <c r="E2130" s="111"/>
      <c r="F2130" s="112"/>
    </row>
    <row r="2131" spans="5:6" x14ac:dyDescent="0.25">
      <c r="E2131" s="111"/>
      <c r="F2131" s="112"/>
    </row>
    <row r="2132" spans="5:6" x14ac:dyDescent="0.25">
      <c r="E2132" s="111"/>
      <c r="F2132" s="112"/>
    </row>
    <row r="2133" spans="5:6" x14ac:dyDescent="0.25">
      <c r="E2133" s="111"/>
      <c r="F2133" s="112"/>
    </row>
    <row r="2134" spans="5:6" x14ac:dyDescent="0.25">
      <c r="E2134" s="111"/>
      <c r="F2134" s="112"/>
    </row>
    <row r="2135" spans="5:6" x14ac:dyDescent="0.25">
      <c r="E2135" s="111"/>
      <c r="F2135" s="112"/>
    </row>
    <row r="2136" spans="5:6" x14ac:dyDescent="0.25">
      <c r="E2136" s="111"/>
      <c r="F2136" s="112"/>
    </row>
    <row r="2137" spans="5:6" x14ac:dyDescent="0.25">
      <c r="E2137" s="111"/>
      <c r="F2137" s="112"/>
    </row>
    <row r="2138" spans="5:6" x14ac:dyDescent="0.25">
      <c r="E2138" s="111"/>
      <c r="F2138" s="112"/>
    </row>
    <row r="2139" spans="5:6" x14ac:dyDescent="0.25">
      <c r="E2139" s="111"/>
      <c r="F2139" s="112"/>
    </row>
    <row r="2140" spans="5:6" x14ac:dyDescent="0.25">
      <c r="E2140" s="111"/>
      <c r="F2140" s="112"/>
    </row>
    <row r="2141" spans="5:6" x14ac:dyDescent="0.25">
      <c r="E2141" s="111"/>
      <c r="F2141" s="112"/>
    </row>
    <row r="2142" spans="5:6" x14ac:dyDescent="0.25">
      <c r="E2142" s="111"/>
      <c r="F2142" s="112"/>
    </row>
    <row r="2143" spans="5:6" x14ac:dyDescent="0.25">
      <c r="E2143" s="111"/>
      <c r="F2143" s="112"/>
    </row>
    <row r="2144" spans="5:6" x14ac:dyDescent="0.25">
      <c r="E2144" s="111"/>
      <c r="F2144" s="112"/>
    </row>
    <row r="2145" spans="5:6" x14ac:dyDescent="0.25">
      <c r="E2145" s="111"/>
      <c r="F2145" s="112"/>
    </row>
    <row r="2146" spans="5:6" x14ac:dyDescent="0.25">
      <c r="E2146" s="111"/>
      <c r="F2146" s="112"/>
    </row>
    <row r="2147" spans="5:6" x14ac:dyDescent="0.25">
      <c r="E2147" s="111"/>
      <c r="F2147" s="112"/>
    </row>
    <row r="2148" spans="5:6" x14ac:dyDescent="0.25">
      <c r="E2148" s="111"/>
      <c r="F2148" s="112"/>
    </row>
    <row r="2149" spans="5:6" x14ac:dyDescent="0.25">
      <c r="E2149" s="111"/>
      <c r="F2149" s="112"/>
    </row>
    <row r="2150" spans="5:6" x14ac:dyDescent="0.25">
      <c r="E2150" s="111"/>
      <c r="F2150" s="112"/>
    </row>
    <row r="2151" spans="5:6" x14ac:dyDescent="0.25">
      <c r="E2151" s="111"/>
      <c r="F2151" s="112"/>
    </row>
    <row r="2152" spans="5:6" x14ac:dyDescent="0.25">
      <c r="E2152" s="111"/>
      <c r="F2152" s="112"/>
    </row>
    <row r="2153" spans="5:6" x14ac:dyDescent="0.25">
      <c r="E2153" s="111"/>
      <c r="F2153" s="112"/>
    </row>
    <row r="2154" spans="5:6" x14ac:dyDescent="0.25">
      <c r="E2154" s="111"/>
      <c r="F2154" s="112"/>
    </row>
    <row r="2155" spans="5:6" x14ac:dyDescent="0.25">
      <c r="E2155" s="111"/>
      <c r="F2155" s="112"/>
    </row>
    <row r="2156" spans="5:6" x14ac:dyDescent="0.25">
      <c r="E2156" s="111"/>
      <c r="F2156" s="112"/>
    </row>
    <row r="2157" spans="5:6" x14ac:dyDescent="0.25">
      <c r="E2157" s="111"/>
      <c r="F2157" s="112"/>
    </row>
    <row r="2158" spans="5:6" x14ac:dyDescent="0.25">
      <c r="E2158" s="111"/>
      <c r="F2158" s="112"/>
    </row>
    <row r="2159" spans="5:6" x14ac:dyDescent="0.25">
      <c r="E2159" s="111"/>
      <c r="F2159" s="112"/>
    </row>
    <row r="2160" spans="5:6" x14ac:dyDescent="0.25">
      <c r="E2160" s="111"/>
      <c r="F2160" s="112"/>
    </row>
    <row r="2161" spans="5:6" x14ac:dyDescent="0.25">
      <c r="E2161" s="111"/>
      <c r="F2161" s="112"/>
    </row>
    <row r="2162" spans="5:6" x14ac:dyDescent="0.25">
      <c r="E2162" s="111"/>
      <c r="F2162" s="112"/>
    </row>
    <row r="2163" spans="5:6" x14ac:dyDescent="0.25">
      <c r="E2163" s="111"/>
      <c r="F2163" s="112"/>
    </row>
    <row r="2164" spans="5:6" x14ac:dyDescent="0.25">
      <c r="E2164" s="111"/>
      <c r="F2164" s="112"/>
    </row>
    <row r="2165" spans="5:6" x14ac:dyDescent="0.25">
      <c r="E2165" s="111"/>
      <c r="F2165" s="112"/>
    </row>
    <row r="2166" spans="5:6" x14ac:dyDescent="0.25">
      <c r="E2166" s="111"/>
      <c r="F2166" s="112"/>
    </row>
    <row r="2167" spans="5:6" x14ac:dyDescent="0.25">
      <c r="E2167" s="111"/>
      <c r="F2167" s="112"/>
    </row>
    <row r="2168" spans="5:6" x14ac:dyDescent="0.25">
      <c r="E2168" s="111"/>
      <c r="F2168" s="112"/>
    </row>
    <row r="2169" spans="5:6" x14ac:dyDescent="0.25">
      <c r="E2169" s="111"/>
      <c r="F2169" s="112"/>
    </row>
    <row r="2170" spans="5:6" x14ac:dyDescent="0.25">
      <c r="E2170" s="111"/>
      <c r="F2170" s="112"/>
    </row>
    <row r="2171" spans="5:6" x14ac:dyDescent="0.25">
      <c r="E2171" s="111"/>
      <c r="F2171" s="112"/>
    </row>
    <row r="2172" spans="5:6" x14ac:dyDescent="0.25">
      <c r="E2172" s="111"/>
      <c r="F2172" s="112"/>
    </row>
    <row r="2173" spans="5:6" x14ac:dyDescent="0.25">
      <c r="E2173" s="111"/>
      <c r="F2173" s="112"/>
    </row>
    <row r="2174" spans="5:6" x14ac:dyDescent="0.25">
      <c r="E2174" s="111"/>
      <c r="F2174" s="112"/>
    </row>
    <row r="2175" spans="5:6" x14ac:dyDescent="0.25">
      <c r="E2175" s="111"/>
      <c r="F2175" s="112"/>
    </row>
    <row r="2176" spans="5:6" x14ac:dyDescent="0.25">
      <c r="E2176" s="111"/>
      <c r="F2176" s="112"/>
    </row>
    <row r="2177" spans="5:6" x14ac:dyDescent="0.25">
      <c r="E2177" s="111"/>
      <c r="F2177" s="112"/>
    </row>
    <row r="2178" spans="5:6" x14ac:dyDescent="0.25">
      <c r="E2178" s="111"/>
      <c r="F2178" s="112"/>
    </row>
    <row r="2179" spans="5:6" x14ac:dyDescent="0.25">
      <c r="E2179" s="111"/>
      <c r="F2179" s="112"/>
    </row>
    <row r="2180" spans="5:6" x14ac:dyDescent="0.25">
      <c r="E2180" s="111"/>
      <c r="F2180" s="112"/>
    </row>
    <row r="2181" spans="5:6" x14ac:dyDescent="0.25">
      <c r="E2181" s="111"/>
      <c r="F2181" s="112"/>
    </row>
    <row r="2182" spans="5:6" x14ac:dyDescent="0.25">
      <c r="E2182" s="111"/>
      <c r="F2182" s="112"/>
    </row>
    <row r="2183" spans="5:6" x14ac:dyDescent="0.25">
      <c r="E2183" s="111"/>
      <c r="F2183" s="112"/>
    </row>
    <row r="2184" spans="5:6" x14ac:dyDescent="0.25">
      <c r="E2184" s="111"/>
      <c r="F2184" s="112"/>
    </row>
    <row r="2185" spans="5:6" x14ac:dyDescent="0.25">
      <c r="E2185" s="111"/>
      <c r="F2185" s="112"/>
    </row>
    <row r="2186" spans="5:6" x14ac:dyDescent="0.25">
      <c r="E2186" s="111"/>
      <c r="F2186" s="112"/>
    </row>
    <row r="2187" spans="5:6" x14ac:dyDescent="0.25">
      <c r="E2187" s="111"/>
      <c r="F2187" s="112"/>
    </row>
    <row r="2188" spans="5:6" x14ac:dyDescent="0.25">
      <c r="E2188" s="111"/>
      <c r="F2188" s="112"/>
    </row>
    <row r="2189" spans="5:6" x14ac:dyDescent="0.25">
      <c r="E2189" s="111"/>
      <c r="F2189" s="112"/>
    </row>
    <row r="2190" spans="5:6" x14ac:dyDescent="0.25">
      <c r="E2190" s="111"/>
      <c r="F2190" s="112"/>
    </row>
    <row r="2191" spans="5:6" x14ac:dyDescent="0.25">
      <c r="E2191" s="111"/>
      <c r="F2191" s="112"/>
    </row>
    <row r="2192" spans="5:6" x14ac:dyDescent="0.25">
      <c r="E2192" s="111"/>
      <c r="F2192" s="112"/>
    </row>
    <row r="2193" spans="5:6" x14ac:dyDescent="0.25">
      <c r="E2193" s="111"/>
      <c r="F2193" s="112"/>
    </row>
    <row r="2194" spans="5:6" x14ac:dyDescent="0.25">
      <c r="E2194" s="111"/>
      <c r="F2194" s="112"/>
    </row>
    <row r="2195" spans="5:6" x14ac:dyDescent="0.25">
      <c r="E2195" s="111"/>
      <c r="F2195" s="112"/>
    </row>
    <row r="2196" spans="5:6" x14ac:dyDescent="0.25">
      <c r="E2196" s="111"/>
      <c r="F2196" s="112"/>
    </row>
    <row r="2197" spans="5:6" x14ac:dyDescent="0.25">
      <c r="E2197" s="111"/>
      <c r="F2197" s="112"/>
    </row>
    <row r="2198" spans="5:6" x14ac:dyDescent="0.25">
      <c r="E2198" s="111"/>
      <c r="F2198" s="112"/>
    </row>
    <row r="2199" spans="5:6" x14ac:dyDescent="0.25">
      <c r="E2199" s="111"/>
      <c r="F2199" s="112"/>
    </row>
    <row r="2200" spans="5:6" x14ac:dyDescent="0.25">
      <c r="E2200" s="111"/>
      <c r="F2200" s="112"/>
    </row>
    <row r="2201" spans="5:6" x14ac:dyDescent="0.25">
      <c r="E2201" s="111"/>
      <c r="F2201" s="112"/>
    </row>
    <row r="2202" spans="5:6" x14ac:dyDescent="0.25">
      <c r="E2202" s="111"/>
      <c r="F2202" s="112"/>
    </row>
    <row r="2203" spans="5:6" x14ac:dyDescent="0.25">
      <c r="E2203" s="111"/>
      <c r="F2203" s="112"/>
    </row>
    <row r="2204" spans="5:6" x14ac:dyDescent="0.25">
      <c r="E2204" s="111"/>
      <c r="F2204" s="112"/>
    </row>
    <row r="2205" spans="5:6" x14ac:dyDescent="0.25">
      <c r="E2205" s="111"/>
      <c r="F2205" s="112"/>
    </row>
    <row r="2206" spans="5:6" x14ac:dyDescent="0.25">
      <c r="E2206" s="111"/>
      <c r="F2206" s="112"/>
    </row>
    <row r="2207" spans="5:6" x14ac:dyDescent="0.25">
      <c r="E2207" s="111"/>
      <c r="F2207" s="112"/>
    </row>
    <row r="2208" spans="5:6" x14ac:dyDescent="0.25">
      <c r="E2208" s="111"/>
      <c r="F2208" s="112"/>
    </row>
    <row r="2209" spans="5:6" x14ac:dyDescent="0.25">
      <c r="E2209" s="111"/>
      <c r="F2209" s="112"/>
    </row>
    <row r="2210" spans="5:6" x14ac:dyDescent="0.25">
      <c r="E2210" s="111"/>
      <c r="F2210" s="112"/>
    </row>
    <row r="2211" spans="5:6" x14ac:dyDescent="0.25">
      <c r="E2211" s="111"/>
      <c r="F2211" s="112"/>
    </row>
    <row r="2212" spans="5:6" x14ac:dyDescent="0.25">
      <c r="E2212" s="111"/>
      <c r="F2212" s="112"/>
    </row>
    <row r="2213" spans="5:6" x14ac:dyDescent="0.25">
      <c r="E2213" s="111"/>
      <c r="F2213" s="112"/>
    </row>
    <row r="2214" spans="5:6" x14ac:dyDescent="0.25">
      <c r="E2214" s="111"/>
      <c r="F2214" s="112"/>
    </row>
    <row r="2215" spans="5:6" x14ac:dyDescent="0.25">
      <c r="E2215" s="111"/>
      <c r="F2215" s="112"/>
    </row>
    <row r="2216" spans="5:6" x14ac:dyDescent="0.25">
      <c r="E2216" s="111"/>
      <c r="F2216" s="112"/>
    </row>
    <row r="2217" spans="5:6" x14ac:dyDescent="0.25">
      <c r="E2217" s="111"/>
      <c r="F2217" s="112"/>
    </row>
    <row r="2218" spans="5:6" x14ac:dyDescent="0.25">
      <c r="E2218" s="111"/>
      <c r="F2218" s="112"/>
    </row>
    <row r="2219" spans="5:6" x14ac:dyDescent="0.25">
      <c r="E2219" s="111"/>
      <c r="F2219" s="112"/>
    </row>
    <row r="2220" spans="5:6" x14ac:dyDescent="0.25">
      <c r="E2220" s="111"/>
      <c r="F2220" s="112"/>
    </row>
    <row r="2221" spans="5:6" x14ac:dyDescent="0.25">
      <c r="E2221" s="111"/>
      <c r="F2221" s="112"/>
    </row>
    <row r="2222" spans="5:6" x14ac:dyDescent="0.25">
      <c r="E2222" s="111"/>
      <c r="F2222" s="112"/>
    </row>
    <row r="2223" spans="5:6" x14ac:dyDescent="0.25">
      <c r="E2223" s="111"/>
      <c r="F2223" s="112"/>
    </row>
    <row r="2224" spans="5:6" x14ac:dyDescent="0.25">
      <c r="E2224" s="111"/>
      <c r="F2224" s="112"/>
    </row>
    <row r="2225" spans="5:6" x14ac:dyDescent="0.25">
      <c r="E2225" s="111"/>
      <c r="F2225" s="112"/>
    </row>
    <row r="2226" spans="5:6" x14ac:dyDescent="0.25">
      <c r="E2226" s="111"/>
      <c r="F2226" s="112"/>
    </row>
    <row r="2227" spans="5:6" x14ac:dyDescent="0.25">
      <c r="E2227" s="111"/>
      <c r="F2227" s="112"/>
    </row>
    <row r="2228" spans="5:6" x14ac:dyDescent="0.25">
      <c r="E2228" s="111"/>
      <c r="F2228" s="112"/>
    </row>
    <row r="2229" spans="5:6" x14ac:dyDescent="0.25">
      <c r="E2229" s="111"/>
      <c r="F2229" s="112"/>
    </row>
    <row r="2230" spans="5:6" x14ac:dyDescent="0.25">
      <c r="E2230" s="111"/>
      <c r="F2230" s="112"/>
    </row>
    <row r="2231" spans="5:6" x14ac:dyDescent="0.25">
      <c r="E2231" s="111"/>
      <c r="F2231" s="112"/>
    </row>
    <row r="2232" spans="5:6" x14ac:dyDescent="0.25">
      <c r="E2232" s="111"/>
      <c r="F2232" s="112"/>
    </row>
    <row r="2233" spans="5:6" x14ac:dyDescent="0.25">
      <c r="E2233" s="111"/>
      <c r="F2233" s="112"/>
    </row>
    <row r="2234" spans="5:6" x14ac:dyDescent="0.25">
      <c r="E2234" s="111"/>
      <c r="F2234" s="112"/>
    </row>
    <row r="2235" spans="5:6" x14ac:dyDescent="0.25">
      <c r="E2235" s="111"/>
      <c r="F2235" s="112"/>
    </row>
    <row r="2236" spans="5:6" x14ac:dyDescent="0.25">
      <c r="E2236" s="111"/>
      <c r="F2236" s="112"/>
    </row>
    <row r="2237" spans="5:6" x14ac:dyDescent="0.25">
      <c r="E2237" s="111"/>
      <c r="F2237" s="112"/>
    </row>
    <row r="2238" spans="5:6" x14ac:dyDescent="0.25">
      <c r="E2238" s="111"/>
      <c r="F2238" s="112"/>
    </row>
    <row r="2239" spans="5:6" x14ac:dyDescent="0.25">
      <c r="E2239" s="111"/>
      <c r="F2239" s="112"/>
    </row>
    <row r="2240" spans="5:6" x14ac:dyDescent="0.25">
      <c r="E2240" s="111"/>
      <c r="F2240" s="112"/>
    </row>
    <row r="2241" spans="5:6" x14ac:dyDescent="0.25">
      <c r="E2241" s="111"/>
      <c r="F2241" s="112"/>
    </row>
    <row r="2242" spans="5:6" x14ac:dyDescent="0.25">
      <c r="E2242" s="111"/>
      <c r="F2242" s="112"/>
    </row>
    <row r="2243" spans="5:6" x14ac:dyDescent="0.25">
      <c r="E2243" s="111"/>
      <c r="F2243" s="112"/>
    </row>
    <row r="2244" spans="5:6" x14ac:dyDescent="0.25">
      <c r="E2244" s="111"/>
      <c r="F2244" s="112"/>
    </row>
    <row r="2245" spans="5:6" x14ac:dyDescent="0.25">
      <c r="E2245" s="111"/>
      <c r="F2245" s="112"/>
    </row>
    <row r="2246" spans="5:6" x14ac:dyDescent="0.25">
      <c r="E2246" s="111"/>
      <c r="F2246" s="112"/>
    </row>
    <row r="2247" spans="5:6" x14ac:dyDescent="0.25">
      <c r="E2247" s="111"/>
      <c r="F2247" s="112"/>
    </row>
    <row r="2248" spans="5:6" x14ac:dyDescent="0.25">
      <c r="E2248" s="111"/>
      <c r="F2248" s="112"/>
    </row>
    <row r="2249" spans="5:6" x14ac:dyDescent="0.25">
      <c r="E2249" s="111"/>
      <c r="F2249" s="112"/>
    </row>
    <row r="2250" spans="5:6" x14ac:dyDescent="0.25">
      <c r="E2250" s="111"/>
      <c r="F2250" s="112"/>
    </row>
    <row r="2251" spans="5:6" x14ac:dyDescent="0.25">
      <c r="E2251" s="111"/>
      <c r="F2251" s="112"/>
    </row>
    <row r="2252" spans="5:6" x14ac:dyDescent="0.25">
      <c r="E2252" s="111"/>
      <c r="F2252" s="112"/>
    </row>
    <row r="2253" spans="5:6" x14ac:dyDescent="0.25">
      <c r="E2253" s="111"/>
      <c r="F2253" s="112"/>
    </row>
    <row r="2254" spans="5:6" x14ac:dyDescent="0.25">
      <c r="E2254" s="111"/>
      <c r="F2254" s="112"/>
    </row>
    <row r="2255" spans="5:6" x14ac:dyDescent="0.25">
      <c r="E2255" s="111"/>
      <c r="F2255" s="112"/>
    </row>
    <row r="2256" spans="5:6" x14ac:dyDescent="0.25">
      <c r="E2256" s="111"/>
      <c r="F2256" s="112"/>
    </row>
    <row r="2257" spans="5:6" x14ac:dyDescent="0.25">
      <c r="E2257" s="111"/>
      <c r="F2257" s="112"/>
    </row>
    <row r="2258" spans="5:6" x14ac:dyDescent="0.25">
      <c r="E2258" s="111"/>
      <c r="F2258" s="112"/>
    </row>
    <row r="2259" spans="5:6" x14ac:dyDescent="0.25">
      <c r="E2259" s="111"/>
      <c r="F2259" s="112"/>
    </row>
    <row r="2260" spans="5:6" x14ac:dyDescent="0.25">
      <c r="E2260" s="111"/>
      <c r="F2260" s="112"/>
    </row>
    <row r="2261" spans="5:6" x14ac:dyDescent="0.25">
      <c r="E2261" s="111"/>
      <c r="F2261" s="112"/>
    </row>
    <row r="2262" spans="5:6" x14ac:dyDescent="0.25">
      <c r="E2262" s="111"/>
      <c r="F2262" s="112"/>
    </row>
    <row r="2263" spans="5:6" x14ac:dyDescent="0.25">
      <c r="E2263" s="111"/>
      <c r="F2263" s="112"/>
    </row>
    <row r="2264" spans="5:6" x14ac:dyDescent="0.25">
      <c r="E2264" s="111"/>
      <c r="F2264" s="112"/>
    </row>
    <row r="2265" spans="5:6" x14ac:dyDescent="0.25">
      <c r="E2265" s="111"/>
      <c r="F2265" s="112"/>
    </row>
    <row r="2266" spans="5:6" x14ac:dyDescent="0.25">
      <c r="E2266" s="111"/>
      <c r="F2266" s="112"/>
    </row>
    <row r="2267" spans="5:6" x14ac:dyDescent="0.25">
      <c r="E2267" s="111"/>
      <c r="F2267" s="112"/>
    </row>
    <row r="2268" spans="5:6" x14ac:dyDescent="0.25">
      <c r="E2268" s="111"/>
      <c r="F2268" s="112"/>
    </row>
    <row r="2269" spans="5:6" x14ac:dyDescent="0.25">
      <c r="E2269" s="111"/>
      <c r="F2269" s="112"/>
    </row>
    <row r="2270" spans="5:6" x14ac:dyDescent="0.25">
      <c r="E2270" s="111"/>
      <c r="F2270" s="112"/>
    </row>
    <row r="2271" spans="5:6" x14ac:dyDescent="0.25">
      <c r="E2271" s="111"/>
      <c r="F2271" s="112"/>
    </row>
    <row r="2272" spans="5:6" x14ac:dyDescent="0.25">
      <c r="E2272" s="111"/>
      <c r="F2272" s="112"/>
    </row>
    <row r="2273" spans="5:6" x14ac:dyDescent="0.25">
      <c r="E2273" s="111"/>
      <c r="F2273" s="112"/>
    </row>
    <row r="2274" spans="5:6" x14ac:dyDescent="0.25">
      <c r="E2274" s="111"/>
      <c r="F2274" s="112"/>
    </row>
    <row r="2275" spans="5:6" x14ac:dyDescent="0.25">
      <c r="E2275" s="111"/>
      <c r="F2275" s="112"/>
    </row>
    <row r="2276" spans="5:6" x14ac:dyDescent="0.25">
      <c r="E2276" s="111"/>
      <c r="F2276" s="112"/>
    </row>
    <row r="2277" spans="5:6" x14ac:dyDescent="0.25">
      <c r="E2277" s="111"/>
      <c r="F2277" s="112"/>
    </row>
    <row r="2278" spans="5:6" x14ac:dyDescent="0.25">
      <c r="E2278" s="111"/>
      <c r="F2278" s="112"/>
    </row>
    <row r="2279" spans="5:6" x14ac:dyDescent="0.25">
      <c r="E2279" s="111"/>
      <c r="F2279" s="112"/>
    </row>
    <row r="2280" spans="5:6" x14ac:dyDescent="0.25">
      <c r="E2280" s="111"/>
      <c r="F2280" s="112"/>
    </row>
    <row r="2281" spans="5:6" x14ac:dyDescent="0.25">
      <c r="E2281" s="111"/>
      <c r="F2281" s="112"/>
    </row>
    <row r="2282" spans="5:6" x14ac:dyDescent="0.25">
      <c r="E2282" s="111"/>
      <c r="F2282" s="112"/>
    </row>
    <row r="2283" spans="5:6" x14ac:dyDescent="0.25">
      <c r="E2283" s="111"/>
      <c r="F2283" s="112"/>
    </row>
    <row r="2284" spans="5:6" x14ac:dyDescent="0.25">
      <c r="E2284" s="111"/>
      <c r="F2284" s="112"/>
    </row>
    <row r="2285" spans="5:6" x14ac:dyDescent="0.25">
      <c r="E2285" s="111"/>
      <c r="F2285" s="112"/>
    </row>
    <row r="2286" spans="5:6" x14ac:dyDescent="0.25">
      <c r="E2286" s="111"/>
      <c r="F2286" s="112"/>
    </row>
    <row r="2287" spans="5:6" x14ac:dyDescent="0.25">
      <c r="E2287" s="111"/>
      <c r="F2287" s="112"/>
    </row>
    <row r="2288" spans="5:6" x14ac:dyDescent="0.25">
      <c r="E2288" s="111"/>
      <c r="F2288" s="112"/>
    </row>
    <row r="2289" spans="5:6" x14ac:dyDescent="0.25">
      <c r="E2289" s="111"/>
      <c r="F2289" s="112"/>
    </row>
    <row r="2290" spans="5:6" x14ac:dyDescent="0.25">
      <c r="E2290" s="111"/>
      <c r="F2290" s="112"/>
    </row>
    <row r="2291" spans="5:6" x14ac:dyDescent="0.25">
      <c r="E2291" s="111"/>
      <c r="F2291" s="112"/>
    </row>
    <row r="2292" spans="5:6" x14ac:dyDescent="0.25">
      <c r="E2292" s="111"/>
      <c r="F2292" s="112"/>
    </row>
    <row r="2293" spans="5:6" x14ac:dyDescent="0.25">
      <c r="E2293" s="111"/>
      <c r="F2293" s="112"/>
    </row>
    <row r="2294" spans="5:6" x14ac:dyDescent="0.25">
      <c r="E2294" s="111"/>
      <c r="F2294" s="112"/>
    </row>
    <row r="2295" spans="5:6" x14ac:dyDescent="0.25">
      <c r="E2295" s="111"/>
      <c r="F2295" s="112"/>
    </row>
    <row r="2296" spans="5:6" x14ac:dyDescent="0.25">
      <c r="E2296" s="111"/>
      <c r="F2296" s="112"/>
    </row>
    <row r="2297" spans="5:6" x14ac:dyDescent="0.25">
      <c r="E2297" s="111"/>
      <c r="F2297" s="112"/>
    </row>
    <row r="2298" spans="5:6" x14ac:dyDescent="0.25">
      <c r="E2298" s="111"/>
      <c r="F2298" s="112"/>
    </row>
    <row r="2299" spans="5:6" x14ac:dyDescent="0.25">
      <c r="E2299" s="111"/>
      <c r="F2299" s="112"/>
    </row>
    <row r="2300" spans="5:6" x14ac:dyDescent="0.25">
      <c r="E2300" s="111"/>
      <c r="F2300" s="112"/>
    </row>
    <row r="2301" spans="5:6" x14ac:dyDescent="0.25">
      <c r="E2301" s="111"/>
      <c r="F2301" s="112"/>
    </row>
    <row r="2302" spans="5:6" x14ac:dyDescent="0.25">
      <c r="E2302" s="111"/>
      <c r="F2302" s="112"/>
    </row>
    <row r="2303" spans="5:6" x14ac:dyDescent="0.25">
      <c r="E2303" s="111"/>
      <c r="F2303" s="112"/>
    </row>
  </sheetData>
  <mergeCells count="1">
    <mergeCell ref="M254:N25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19D75-CBB0-4094-8380-16332FF076B6}">
  <dimension ref="A1:Q89"/>
  <sheetViews>
    <sheetView workbookViewId="0">
      <selection activeCell="F32" sqref="F32"/>
    </sheetView>
  </sheetViews>
  <sheetFormatPr defaultRowHeight="15" x14ac:dyDescent="0.25"/>
  <cols>
    <col min="1" max="1" width="9.140625" style="145"/>
    <col min="2" max="2" width="10.7109375" style="146" customWidth="1"/>
    <col min="3" max="3" width="12" style="146" customWidth="1"/>
    <col min="4" max="4" width="12.28515625" style="145" bestFit="1" customWidth="1"/>
    <col min="5" max="5" width="11" style="147" customWidth="1"/>
    <col min="6" max="7" width="12.7109375" style="145" customWidth="1"/>
    <col min="8" max="8" width="12.7109375" style="146" customWidth="1"/>
    <col min="9" max="9" width="12.5703125" style="148" bestFit="1" customWidth="1"/>
    <col min="10" max="10" width="10" style="145" customWidth="1"/>
    <col min="11" max="11" width="15.140625" style="145" customWidth="1"/>
    <col min="12" max="12" width="10.28515625" customWidth="1"/>
    <col min="13" max="13" width="16.140625" customWidth="1"/>
    <col min="14" max="14" width="35.42578125" customWidth="1"/>
    <col min="15" max="15" width="9.28515625" bestFit="1" customWidth="1"/>
    <col min="16" max="17" width="12.5703125" bestFit="1" customWidth="1"/>
  </cols>
  <sheetData>
    <row r="1" spans="1:15" s="3" customFormat="1" x14ac:dyDescent="0.25">
      <c r="A1" s="113"/>
      <c r="B1" s="114"/>
      <c r="C1" s="114"/>
      <c r="D1" s="113"/>
      <c r="E1" s="115"/>
      <c r="F1" s="116"/>
      <c r="G1" s="116">
        <f t="shared" ref="G1" si="0">SUM(G3:G167)</f>
        <v>268373.45</v>
      </c>
      <c r="H1" s="114"/>
      <c r="I1" s="116">
        <f>SUM(I3:I167)</f>
        <v>268181.45</v>
      </c>
      <c r="J1" s="113"/>
      <c r="K1" s="116">
        <f>SUM(K3:K167)</f>
        <v>192</v>
      </c>
      <c r="N1" s="6"/>
    </row>
    <row r="2" spans="1:15" ht="30.75" thickBot="1" x14ac:dyDescent="0.3">
      <c r="A2" s="117" t="s">
        <v>0</v>
      </c>
      <c r="B2" s="118" t="s">
        <v>1</v>
      </c>
      <c r="C2" s="118" t="s">
        <v>2</v>
      </c>
      <c r="D2" s="119" t="s">
        <v>3</v>
      </c>
      <c r="E2" s="113" t="s">
        <v>4</v>
      </c>
      <c r="F2" s="116" t="s">
        <v>5</v>
      </c>
      <c r="G2" s="116" t="s">
        <v>6</v>
      </c>
      <c r="H2" s="118" t="s">
        <v>7</v>
      </c>
      <c r="I2" s="116" t="s">
        <v>8</v>
      </c>
      <c r="J2" s="119" t="s">
        <v>9</v>
      </c>
      <c r="K2" s="120" t="s">
        <v>10</v>
      </c>
      <c r="N2" s="11"/>
      <c r="O2" s="12"/>
    </row>
    <row r="3" spans="1:15" x14ac:dyDescent="0.25">
      <c r="A3" s="121">
        <v>2019</v>
      </c>
      <c r="B3" s="122"/>
      <c r="C3" s="122"/>
      <c r="D3" s="123"/>
      <c r="E3" s="124"/>
      <c r="F3" s="125"/>
      <c r="G3" s="125"/>
      <c r="H3" s="122"/>
      <c r="I3" s="125"/>
      <c r="J3" s="123"/>
      <c r="K3" s="126"/>
      <c r="L3" s="18"/>
    </row>
    <row r="4" spans="1:15" ht="15.75" x14ac:dyDescent="0.25">
      <c r="A4" s="127" t="s">
        <v>11</v>
      </c>
      <c r="B4" s="128"/>
      <c r="C4" s="128"/>
      <c r="D4" s="129"/>
      <c r="E4" s="130" t="s">
        <v>803</v>
      </c>
      <c r="F4" s="131"/>
      <c r="G4" s="131">
        <v>16</v>
      </c>
      <c r="H4" s="128"/>
      <c r="I4" s="131"/>
      <c r="J4" s="129"/>
      <c r="K4" s="132">
        <f>SUM(G4-I4)</f>
        <v>16</v>
      </c>
      <c r="L4" s="22" t="str">
        <f t="shared" ref="L4:L35" ca="1" si="1">IF(AND(((C4)&lt;TODAY()),K4&gt;0),"Splatné","")</f>
        <v>Splatné</v>
      </c>
    </row>
    <row r="5" spans="1:15" ht="15.75" x14ac:dyDescent="0.25">
      <c r="A5" s="127" t="s">
        <v>15</v>
      </c>
      <c r="B5" s="128"/>
      <c r="C5" s="128"/>
      <c r="D5" s="129"/>
      <c r="E5" s="130" t="s">
        <v>803</v>
      </c>
      <c r="F5" s="131"/>
      <c r="G5" s="131">
        <v>24</v>
      </c>
      <c r="H5" s="128"/>
      <c r="I5" s="131"/>
      <c r="J5" s="129"/>
      <c r="K5" s="132">
        <f t="shared" ref="K5:K35" si="2">SUM(G5-I5)</f>
        <v>24</v>
      </c>
      <c r="L5" s="22" t="str">
        <f t="shared" ca="1" si="1"/>
        <v>Splatné</v>
      </c>
    </row>
    <row r="6" spans="1:15" ht="15.75" x14ac:dyDescent="0.25">
      <c r="A6" s="127" t="s">
        <v>17</v>
      </c>
      <c r="B6" s="128"/>
      <c r="C6" s="128"/>
      <c r="D6" s="129"/>
      <c r="E6" s="130" t="s">
        <v>803</v>
      </c>
      <c r="F6" s="131"/>
      <c r="G6" s="131">
        <v>8</v>
      </c>
      <c r="H6" s="128"/>
      <c r="I6" s="131"/>
      <c r="J6" s="129"/>
      <c r="K6" s="132">
        <f t="shared" si="2"/>
        <v>8</v>
      </c>
      <c r="L6" s="22" t="str">
        <f t="shared" ca="1" si="1"/>
        <v>Splatné</v>
      </c>
    </row>
    <row r="7" spans="1:15" ht="15.75" x14ac:dyDescent="0.25">
      <c r="A7" s="133" t="s">
        <v>19</v>
      </c>
      <c r="B7" s="128">
        <v>43558</v>
      </c>
      <c r="C7" s="128">
        <v>43588</v>
      </c>
      <c r="D7" s="129" t="s">
        <v>804</v>
      </c>
      <c r="E7" s="130"/>
      <c r="F7" s="131"/>
      <c r="G7" s="131">
        <v>500</v>
      </c>
      <c r="H7" s="128">
        <v>43563</v>
      </c>
      <c r="I7" s="131">
        <v>500</v>
      </c>
      <c r="J7" s="129" t="s">
        <v>208</v>
      </c>
      <c r="K7" s="132">
        <f t="shared" si="2"/>
        <v>0</v>
      </c>
      <c r="L7" s="22" t="str">
        <f t="shared" ca="1" si="1"/>
        <v/>
      </c>
    </row>
    <row r="8" spans="1:15" ht="15.75" x14ac:dyDescent="0.25">
      <c r="A8" s="133" t="s">
        <v>22</v>
      </c>
      <c r="B8" s="128">
        <v>43633</v>
      </c>
      <c r="C8" s="128">
        <v>43663</v>
      </c>
      <c r="D8" s="129" t="s">
        <v>804</v>
      </c>
      <c r="E8" s="130"/>
      <c r="F8" s="131"/>
      <c r="G8" s="131">
        <v>1200</v>
      </c>
      <c r="H8" s="128">
        <v>43644</v>
      </c>
      <c r="I8" s="131">
        <v>1200</v>
      </c>
      <c r="J8" s="129" t="s">
        <v>208</v>
      </c>
      <c r="K8" s="132">
        <f t="shared" si="2"/>
        <v>0</v>
      </c>
      <c r="L8" s="22" t="str">
        <f t="shared" ca="1" si="1"/>
        <v/>
      </c>
    </row>
    <row r="9" spans="1:15" ht="15.75" x14ac:dyDescent="0.25">
      <c r="A9" s="127" t="s">
        <v>25</v>
      </c>
      <c r="B9" s="128">
        <v>43648</v>
      </c>
      <c r="C9" s="128"/>
      <c r="D9" s="129"/>
      <c r="E9" s="130" t="s">
        <v>803</v>
      </c>
      <c r="F9" s="131"/>
      <c r="G9" s="131">
        <v>8</v>
      </c>
      <c r="H9" s="128"/>
      <c r="I9" s="131"/>
      <c r="J9" s="129"/>
      <c r="K9" s="132">
        <f t="shared" si="2"/>
        <v>8</v>
      </c>
      <c r="L9" s="22" t="str">
        <f t="shared" ca="1" si="1"/>
        <v>Splatné</v>
      </c>
    </row>
    <row r="10" spans="1:15" ht="15.75" x14ac:dyDescent="0.25">
      <c r="A10" s="133" t="s">
        <v>28</v>
      </c>
      <c r="B10" s="128">
        <v>43648</v>
      </c>
      <c r="C10" s="128">
        <f>B10+14</f>
        <v>43662</v>
      </c>
      <c r="D10" s="129" t="s">
        <v>804</v>
      </c>
      <c r="E10" s="130"/>
      <c r="F10" s="131"/>
      <c r="G10" s="131">
        <v>680</v>
      </c>
      <c r="H10" s="128">
        <v>43660</v>
      </c>
      <c r="I10" s="131">
        <v>680</v>
      </c>
      <c r="J10" s="129" t="s">
        <v>208</v>
      </c>
      <c r="K10" s="132">
        <f t="shared" si="2"/>
        <v>0</v>
      </c>
      <c r="L10" s="22" t="str">
        <f t="shared" ca="1" si="1"/>
        <v/>
      </c>
    </row>
    <row r="11" spans="1:15" ht="15.75" x14ac:dyDescent="0.25">
      <c r="A11" s="133" t="s">
        <v>30</v>
      </c>
      <c r="B11" s="128">
        <v>43661</v>
      </c>
      <c r="C11" s="128">
        <v>43675</v>
      </c>
      <c r="D11" s="129" t="s">
        <v>805</v>
      </c>
      <c r="E11" s="130" t="s">
        <v>806</v>
      </c>
      <c r="F11" s="131"/>
      <c r="G11" s="131">
        <v>9288</v>
      </c>
      <c r="H11" s="128">
        <v>43671</v>
      </c>
      <c r="I11" s="131">
        <v>9288</v>
      </c>
      <c r="J11" s="129" t="s">
        <v>208</v>
      </c>
      <c r="K11" s="132">
        <f t="shared" si="2"/>
        <v>0</v>
      </c>
      <c r="L11" s="22" t="str">
        <f t="shared" ca="1" si="1"/>
        <v/>
      </c>
    </row>
    <row r="12" spans="1:15" ht="15.75" x14ac:dyDescent="0.25">
      <c r="A12" s="127" t="s">
        <v>31</v>
      </c>
      <c r="B12" s="128"/>
      <c r="C12" s="128"/>
      <c r="D12" s="129"/>
      <c r="E12" s="130" t="s">
        <v>803</v>
      </c>
      <c r="F12" s="131"/>
      <c r="G12" s="131">
        <v>8</v>
      </c>
      <c r="H12" s="128"/>
      <c r="I12" s="131"/>
      <c r="J12" s="129"/>
      <c r="K12" s="132">
        <f t="shared" si="2"/>
        <v>8</v>
      </c>
      <c r="L12" s="22" t="str">
        <f t="shared" ca="1" si="1"/>
        <v>Splatné</v>
      </c>
    </row>
    <row r="13" spans="1:15" ht="15.75" x14ac:dyDescent="0.25">
      <c r="A13" s="133" t="s">
        <v>33</v>
      </c>
      <c r="B13" s="128">
        <v>43684</v>
      </c>
      <c r="C13" s="128">
        <v>43698</v>
      </c>
      <c r="D13" s="129" t="s">
        <v>20</v>
      </c>
      <c r="E13" s="130" t="s">
        <v>807</v>
      </c>
      <c r="F13" s="131"/>
      <c r="G13" s="131">
        <v>22513.05</v>
      </c>
      <c r="H13" s="128">
        <v>43710</v>
      </c>
      <c r="I13" s="131">
        <v>22513.05</v>
      </c>
      <c r="J13" s="129" t="s">
        <v>208</v>
      </c>
      <c r="K13" s="132">
        <f t="shared" si="2"/>
        <v>0</v>
      </c>
      <c r="L13" s="22" t="str">
        <f t="shared" ca="1" si="1"/>
        <v/>
      </c>
      <c r="N13" s="134" t="s">
        <v>808</v>
      </c>
    </row>
    <row r="14" spans="1:15" ht="15.75" x14ac:dyDescent="0.25">
      <c r="A14" s="133" t="s">
        <v>34</v>
      </c>
      <c r="B14" s="128">
        <v>43689</v>
      </c>
      <c r="C14" s="128">
        <v>43703</v>
      </c>
      <c r="D14" s="129" t="s">
        <v>20</v>
      </c>
      <c r="E14" s="130" t="s">
        <v>809</v>
      </c>
      <c r="F14" s="131"/>
      <c r="G14" s="131">
        <v>22252.7</v>
      </c>
      <c r="H14" s="128">
        <v>43712</v>
      </c>
      <c r="I14" s="131">
        <v>22252.7</v>
      </c>
      <c r="J14" s="129" t="s">
        <v>208</v>
      </c>
      <c r="K14" s="132">
        <f t="shared" si="2"/>
        <v>0</v>
      </c>
      <c r="L14" s="22" t="str">
        <f t="shared" ca="1" si="1"/>
        <v/>
      </c>
      <c r="N14" s="134" t="s">
        <v>810</v>
      </c>
    </row>
    <row r="15" spans="1:15" ht="15.75" x14ac:dyDescent="0.25">
      <c r="A15" s="133" t="s">
        <v>36</v>
      </c>
      <c r="B15" s="128">
        <v>43692</v>
      </c>
      <c r="C15" s="128">
        <v>43706</v>
      </c>
      <c r="D15" s="129" t="s">
        <v>20</v>
      </c>
      <c r="E15" s="130" t="s">
        <v>811</v>
      </c>
      <c r="F15" s="131"/>
      <c r="G15" s="131">
        <v>12074.4</v>
      </c>
      <c r="H15" s="128">
        <v>43712</v>
      </c>
      <c r="I15" s="131">
        <v>12074.4</v>
      </c>
      <c r="J15" s="129" t="s">
        <v>208</v>
      </c>
      <c r="K15" s="132">
        <f t="shared" si="2"/>
        <v>0</v>
      </c>
      <c r="L15" s="22" t="str">
        <f t="shared" ca="1" si="1"/>
        <v/>
      </c>
      <c r="N15" s="134" t="s">
        <v>812</v>
      </c>
    </row>
    <row r="16" spans="1:15" ht="15.75" x14ac:dyDescent="0.25">
      <c r="A16" s="127" t="s">
        <v>38</v>
      </c>
      <c r="B16" s="128"/>
      <c r="C16" s="128"/>
      <c r="D16" s="129"/>
      <c r="E16" s="130" t="s">
        <v>803</v>
      </c>
      <c r="F16" s="131"/>
      <c r="G16" s="131">
        <v>16</v>
      </c>
      <c r="H16" s="128"/>
      <c r="I16" s="131"/>
      <c r="J16" s="129"/>
      <c r="K16" s="132">
        <f t="shared" si="2"/>
        <v>16</v>
      </c>
      <c r="L16" s="22" t="str">
        <f t="shared" ca="1" si="1"/>
        <v>Splatné</v>
      </c>
    </row>
    <row r="17" spans="1:17" ht="15.75" x14ac:dyDescent="0.25">
      <c r="A17" s="133" t="s">
        <v>40</v>
      </c>
      <c r="B17" s="128">
        <v>43711</v>
      </c>
      <c r="C17" s="128">
        <v>43725</v>
      </c>
      <c r="D17" s="129" t="s">
        <v>20</v>
      </c>
      <c r="E17" s="130" t="s">
        <v>813</v>
      </c>
      <c r="F17" s="131"/>
      <c r="G17" s="131">
        <v>40505.85</v>
      </c>
      <c r="H17" s="128">
        <v>43731</v>
      </c>
      <c r="I17" s="131">
        <v>40505.85</v>
      </c>
      <c r="J17" s="129" t="s">
        <v>208</v>
      </c>
      <c r="K17" s="132">
        <f t="shared" si="2"/>
        <v>0</v>
      </c>
      <c r="L17" s="22" t="str">
        <f t="shared" ca="1" si="1"/>
        <v/>
      </c>
      <c r="M17" t="s">
        <v>814</v>
      </c>
      <c r="N17" s="134" t="s">
        <v>815</v>
      </c>
    </row>
    <row r="18" spans="1:17" ht="15.75" x14ac:dyDescent="0.25">
      <c r="A18" s="133" t="s">
        <v>41</v>
      </c>
      <c r="B18" s="128">
        <v>43713</v>
      </c>
      <c r="C18" s="128">
        <v>43727</v>
      </c>
      <c r="D18" s="129" t="s">
        <v>20</v>
      </c>
      <c r="E18" s="130" t="s">
        <v>816</v>
      </c>
      <c r="F18" s="131"/>
      <c r="G18" s="131">
        <v>9383.4</v>
      </c>
      <c r="H18" s="128">
        <v>43735</v>
      </c>
      <c r="I18" s="131">
        <v>9383.4</v>
      </c>
      <c r="J18" s="129" t="s">
        <v>208</v>
      </c>
      <c r="K18" s="132">
        <f t="shared" si="2"/>
        <v>0</v>
      </c>
      <c r="L18" s="22" t="str">
        <f t="shared" ca="1" si="1"/>
        <v/>
      </c>
      <c r="N18" s="134" t="s">
        <v>817</v>
      </c>
    </row>
    <row r="19" spans="1:17" ht="15.75" x14ac:dyDescent="0.25">
      <c r="A19" s="133" t="s">
        <v>43</v>
      </c>
      <c r="B19" s="128"/>
      <c r="C19" s="128"/>
      <c r="D19" s="129"/>
      <c r="E19" s="130" t="s">
        <v>803</v>
      </c>
      <c r="F19" s="131"/>
      <c r="G19" s="131">
        <v>8</v>
      </c>
      <c r="H19" s="128"/>
      <c r="I19" s="131"/>
      <c r="J19" s="129"/>
      <c r="K19" s="132">
        <f t="shared" si="2"/>
        <v>8</v>
      </c>
      <c r="L19" s="22" t="str">
        <f t="shared" ca="1" si="1"/>
        <v>Splatné</v>
      </c>
    </row>
    <row r="20" spans="1:17" ht="15.75" x14ac:dyDescent="0.25">
      <c r="A20" s="133" t="s">
        <v>45</v>
      </c>
      <c r="B20" s="128">
        <v>43718</v>
      </c>
      <c r="C20" s="128">
        <v>43732</v>
      </c>
      <c r="D20" s="129" t="s">
        <v>20</v>
      </c>
      <c r="E20" s="130" t="s">
        <v>818</v>
      </c>
      <c r="F20" s="131"/>
      <c r="G20" s="131">
        <v>10513.48</v>
      </c>
      <c r="H20" s="128">
        <v>43735</v>
      </c>
      <c r="I20" s="131">
        <v>10513.48</v>
      </c>
      <c r="J20" s="129" t="s">
        <v>208</v>
      </c>
      <c r="K20" s="132">
        <f t="shared" si="2"/>
        <v>0</v>
      </c>
      <c r="L20" s="22" t="str">
        <f t="shared" ca="1" si="1"/>
        <v/>
      </c>
      <c r="M20" t="s">
        <v>819</v>
      </c>
      <c r="N20" s="134" t="s">
        <v>820</v>
      </c>
    </row>
    <row r="21" spans="1:17" ht="15.75" x14ac:dyDescent="0.25">
      <c r="A21" s="127" t="s">
        <v>46</v>
      </c>
      <c r="B21" s="128"/>
      <c r="C21" s="128"/>
      <c r="D21" s="129"/>
      <c r="E21" s="130" t="s">
        <v>803</v>
      </c>
      <c r="F21" s="131"/>
      <c r="G21" s="131">
        <v>16</v>
      </c>
      <c r="H21" s="128"/>
      <c r="I21" s="131"/>
      <c r="J21" s="129"/>
      <c r="K21" s="132">
        <f t="shared" si="2"/>
        <v>16</v>
      </c>
      <c r="L21" s="22" t="str">
        <f t="shared" ca="1" si="1"/>
        <v>Splatné</v>
      </c>
    </row>
    <row r="22" spans="1:17" ht="15.75" x14ac:dyDescent="0.25">
      <c r="A22" s="133" t="s">
        <v>47</v>
      </c>
      <c r="B22" s="128">
        <v>43724</v>
      </c>
      <c r="C22" s="128">
        <v>43738</v>
      </c>
      <c r="D22" s="129" t="s">
        <v>20</v>
      </c>
      <c r="E22" s="130" t="s">
        <v>821</v>
      </c>
      <c r="F22" s="131"/>
      <c r="G22" s="131">
        <v>31422.31</v>
      </c>
      <c r="H22" s="128">
        <v>43746</v>
      </c>
      <c r="I22" s="131">
        <v>31422.31</v>
      </c>
      <c r="J22" s="129" t="s">
        <v>208</v>
      </c>
      <c r="K22" s="132">
        <f t="shared" si="2"/>
        <v>0</v>
      </c>
      <c r="L22" s="22" t="str">
        <f t="shared" ca="1" si="1"/>
        <v/>
      </c>
      <c r="N22" s="134" t="s">
        <v>822</v>
      </c>
      <c r="O22">
        <v>27386.62</v>
      </c>
    </row>
    <row r="23" spans="1:17" ht="15.75" x14ac:dyDescent="0.25">
      <c r="A23" s="133" t="s">
        <v>49</v>
      </c>
      <c r="B23" s="128">
        <v>43728</v>
      </c>
      <c r="C23" s="128">
        <v>43742</v>
      </c>
      <c r="D23" s="129" t="s">
        <v>823</v>
      </c>
      <c r="E23" s="130" t="s">
        <v>824</v>
      </c>
      <c r="F23" s="131"/>
      <c r="G23" s="131">
        <v>2734.08</v>
      </c>
      <c r="H23" s="128"/>
      <c r="I23" s="131">
        <v>2734.08</v>
      </c>
      <c r="J23" s="129" t="s">
        <v>825</v>
      </c>
      <c r="K23" s="132">
        <f t="shared" si="2"/>
        <v>0</v>
      </c>
      <c r="L23" s="22" t="str">
        <f t="shared" ca="1" si="1"/>
        <v/>
      </c>
      <c r="N23" t="s">
        <v>826</v>
      </c>
    </row>
    <row r="24" spans="1:17" ht="15.75" x14ac:dyDescent="0.25">
      <c r="A24" s="127" t="s">
        <v>51</v>
      </c>
      <c r="B24" s="128"/>
      <c r="C24" s="128"/>
      <c r="D24" s="129"/>
      <c r="E24" s="130" t="s">
        <v>803</v>
      </c>
      <c r="F24" s="131"/>
      <c r="G24" s="131">
        <v>8</v>
      </c>
      <c r="H24" s="128"/>
      <c r="I24" s="131"/>
      <c r="J24" s="129"/>
      <c r="K24" s="132">
        <f t="shared" si="2"/>
        <v>8</v>
      </c>
      <c r="L24" s="22" t="str">
        <f t="shared" ca="1" si="1"/>
        <v>Splatné</v>
      </c>
    </row>
    <row r="25" spans="1:17" ht="15.75" x14ac:dyDescent="0.25">
      <c r="A25" s="133" t="s">
        <v>53</v>
      </c>
      <c r="B25" s="128">
        <v>43741</v>
      </c>
      <c r="C25" s="128">
        <v>43755</v>
      </c>
      <c r="D25" s="129" t="s">
        <v>20</v>
      </c>
      <c r="E25" s="130" t="s">
        <v>827</v>
      </c>
      <c r="F25" s="131"/>
      <c r="G25" s="131">
        <v>16230.51</v>
      </c>
      <c r="H25" s="128">
        <v>43767</v>
      </c>
      <c r="I25" s="131">
        <v>16230.51</v>
      </c>
      <c r="J25" s="129"/>
      <c r="K25" s="132">
        <f t="shared" si="2"/>
        <v>0</v>
      </c>
      <c r="L25" s="22" t="str">
        <f t="shared" ca="1" si="1"/>
        <v/>
      </c>
      <c r="N25" s="134" t="s">
        <v>828</v>
      </c>
      <c r="O25" s="30"/>
    </row>
    <row r="26" spans="1:17" ht="15.75" x14ac:dyDescent="0.25">
      <c r="A26" s="127" t="s">
        <v>55</v>
      </c>
      <c r="B26" s="128"/>
      <c r="C26" s="128"/>
      <c r="D26" s="129"/>
      <c r="E26" s="130" t="s">
        <v>803</v>
      </c>
      <c r="F26" s="131"/>
      <c r="G26" s="131">
        <v>32</v>
      </c>
      <c r="H26" s="128"/>
      <c r="I26" s="131"/>
      <c r="J26" s="129"/>
      <c r="K26" s="132">
        <f t="shared" si="2"/>
        <v>32</v>
      </c>
      <c r="L26" s="22" t="str">
        <f t="shared" ca="1" si="1"/>
        <v>Splatné</v>
      </c>
    </row>
    <row r="27" spans="1:17" ht="15.75" x14ac:dyDescent="0.25">
      <c r="A27" s="135">
        <v>2019024</v>
      </c>
      <c r="B27" s="128"/>
      <c r="C27" s="128"/>
      <c r="D27" s="129"/>
      <c r="E27" s="130" t="s">
        <v>803</v>
      </c>
      <c r="F27" s="131"/>
      <c r="G27" s="131">
        <v>8</v>
      </c>
      <c r="H27" s="128"/>
      <c r="I27" s="131"/>
      <c r="J27" s="129"/>
      <c r="K27" s="132">
        <f t="shared" si="2"/>
        <v>8</v>
      </c>
      <c r="L27" s="22" t="str">
        <f t="shared" ca="1" si="1"/>
        <v>Splatné</v>
      </c>
    </row>
    <row r="28" spans="1:17" ht="15.75" x14ac:dyDescent="0.25">
      <c r="A28" s="136">
        <v>2019025</v>
      </c>
      <c r="B28" s="128">
        <v>43769</v>
      </c>
      <c r="C28" s="128">
        <v>43783</v>
      </c>
      <c r="D28" s="129" t="s">
        <v>20</v>
      </c>
      <c r="E28" s="130" t="s">
        <v>315</v>
      </c>
      <c r="F28" s="131"/>
      <c r="G28" s="131">
        <v>28267.32</v>
      </c>
      <c r="H28" s="128">
        <v>43790</v>
      </c>
      <c r="I28" s="131">
        <v>28155.53</v>
      </c>
      <c r="J28" s="129"/>
      <c r="K28" s="132">
        <f t="shared" si="2"/>
        <v>111.79000000000087</v>
      </c>
      <c r="L28" s="22" t="str">
        <f t="shared" ca="1" si="1"/>
        <v>Splatné</v>
      </c>
    </row>
    <row r="29" spans="1:17" ht="15.75" x14ac:dyDescent="0.25">
      <c r="A29" s="127" t="s">
        <v>58</v>
      </c>
      <c r="B29" s="128"/>
      <c r="C29" s="128"/>
      <c r="D29" s="129"/>
      <c r="E29" s="130" t="s">
        <v>803</v>
      </c>
      <c r="F29" s="131"/>
      <c r="G29" s="131">
        <v>16</v>
      </c>
      <c r="H29" s="128"/>
      <c r="I29" s="131"/>
      <c r="J29" s="129"/>
      <c r="K29" s="132">
        <f t="shared" si="2"/>
        <v>16</v>
      </c>
      <c r="L29" s="22" t="str">
        <f t="shared" ca="1" si="1"/>
        <v>Splatné</v>
      </c>
    </row>
    <row r="30" spans="1:17" ht="15.75" x14ac:dyDescent="0.25">
      <c r="A30" s="136">
        <v>2019027</v>
      </c>
      <c r="B30" s="128">
        <v>43787</v>
      </c>
      <c r="C30" s="128">
        <v>43801</v>
      </c>
      <c r="D30" s="129" t="s">
        <v>20</v>
      </c>
      <c r="E30" s="130" t="s">
        <v>21</v>
      </c>
      <c r="F30" s="131"/>
      <c r="G30" s="131">
        <v>24202.799999999999</v>
      </c>
      <c r="H30" s="128">
        <v>43805</v>
      </c>
      <c r="I30" s="131">
        <v>24314.59</v>
      </c>
      <c r="J30" s="129"/>
      <c r="K30" s="132">
        <f t="shared" si="2"/>
        <v>-111.79000000000087</v>
      </c>
      <c r="L30" s="22" t="str">
        <f t="shared" ca="1" si="1"/>
        <v/>
      </c>
      <c r="N30" s="137" t="s">
        <v>829</v>
      </c>
    </row>
    <row r="31" spans="1:17" ht="15.75" x14ac:dyDescent="0.25">
      <c r="A31" s="138">
        <v>2019028</v>
      </c>
      <c r="B31" s="128"/>
      <c r="C31" s="128"/>
      <c r="D31" s="129"/>
      <c r="E31" s="130" t="s">
        <v>803</v>
      </c>
      <c r="F31" s="131"/>
      <c r="G31" s="131">
        <v>16</v>
      </c>
      <c r="H31" s="128"/>
      <c r="I31" s="131"/>
      <c r="J31" s="129"/>
      <c r="K31" s="132">
        <f t="shared" si="2"/>
        <v>16</v>
      </c>
      <c r="L31" s="22" t="str">
        <f t="shared" ca="1" si="1"/>
        <v>Splatné</v>
      </c>
      <c r="N31" s="30"/>
    </row>
    <row r="32" spans="1:17" ht="15.75" x14ac:dyDescent="0.25">
      <c r="A32" s="138">
        <v>2019029</v>
      </c>
      <c r="B32" s="128"/>
      <c r="C32" s="128"/>
      <c r="D32" s="129"/>
      <c r="E32" s="130" t="s">
        <v>803</v>
      </c>
      <c r="F32" s="131"/>
      <c r="G32" s="131">
        <v>8</v>
      </c>
      <c r="H32" s="128"/>
      <c r="I32" s="131"/>
      <c r="J32" s="129"/>
      <c r="K32" s="132">
        <f t="shared" si="2"/>
        <v>8</v>
      </c>
      <c r="L32" s="22" t="str">
        <f t="shared" ca="1" si="1"/>
        <v>Splatné</v>
      </c>
      <c r="N32" s="30"/>
      <c r="O32" s="18"/>
      <c r="P32" s="30"/>
      <c r="Q32" s="21"/>
    </row>
    <row r="33" spans="1:17" ht="15.75" x14ac:dyDescent="0.25">
      <c r="A33" s="136">
        <v>2019030</v>
      </c>
      <c r="B33" s="128">
        <v>43812</v>
      </c>
      <c r="C33" s="128">
        <v>43826</v>
      </c>
      <c r="D33" s="129" t="s">
        <v>20</v>
      </c>
      <c r="E33" s="130" t="s">
        <v>42</v>
      </c>
      <c r="F33" s="131"/>
      <c r="G33" s="131">
        <v>36413.550000000003</v>
      </c>
      <c r="H33" s="139">
        <v>43833</v>
      </c>
      <c r="I33" s="131">
        <v>36413.550000000003</v>
      </c>
      <c r="J33" s="129"/>
      <c r="K33" s="132">
        <f t="shared" si="2"/>
        <v>0</v>
      </c>
      <c r="L33" s="22" t="str">
        <f t="shared" ca="1" si="1"/>
        <v/>
      </c>
      <c r="Q33" s="21"/>
    </row>
    <row r="34" spans="1:17" ht="15.75" x14ac:dyDescent="0.25">
      <c r="A34" s="136">
        <v>2019031</v>
      </c>
      <c r="B34" s="128"/>
      <c r="C34" s="128"/>
      <c r="D34" s="129"/>
      <c r="E34" s="130"/>
      <c r="F34" s="131"/>
      <c r="G34" s="131"/>
      <c r="H34" s="128"/>
      <c r="I34" s="131"/>
      <c r="J34" s="129"/>
      <c r="K34" s="132">
        <f t="shared" si="2"/>
        <v>0</v>
      </c>
      <c r="L34" s="22" t="str">
        <f t="shared" ca="1" si="1"/>
        <v/>
      </c>
      <c r="Q34" s="21"/>
    </row>
    <row r="35" spans="1:17" ht="16.5" thickBot="1" x14ac:dyDescent="0.3">
      <c r="A35" s="140">
        <v>2019032</v>
      </c>
      <c r="B35" s="141"/>
      <c r="C35" s="141"/>
      <c r="D35" s="142"/>
      <c r="E35" s="143"/>
      <c r="F35" s="144"/>
      <c r="G35" s="144"/>
      <c r="H35" s="141"/>
      <c r="I35" s="144"/>
      <c r="J35" s="142"/>
      <c r="K35" s="132">
        <f t="shared" si="2"/>
        <v>0</v>
      </c>
      <c r="L35" s="22" t="str">
        <f t="shared" ca="1" si="1"/>
        <v/>
      </c>
      <c r="Q35" s="21"/>
    </row>
    <row r="36" spans="1:17" x14ac:dyDescent="0.25">
      <c r="F36" s="148"/>
      <c r="G36" s="148"/>
      <c r="K36" s="148"/>
      <c r="L36" s="30"/>
      <c r="N36" s="30"/>
      <c r="O36" s="18"/>
      <c r="P36" s="30"/>
      <c r="Q36" s="21"/>
    </row>
    <row r="37" spans="1:17" x14ac:dyDescent="0.25">
      <c r="F37" s="148"/>
      <c r="G37" s="148"/>
      <c r="K37" s="148"/>
      <c r="Q37" s="21"/>
    </row>
    <row r="38" spans="1:17" x14ac:dyDescent="0.25">
      <c r="F38" s="148"/>
      <c r="G38" s="148"/>
      <c r="K38" s="148"/>
      <c r="Q38" s="21"/>
    </row>
    <row r="39" spans="1:17" x14ac:dyDescent="0.25">
      <c r="F39" s="148"/>
      <c r="G39" s="148"/>
      <c r="K39" s="148"/>
      <c r="Q39" s="21"/>
    </row>
    <row r="40" spans="1:17" x14ac:dyDescent="0.25">
      <c r="F40" s="148"/>
      <c r="G40" s="148"/>
      <c r="K40" s="148"/>
      <c r="L40" s="30"/>
      <c r="P40" s="30"/>
      <c r="Q40" s="21"/>
    </row>
    <row r="41" spans="1:17" x14ac:dyDescent="0.25">
      <c r="A41" s="149"/>
      <c r="F41" s="148"/>
      <c r="G41" s="148"/>
      <c r="K41" s="148"/>
      <c r="P41" s="21"/>
    </row>
    <row r="42" spans="1:17" x14ac:dyDescent="0.25">
      <c r="F42" s="148"/>
      <c r="G42" s="148"/>
      <c r="K42" s="148"/>
    </row>
    <row r="43" spans="1:17" x14ac:dyDescent="0.25">
      <c r="F43" s="148"/>
      <c r="G43" s="148"/>
      <c r="K43" s="148"/>
    </row>
    <row r="44" spans="1:17" x14ac:dyDescent="0.25">
      <c r="F44" s="148"/>
      <c r="G44" s="148"/>
      <c r="K44" s="148"/>
      <c r="L44" s="30"/>
      <c r="P44" s="30"/>
      <c r="Q44" s="21"/>
    </row>
    <row r="45" spans="1:17" x14ac:dyDescent="0.25">
      <c r="F45" s="148"/>
      <c r="G45" s="148"/>
      <c r="K45" s="148"/>
    </row>
    <row r="46" spans="1:17" x14ac:dyDescent="0.25">
      <c r="F46" s="148"/>
      <c r="G46" s="148"/>
      <c r="K46" s="148"/>
    </row>
    <row r="47" spans="1:17" x14ac:dyDescent="0.25">
      <c r="F47" s="148"/>
      <c r="G47" s="148"/>
      <c r="K47" s="148"/>
    </row>
    <row r="48" spans="1:17" x14ac:dyDescent="0.25">
      <c r="F48" s="148"/>
      <c r="G48" s="148"/>
      <c r="K48" s="148"/>
    </row>
    <row r="49" spans="6:17" x14ac:dyDescent="0.25">
      <c r="F49" s="148"/>
      <c r="G49" s="148"/>
      <c r="K49" s="148"/>
    </row>
    <row r="50" spans="6:17" x14ac:dyDescent="0.25">
      <c r="F50" s="148"/>
      <c r="G50" s="148"/>
      <c r="K50" s="148"/>
    </row>
    <row r="51" spans="6:17" x14ac:dyDescent="0.25">
      <c r="F51" s="148"/>
      <c r="G51" s="148"/>
      <c r="K51" s="148"/>
      <c r="L51" s="30"/>
      <c r="P51" s="30"/>
      <c r="Q51" s="21"/>
    </row>
    <row r="52" spans="6:17" x14ac:dyDescent="0.25">
      <c r="F52" s="148"/>
      <c r="G52" s="148"/>
      <c r="K52" s="148"/>
    </row>
    <row r="53" spans="6:17" x14ac:dyDescent="0.25">
      <c r="F53" s="148"/>
      <c r="G53" s="148"/>
      <c r="K53" s="148"/>
    </row>
    <row r="54" spans="6:17" x14ac:dyDescent="0.25">
      <c r="F54" s="148"/>
      <c r="G54" s="148"/>
      <c r="K54" s="148"/>
    </row>
    <row r="55" spans="6:17" x14ac:dyDescent="0.25">
      <c r="F55" s="148"/>
      <c r="G55" s="148"/>
      <c r="K55" s="148"/>
    </row>
    <row r="56" spans="6:17" x14ac:dyDescent="0.25">
      <c r="F56" s="148"/>
      <c r="G56" s="148"/>
      <c r="K56" s="148"/>
    </row>
    <row r="57" spans="6:17" x14ac:dyDescent="0.25">
      <c r="F57" s="148"/>
      <c r="G57" s="148"/>
      <c r="K57" s="148"/>
    </row>
    <row r="58" spans="6:17" x14ac:dyDescent="0.25">
      <c r="F58" s="148"/>
      <c r="G58" s="148"/>
      <c r="K58" s="148"/>
    </row>
    <row r="59" spans="6:17" x14ac:dyDescent="0.25">
      <c r="F59" s="148"/>
      <c r="G59" s="148"/>
      <c r="K59" s="148"/>
    </row>
    <row r="60" spans="6:17" x14ac:dyDescent="0.25">
      <c r="F60" s="148"/>
      <c r="G60" s="148"/>
      <c r="K60" s="148"/>
    </row>
    <row r="61" spans="6:17" x14ac:dyDescent="0.25">
      <c r="F61" s="148"/>
      <c r="G61" s="148"/>
      <c r="K61" s="148"/>
    </row>
    <row r="62" spans="6:17" x14ac:dyDescent="0.25">
      <c r="F62" s="148"/>
      <c r="G62" s="148"/>
      <c r="K62" s="148"/>
    </row>
    <row r="63" spans="6:17" x14ac:dyDescent="0.25">
      <c r="F63" s="148"/>
      <c r="G63" s="148"/>
      <c r="K63" s="148"/>
    </row>
    <row r="64" spans="6:17" x14ac:dyDescent="0.25">
      <c r="F64" s="148"/>
      <c r="G64" s="148"/>
      <c r="K64" s="148"/>
    </row>
    <row r="65" spans="5:11" x14ac:dyDescent="0.25">
      <c r="F65" s="148"/>
      <c r="G65" s="148"/>
      <c r="K65" s="148"/>
    </row>
    <row r="66" spans="5:11" x14ac:dyDescent="0.25">
      <c r="F66" s="148"/>
      <c r="G66" s="148"/>
      <c r="K66" s="148"/>
    </row>
    <row r="67" spans="5:11" x14ac:dyDescent="0.25">
      <c r="F67" s="148"/>
      <c r="G67" s="148"/>
      <c r="K67" s="148"/>
    </row>
    <row r="68" spans="5:11" x14ac:dyDescent="0.25">
      <c r="F68" s="148"/>
      <c r="G68" s="148"/>
      <c r="K68" s="148"/>
    </row>
    <row r="69" spans="5:11" x14ac:dyDescent="0.25">
      <c r="F69" s="148"/>
      <c r="G69" s="148"/>
      <c r="K69" s="148"/>
    </row>
    <row r="70" spans="5:11" x14ac:dyDescent="0.25">
      <c r="F70" s="148"/>
      <c r="G70" s="148"/>
      <c r="K70" s="148"/>
    </row>
    <row r="71" spans="5:11" x14ac:dyDescent="0.25">
      <c r="E71" s="150"/>
      <c r="F71" s="148"/>
      <c r="G71" s="148"/>
      <c r="K71" s="148"/>
    </row>
    <row r="72" spans="5:11" x14ac:dyDescent="0.25">
      <c r="F72" s="148"/>
      <c r="G72" s="148"/>
      <c r="K72" s="148"/>
    </row>
    <row r="73" spans="5:11" x14ac:dyDescent="0.25">
      <c r="F73" s="148"/>
      <c r="G73" s="148"/>
      <c r="K73" s="148"/>
    </row>
    <row r="74" spans="5:11" x14ac:dyDescent="0.25">
      <c r="E74" s="150"/>
      <c r="F74" s="148"/>
      <c r="G74" s="148"/>
      <c r="K74" s="148"/>
    </row>
    <row r="75" spans="5:11" x14ac:dyDescent="0.25">
      <c r="F75" s="148"/>
      <c r="G75" s="148"/>
      <c r="K75" s="148"/>
    </row>
    <row r="76" spans="5:11" x14ac:dyDescent="0.25">
      <c r="F76" s="148"/>
      <c r="G76" s="148"/>
      <c r="K76" s="148"/>
    </row>
    <row r="77" spans="5:11" x14ac:dyDescent="0.25">
      <c r="F77" s="148"/>
      <c r="G77" s="148"/>
      <c r="K77" s="148"/>
    </row>
    <row r="78" spans="5:11" x14ac:dyDescent="0.25">
      <c r="F78" s="148"/>
      <c r="G78" s="148"/>
      <c r="K78" s="148"/>
    </row>
    <row r="79" spans="5:11" x14ac:dyDescent="0.25">
      <c r="F79" s="148"/>
      <c r="G79" s="148"/>
      <c r="K79" s="148"/>
    </row>
    <row r="80" spans="5:11" x14ac:dyDescent="0.25">
      <c r="E80" s="150"/>
      <c r="F80" s="148"/>
      <c r="G80" s="148"/>
      <c r="K80" s="148"/>
    </row>
    <row r="81" spans="1:11" x14ac:dyDescent="0.25">
      <c r="F81" s="148"/>
      <c r="G81" s="148"/>
      <c r="K81" s="148"/>
    </row>
    <row r="82" spans="1:11" x14ac:dyDescent="0.25">
      <c r="F82" s="148"/>
      <c r="G82" s="148"/>
      <c r="K82" s="148"/>
    </row>
    <row r="83" spans="1:11" x14ac:dyDescent="0.25">
      <c r="F83" s="148"/>
      <c r="G83" s="148"/>
      <c r="K83" s="148"/>
    </row>
    <row r="84" spans="1:11" x14ac:dyDescent="0.25">
      <c r="F84" s="148"/>
      <c r="G84" s="148"/>
      <c r="K84" s="148"/>
    </row>
    <row r="85" spans="1:11" x14ac:dyDescent="0.25">
      <c r="F85" s="148"/>
      <c r="G85" s="148"/>
      <c r="K85" s="148"/>
    </row>
    <row r="86" spans="1:11" x14ac:dyDescent="0.25">
      <c r="F86" s="148"/>
      <c r="G86" s="148"/>
      <c r="K86" s="148"/>
    </row>
    <row r="89" spans="1:11" x14ac:dyDescent="0.25">
      <c r="A89" s="149"/>
      <c r="F89" s="148"/>
      <c r="G89" s="14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8A106-05E3-4BEA-89D8-9C06CC964514}">
  <dimension ref="A1:AML927"/>
  <sheetViews>
    <sheetView tabSelected="1" topLeftCell="A13" workbookViewId="0">
      <selection activeCell="F60" sqref="F60"/>
    </sheetView>
  </sheetViews>
  <sheetFormatPr defaultColWidth="9.140625" defaultRowHeight="14.25" x14ac:dyDescent="0.2"/>
  <cols>
    <col min="1" max="1" width="6.7109375" style="151" customWidth="1"/>
    <col min="2" max="2" width="12.7109375" style="151" customWidth="1"/>
    <col min="3" max="4" width="12.7109375" style="152" customWidth="1"/>
    <col min="5" max="5" width="22.5703125" style="153" customWidth="1"/>
    <col min="6" max="6" width="15.7109375" style="154" customWidth="1"/>
    <col min="7" max="7" width="15.7109375" style="155" customWidth="1"/>
    <col min="8" max="8" width="15.7109375" style="151" customWidth="1"/>
    <col min="9" max="9" width="15.7109375" style="157" customWidth="1"/>
    <col min="10" max="10" width="15.7109375" style="151" customWidth="1"/>
    <col min="11" max="11" width="6.7109375" style="158" customWidth="1"/>
    <col min="12" max="12" width="15.7109375" style="151" customWidth="1"/>
    <col min="13" max="13" width="47.85546875" style="151" customWidth="1"/>
    <col min="14" max="14" width="38.28515625" style="151" customWidth="1"/>
    <col min="15" max="15" width="31.28515625" style="151" customWidth="1"/>
    <col min="16" max="16" width="17" style="151" customWidth="1"/>
    <col min="17" max="17" width="9.28515625" style="151" bestFit="1" customWidth="1"/>
    <col min="18" max="18" width="13.140625" style="151" bestFit="1" customWidth="1"/>
    <col min="19" max="19" width="12.7109375" style="151" bestFit="1" customWidth="1"/>
    <col min="20" max="16384" width="9.140625" style="151"/>
  </cols>
  <sheetData>
    <row r="1" spans="1:15" ht="21.95" customHeight="1" x14ac:dyDescent="0.25">
      <c r="H1" s="156">
        <f>SUM(H3:H362)</f>
        <v>244916.38</v>
      </c>
      <c r="J1" s="156">
        <f>SUM(J3:J362)</f>
        <v>232908.38</v>
      </c>
      <c r="L1" s="156">
        <f>SUM(L4:L362)</f>
        <v>12008</v>
      </c>
      <c r="M1" s="151" t="s">
        <v>631</v>
      </c>
    </row>
    <row r="2" spans="1:15" ht="44.1" customHeight="1" x14ac:dyDescent="0.2">
      <c r="A2" s="159" t="s">
        <v>214</v>
      </c>
      <c r="B2" s="160" t="s">
        <v>215</v>
      </c>
      <c r="C2" s="161" t="s">
        <v>216</v>
      </c>
      <c r="D2" s="161" t="s">
        <v>217</v>
      </c>
      <c r="E2" s="162" t="s">
        <v>218</v>
      </c>
      <c r="F2" s="154" t="s">
        <v>219</v>
      </c>
      <c r="G2" s="163" t="s">
        <v>5</v>
      </c>
      <c r="H2" s="164" t="s">
        <v>6</v>
      </c>
      <c r="I2" s="165" t="s">
        <v>220</v>
      </c>
      <c r="J2" s="166" t="s">
        <v>221</v>
      </c>
      <c r="K2" s="159" t="s">
        <v>222</v>
      </c>
      <c r="L2" s="164" t="s">
        <v>223</v>
      </c>
    </row>
    <row r="3" spans="1:15" ht="15.95" customHeight="1" x14ac:dyDescent="0.25">
      <c r="A3" s="167"/>
      <c r="B3" s="168">
        <v>2019</v>
      </c>
      <c r="C3" s="169"/>
      <c r="D3" s="169"/>
      <c r="E3" s="170"/>
      <c r="F3" s="171"/>
      <c r="G3" s="172"/>
      <c r="H3" s="173"/>
      <c r="I3" s="174"/>
      <c r="J3" s="175"/>
      <c r="K3" s="167"/>
      <c r="L3" s="173">
        <f t="shared" ref="L3:L66" si="0">H3-J3</f>
        <v>0</v>
      </c>
      <c r="M3" s="176"/>
      <c r="N3" s="177"/>
      <c r="O3" s="176"/>
    </row>
    <row r="4" spans="1:15" ht="15.95" customHeight="1" x14ac:dyDescent="0.25">
      <c r="A4" s="178">
        <v>4</v>
      </c>
      <c r="B4" s="179">
        <v>2019046</v>
      </c>
      <c r="C4" s="180">
        <v>43557</v>
      </c>
      <c r="D4" s="180">
        <v>43564</v>
      </c>
      <c r="E4" s="181" t="s">
        <v>830</v>
      </c>
      <c r="F4" s="154" t="s">
        <v>831</v>
      </c>
      <c r="G4" s="182"/>
      <c r="H4" s="183">
        <v>272.5</v>
      </c>
      <c r="I4" s="184">
        <v>43563</v>
      </c>
      <c r="J4" s="185">
        <v>272.5</v>
      </c>
      <c r="K4" s="178" t="s">
        <v>208</v>
      </c>
      <c r="L4" s="183">
        <f t="shared" si="0"/>
        <v>0</v>
      </c>
      <c r="N4" s="177" t="str">
        <f t="shared" ref="N4" ca="1" si="1">IF(AND(((D4-3)&lt;TODAY()),L4&gt;0),"Splatné","")</f>
        <v/>
      </c>
    </row>
    <row r="5" spans="1:15" ht="15.95" customHeight="1" x14ac:dyDescent="0.25">
      <c r="A5" s="178">
        <v>5</v>
      </c>
      <c r="B5" s="179">
        <v>292019</v>
      </c>
      <c r="C5" s="180">
        <v>43563</v>
      </c>
      <c r="D5" s="180">
        <v>43563</v>
      </c>
      <c r="E5" s="181" t="s">
        <v>832</v>
      </c>
      <c r="F5" s="154" t="s">
        <v>833</v>
      </c>
      <c r="G5" s="182"/>
      <c r="H5" s="183">
        <v>50</v>
      </c>
      <c r="I5" s="184">
        <v>43563</v>
      </c>
      <c r="J5" s="185">
        <v>50</v>
      </c>
      <c r="K5" s="178" t="s">
        <v>208</v>
      </c>
      <c r="L5" s="183">
        <f t="shared" si="0"/>
        <v>0</v>
      </c>
      <c r="M5" s="186"/>
      <c r="N5" s="177"/>
    </row>
    <row r="6" spans="1:15" ht="15.95" customHeight="1" x14ac:dyDescent="0.25">
      <c r="A6" s="178">
        <v>6</v>
      </c>
      <c r="B6" s="179">
        <v>190200827</v>
      </c>
      <c r="C6" s="180">
        <v>43608</v>
      </c>
      <c r="D6" s="180">
        <v>43622</v>
      </c>
      <c r="E6" s="181" t="s">
        <v>834</v>
      </c>
      <c r="F6" s="154" t="s">
        <v>835</v>
      </c>
      <c r="G6" s="182"/>
      <c r="H6" s="183">
        <v>120</v>
      </c>
      <c r="I6" s="184">
        <v>43620</v>
      </c>
      <c r="J6" s="185">
        <v>120</v>
      </c>
      <c r="K6" s="178" t="s">
        <v>208</v>
      </c>
      <c r="L6" s="183">
        <f>H6-J6</f>
        <v>0</v>
      </c>
      <c r="N6" s="177"/>
    </row>
    <row r="7" spans="1:15" ht="15.95" customHeight="1" x14ac:dyDescent="0.25">
      <c r="A7" s="178">
        <v>7</v>
      </c>
      <c r="B7" s="179">
        <v>511114932</v>
      </c>
      <c r="C7" s="180">
        <v>43644</v>
      </c>
      <c r="D7" s="180">
        <v>43644</v>
      </c>
      <c r="E7" s="181" t="s">
        <v>836</v>
      </c>
      <c r="F7" s="154" t="s">
        <v>837</v>
      </c>
      <c r="G7" s="182"/>
      <c r="H7" s="183">
        <v>366.6</v>
      </c>
      <c r="I7" s="184">
        <v>43644</v>
      </c>
      <c r="J7" s="185">
        <v>366.6</v>
      </c>
      <c r="K7" s="178" t="s">
        <v>208</v>
      </c>
      <c r="L7" s="183">
        <f t="shared" si="0"/>
        <v>0</v>
      </c>
      <c r="N7" s="177"/>
    </row>
    <row r="8" spans="1:15" ht="15.95" customHeight="1" x14ac:dyDescent="0.25">
      <c r="A8" s="178">
        <v>8</v>
      </c>
      <c r="B8" s="179">
        <v>20190007</v>
      </c>
      <c r="C8" s="180">
        <v>43658</v>
      </c>
      <c r="D8" s="180">
        <v>43673</v>
      </c>
      <c r="E8" s="181" t="s">
        <v>838</v>
      </c>
      <c r="F8" s="154" t="s">
        <v>806</v>
      </c>
      <c r="G8" s="182"/>
      <c r="H8" s="183">
        <v>6364</v>
      </c>
      <c r="I8" s="184">
        <v>43675</v>
      </c>
      <c r="J8" s="185">
        <v>6364</v>
      </c>
      <c r="K8" s="178" t="s">
        <v>208</v>
      </c>
      <c r="L8" s="183">
        <f t="shared" si="0"/>
        <v>0</v>
      </c>
      <c r="N8" s="177"/>
    </row>
    <row r="9" spans="1:15" ht="15.95" customHeight="1" x14ac:dyDescent="0.25">
      <c r="A9" s="178">
        <v>9</v>
      </c>
      <c r="B9" s="179">
        <v>20190009</v>
      </c>
      <c r="C9" s="180">
        <v>43682</v>
      </c>
      <c r="D9" s="180">
        <v>43696</v>
      </c>
      <c r="E9" s="181" t="s">
        <v>234</v>
      </c>
      <c r="F9" s="154" t="s">
        <v>839</v>
      </c>
      <c r="G9" s="182"/>
      <c r="H9" s="183">
        <v>32327</v>
      </c>
      <c r="I9" s="184">
        <v>43704</v>
      </c>
      <c r="J9" s="185">
        <v>32327</v>
      </c>
      <c r="K9" s="178" t="s">
        <v>208</v>
      </c>
      <c r="L9" s="183">
        <f t="shared" si="0"/>
        <v>0</v>
      </c>
      <c r="M9" s="187" t="s">
        <v>840</v>
      </c>
      <c r="N9" s="187" t="s">
        <v>841</v>
      </c>
    </row>
    <row r="10" spans="1:15" ht="15.95" customHeight="1" x14ac:dyDescent="0.25">
      <c r="A10" s="178">
        <v>10</v>
      </c>
      <c r="B10" s="179">
        <v>20190008</v>
      </c>
      <c r="C10" s="180">
        <v>43676</v>
      </c>
      <c r="D10" s="180">
        <v>43691</v>
      </c>
      <c r="E10" s="181" t="s">
        <v>838</v>
      </c>
      <c r="F10" s="154" t="s">
        <v>842</v>
      </c>
      <c r="G10" s="182"/>
      <c r="H10" s="183">
        <v>10670</v>
      </c>
      <c r="I10" s="184">
        <v>43691</v>
      </c>
      <c r="J10" s="185">
        <v>10670</v>
      </c>
      <c r="K10" s="178" t="s">
        <v>208</v>
      </c>
      <c r="L10" s="183">
        <f t="shared" si="0"/>
        <v>0</v>
      </c>
      <c r="M10" s="187" t="s">
        <v>843</v>
      </c>
      <c r="N10" s="177" t="str">
        <f t="shared" ref="N10:N32" ca="1" si="2">IF(AND(((D10-3)&lt;TODAY()),L10&gt;0),"Splatné","")</f>
        <v/>
      </c>
      <c r="O10" s="188"/>
    </row>
    <row r="11" spans="1:15" ht="15.95" customHeight="1" x14ac:dyDescent="0.25">
      <c r="A11" s="178">
        <v>11</v>
      </c>
      <c r="B11" s="179">
        <v>20190010</v>
      </c>
      <c r="C11" s="180">
        <v>43689</v>
      </c>
      <c r="D11" s="180">
        <v>43703</v>
      </c>
      <c r="E11" s="181" t="s">
        <v>838</v>
      </c>
      <c r="F11" s="154" t="s">
        <v>844</v>
      </c>
      <c r="G11" s="182"/>
      <c r="H11" s="183">
        <v>11374</v>
      </c>
      <c r="I11" s="184">
        <v>43704</v>
      </c>
      <c r="J11" s="185">
        <v>11374</v>
      </c>
      <c r="K11" s="178" t="s">
        <v>208</v>
      </c>
      <c r="L11" s="183">
        <f t="shared" si="0"/>
        <v>0</v>
      </c>
      <c r="M11" s="176"/>
      <c r="N11" s="177" t="str">
        <f t="shared" ca="1" si="2"/>
        <v/>
      </c>
    </row>
    <row r="12" spans="1:15" ht="15.95" customHeight="1" x14ac:dyDescent="0.25">
      <c r="A12" s="178">
        <v>12</v>
      </c>
      <c r="B12" s="179">
        <v>20190011</v>
      </c>
      <c r="C12" s="180">
        <v>43704</v>
      </c>
      <c r="D12" s="180">
        <v>43719</v>
      </c>
      <c r="E12" s="181" t="s">
        <v>838</v>
      </c>
      <c r="F12" s="154" t="s">
        <v>845</v>
      </c>
      <c r="G12" s="182"/>
      <c r="H12" s="183">
        <v>10193</v>
      </c>
      <c r="I12" s="184">
        <v>43719</v>
      </c>
      <c r="J12" s="185">
        <v>10193</v>
      </c>
      <c r="K12" s="178" t="s">
        <v>208</v>
      </c>
      <c r="L12" s="183">
        <f t="shared" si="0"/>
        <v>0</v>
      </c>
      <c r="M12" s="189" t="s">
        <v>846</v>
      </c>
      <c r="N12" s="177" t="str">
        <f t="shared" ca="1" si="2"/>
        <v/>
      </c>
    </row>
    <row r="13" spans="1:15" ht="15.95" customHeight="1" x14ac:dyDescent="0.25">
      <c r="A13" s="178">
        <v>13</v>
      </c>
      <c r="B13" s="179">
        <v>20190011</v>
      </c>
      <c r="C13" s="180">
        <v>43704</v>
      </c>
      <c r="D13" s="180">
        <v>43705</v>
      </c>
      <c r="E13" s="181" t="s">
        <v>847</v>
      </c>
      <c r="F13" s="154" t="s">
        <v>848</v>
      </c>
      <c r="G13" s="182"/>
      <c r="H13" s="183">
        <v>4549</v>
      </c>
      <c r="I13" s="184">
        <v>43705</v>
      </c>
      <c r="J13" s="185">
        <v>4549</v>
      </c>
      <c r="K13" s="178" t="s">
        <v>208</v>
      </c>
      <c r="L13" s="183">
        <f t="shared" si="0"/>
        <v>0</v>
      </c>
      <c r="N13" s="177" t="str">
        <f t="shared" ca="1" si="2"/>
        <v/>
      </c>
    </row>
    <row r="14" spans="1:15" ht="15.95" customHeight="1" x14ac:dyDescent="0.25">
      <c r="A14" s="178">
        <v>14</v>
      </c>
      <c r="B14" s="179">
        <v>19009</v>
      </c>
      <c r="C14" s="180">
        <v>43710</v>
      </c>
      <c r="D14" s="180">
        <v>43724</v>
      </c>
      <c r="E14" s="181" t="s">
        <v>849</v>
      </c>
      <c r="F14" s="154" t="s">
        <v>850</v>
      </c>
      <c r="G14" s="182"/>
      <c r="H14" s="183">
        <v>3196.7</v>
      </c>
      <c r="I14" s="184">
        <v>43719</v>
      </c>
      <c r="J14" s="185">
        <v>3196.7</v>
      </c>
      <c r="K14" s="178" t="s">
        <v>208</v>
      </c>
      <c r="L14" s="183">
        <f t="shared" si="0"/>
        <v>0</v>
      </c>
      <c r="M14" s="176"/>
      <c r="N14" s="177" t="str">
        <f t="shared" ca="1" si="2"/>
        <v/>
      </c>
    </row>
    <row r="15" spans="1:15" ht="15.95" customHeight="1" x14ac:dyDescent="0.25">
      <c r="A15" s="178">
        <v>15</v>
      </c>
      <c r="B15" s="179">
        <v>20190012</v>
      </c>
      <c r="C15" s="180">
        <v>43714</v>
      </c>
      <c r="D15" s="180">
        <v>43728</v>
      </c>
      <c r="E15" s="181" t="s">
        <v>838</v>
      </c>
      <c r="F15" s="154" t="s">
        <v>851</v>
      </c>
      <c r="G15" s="182"/>
      <c r="H15" s="183">
        <v>9857</v>
      </c>
      <c r="I15" s="184">
        <v>43728</v>
      </c>
      <c r="J15" s="185">
        <v>9857</v>
      </c>
      <c r="K15" s="178" t="s">
        <v>208</v>
      </c>
      <c r="L15" s="183">
        <f t="shared" si="0"/>
        <v>0</v>
      </c>
      <c r="M15" s="176"/>
      <c r="N15" s="177" t="str">
        <f t="shared" ca="1" si="2"/>
        <v/>
      </c>
    </row>
    <row r="16" spans="1:15" ht="15.95" customHeight="1" x14ac:dyDescent="0.25">
      <c r="A16" s="178">
        <v>16</v>
      </c>
      <c r="B16" s="179">
        <v>20190012</v>
      </c>
      <c r="C16" s="180">
        <v>43715</v>
      </c>
      <c r="D16" s="180">
        <v>43729</v>
      </c>
      <c r="E16" s="181" t="s">
        <v>847</v>
      </c>
      <c r="F16" s="154" t="s">
        <v>852</v>
      </c>
      <c r="G16" s="182"/>
      <c r="H16" s="183">
        <v>4620</v>
      </c>
      <c r="I16" s="184">
        <v>43727</v>
      </c>
      <c r="J16" s="185">
        <v>4620</v>
      </c>
      <c r="K16" s="178" t="s">
        <v>208</v>
      </c>
      <c r="L16" s="183">
        <f t="shared" si="0"/>
        <v>0</v>
      </c>
      <c r="M16" s="176"/>
      <c r="N16" s="177" t="str">
        <f t="shared" ca="1" si="2"/>
        <v/>
      </c>
    </row>
    <row r="17" spans="1:14" ht="15.95" customHeight="1" x14ac:dyDescent="0.25">
      <c r="A17" s="178">
        <v>17</v>
      </c>
      <c r="B17" s="179">
        <v>20190010</v>
      </c>
      <c r="C17" s="180">
        <v>43723</v>
      </c>
      <c r="D17" s="180">
        <v>43730</v>
      </c>
      <c r="E17" s="181" t="s">
        <v>234</v>
      </c>
      <c r="F17" s="154" t="s">
        <v>853</v>
      </c>
      <c r="G17" s="182"/>
      <c r="H17" s="183">
        <v>32500</v>
      </c>
      <c r="I17" s="184">
        <v>43733</v>
      </c>
      <c r="J17" s="185">
        <v>32500</v>
      </c>
      <c r="K17" s="178" t="s">
        <v>208</v>
      </c>
      <c r="L17" s="183">
        <f t="shared" si="0"/>
        <v>0</v>
      </c>
      <c r="M17" s="187" t="s">
        <v>854</v>
      </c>
      <c r="N17" s="177" t="str">
        <f t="shared" ca="1" si="2"/>
        <v/>
      </c>
    </row>
    <row r="18" spans="1:14" ht="15.95" customHeight="1" x14ac:dyDescent="0.25">
      <c r="A18" s="178">
        <v>18</v>
      </c>
      <c r="B18" s="179">
        <v>11193063</v>
      </c>
      <c r="C18" s="180">
        <v>43724</v>
      </c>
      <c r="D18" s="180">
        <v>43745</v>
      </c>
      <c r="E18" s="181" t="s">
        <v>855</v>
      </c>
      <c r="F18" s="154" t="s">
        <v>856</v>
      </c>
      <c r="G18" s="182"/>
      <c r="H18" s="183">
        <v>2734.08</v>
      </c>
      <c r="I18" s="184">
        <v>43742</v>
      </c>
      <c r="J18" s="185">
        <v>2734.08</v>
      </c>
      <c r="K18" s="178" t="s">
        <v>208</v>
      </c>
      <c r="L18" s="183">
        <f t="shared" si="0"/>
        <v>0</v>
      </c>
      <c r="M18" s="176"/>
      <c r="N18" s="177" t="str">
        <f t="shared" ca="1" si="2"/>
        <v/>
      </c>
    </row>
    <row r="19" spans="1:14" ht="15.95" customHeight="1" x14ac:dyDescent="0.25">
      <c r="A19" s="178">
        <v>19</v>
      </c>
      <c r="B19" s="179">
        <v>20190013</v>
      </c>
      <c r="C19" s="180">
        <v>43729</v>
      </c>
      <c r="D19" s="180">
        <v>43742</v>
      </c>
      <c r="E19" s="181" t="s">
        <v>847</v>
      </c>
      <c r="F19" s="154" t="s">
        <v>857</v>
      </c>
      <c r="G19" s="182"/>
      <c r="H19" s="183">
        <v>7400</v>
      </c>
      <c r="I19" s="184">
        <v>43742</v>
      </c>
      <c r="J19" s="185">
        <v>7400</v>
      </c>
      <c r="K19" s="178" t="s">
        <v>208</v>
      </c>
      <c r="L19" s="183">
        <f t="shared" si="0"/>
        <v>0</v>
      </c>
      <c r="M19" s="187" t="s">
        <v>858</v>
      </c>
      <c r="N19" s="177" t="str">
        <f t="shared" ca="1" si="2"/>
        <v/>
      </c>
    </row>
    <row r="20" spans="1:14" ht="15.95" customHeight="1" x14ac:dyDescent="0.25">
      <c r="A20" s="178">
        <v>20</v>
      </c>
      <c r="B20" s="179">
        <v>2019168</v>
      </c>
      <c r="C20" s="180">
        <v>43753</v>
      </c>
      <c r="D20" s="180">
        <v>43760</v>
      </c>
      <c r="E20" s="181" t="s">
        <v>830</v>
      </c>
      <c r="F20" s="154" t="s">
        <v>733</v>
      </c>
      <c r="G20" s="182"/>
      <c r="H20" s="183">
        <v>60</v>
      </c>
      <c r="I20" s="184">
        <v>43758</v>
      </c>
      <c r="J20" s="185">
        <v>60</v>
      </c>
      <c r="K20" s="178" t="s">
        <v>208</v>
      </c>
      <c r="L20" s="183">
        <f t="shared" si="0"/>
        <v>0</v>
      </c>
      <c r="N20" s="177" t="str">
        <f t="shared" ca="1" si="2"/>
        <v/>
      </c>
    </row>
    <row r="21" spans="1:14" ht="15.95" customHeight="1" x14ac:dyDescent="0.25">
      <c r="A21" s="178">
        <v>21</v>
      </c>
      <c r="B21" s="179">
        <v>20190014</v>
      </c>
      <c r="C21" s="180">
        <v>43743</v>
      </c>
      <c r="D21" s="180">
        <v>43756</v>
      </c>
      <c r="E21" s="181" t="s">
        <v>847</v>
      </c>
      <c r="F21" s="154" t="s">
        <v>859</v>
      </c>
      <c r="G21" s="182"/>
      <c r="H21" s="183">
        <v>3780</v>
      </c>
      <c r="I21" s="184">
        <v>43758</v>
      </c>
      <c r="J21" s="185">
        <v>3780</v>
      </c>
      <c r="K21" s="178" t="s">
        <v>208</v>
      </c>
      <c r="L21" s="183">
        <f t="shared" si="0"/>
        <v>0</v>
      </c>
      <c r="M21" s="187" t="s">
        <v>860</v>
      </c>
      <c r="N21" s="177" t="str">
        <f t="shared" ca="1" si="2"/>
        <v/>
      </c>
    </row>
    <row r="22" spans="1:14" ht="15.95" customHeight="1" x14ac:dyDescent="0.25">
      <c r="A22" s="178">
        <v>22</v>
      </c>
      <c r="B22" s="179">
        <v>20190009</v>
      </c>
      <c r="C22" s="180">
        <v>43741</v>
      </c>
      <c r="D22" s="180">
        <v>43755</v>
      </c>
      <c r="E22" s="181" t="s">
        <v>861</v>
      </c>
      <c r="F22" s="154" t="s">
        <v>696</v>
      </c>
      <c r="G22" s="182"/>
      <c r="H22" s="183">
        <v>60</v>
      </c>
      <c r="I22" s="184">
        <v>43768</v>
      </c>
      <c r="J22" s="185">
        <v>60</v>
      </c>
      <c r="K22" s="178" t="s">
        <v>208</v>
      </c>
      <c r="L22" s="183">
        <f t="shared" si="0"/>
        <v>0</v>
      </c>
      <c r="M22" s="176"/>
      <c r="N22" s="177" t="str">
        <f t="shared" ca="1" si="2"/>
        <v/>
      </c>
    </row>
    <row r="23" spans="1:14" ht="15.95" customHeight="1" x14ac:dyDescent="0.25">
      <c r="A23" s="178">
        <v>23</v>
      </c>
      <c r="B23" s="179">
        <v>20190015</v>
      </c>
      <c r="C23" s="180">
        <v>43757</v>
      </c>
      <c r="D23" s="180">
        <v>43770</v>
      </c>
      <c r="E23" s="181" t="s">
        <v>847</v>
      </c>
      <c r="F23" s="154" t="s">
        <v>862</v>
      </c>
      <c r="G23" s="182"/>
      <c r="H23" s="183">
        <v>7320</v>
      </c>
      <c r="I23" s="184">
        <v>43775</v>
      </c>
      <c r="J23" s="185">
        <v>7320</v>
      </c>
      <c r="K23" s="178" t="s">
        <v>208</v>
      </c>
      <c r="L23" s="183">
        <f t="shared" si="0"/>
        <v>0</v>
      </c>
      <c r="M23" s="187" t="s">
        <v>863</v>
      </c>
      <c r="N23" s="190"/>
    </row>
    <row r="24" spans="1:14" ht="15.95" customHeight="1" x14ac:dyDescent="0.25">
      <c r="A24" s="178">
        <v>24</v>
      </c>
      <c r="B24" s="179">
        <v>20190011</v>
      </c>
      <c r="C24" s="180">
        <v>43780</v>
      </c>
      <c r="D24" s="180">
        <v>43794</v>
      </c>
      <c r="E24" s="181" t="s">
        <v>234</v>
      </c>
      <c r="F24" s="154" t="s">
        <v>864</v>
      </c>
      <c r="G24" s="182"/>
      <c r="H24" s="183">
        <v>28500</v>
      </c>
      <c r="I24" s="184">
        <v>43781</v>
      </c>
      <c r="J24" s="185">
        <v>28500</v>
      </c>
      <c r="K24" s="178" t="s">
        <v>208</v>
      </c>
      <c r="L24" s="183">
        <f t="shared" si="0"/>
        <v>0</v>
      </c>
      <c r="M24" s="187" t="s">
        <v>865</v>
      </c>
      <c r="N24" s="177" t="str">
        <f t="shared" ca="1" si="2"/>
        <v/>
      </c>
    </row>
    <row r="25" spans="1:14" ht="15.95" customHeight="1" x14ac:dyDescent="0.25">
      <c r="A25" s="178">
        <v>25</v>
      </c>
      <c r="B25" s="191">
        <v>201902</v>
      </c>
      <c r="C25" s="180">
        <v>43755</v>
      </c>
      <c r="D25" s="180">
        <v>43769</v>
      </c>
      <c r="E25" s="154" t="s">
        <v>866</v>
      </c>
      <c r="F25" s="154" t="s">
        <v>867</v>
      </c>
      <c r="G25" s="182"/>
      <c r="H25" s="183">
        <v>120</v>
      </c>
      <c r="I25" s="184">
        <v>43756</v>
      </c>
      <c r="J25" s="185">
        <v>120</v>
      </c>
      <c r="K25" s="192" t="s">
        <v>346</v>
      </c>
      <c r="L25" s="183">
        <f t="shared" si="0"/>
        <v>0</v>
      </c>
      <c r="N25" s="177" t="str">
        <f t="shared" ca="1" si="2"/>
        <v/>
      </c>
    </row>
    <row r="26" spans="1:14" ht="15.95" customHeight="1" x14ac:dyDescent="0.25">
      <c r="A26" s="178">
        <v>26</v>
      </c>
      <c r="B26" s="179">
        <v>2019188</v>
      </c>
      <c r="C26" s="180">
        <v>43779</v>
      </c>
      <c r="D26" s="180">
        <v>43786</v>
      </c>
      <c r="E26" s="154" t="s">
        <v>830</v>
      </c>
      <c r="F26" s="154" t="s">
        <v>733</v>
      </c>
      <c r="G26" s="182"/>
      <c r="H26" s="183">
        <v>60</v>
      </c>
      <c r="I26" s="184">
        <v>43780</v>
      </c>
      <c r="J26" s="185">
        <v>60</v>
      </c>
      <c r="K26" s="178" t="s">
        <v>208</v>
      </c>
      <c r="L26" s="183">
        <f t="shared" si="0"/>
        <v>0</v>
      </c>
      <c r="N26" s="177" t="str">
        <f t="shared" ca="1" si="2"/>
        <v/>
      </c>
    </row>
    <row r="27" spans="1:14" ht="15.95" customHeight="1" x14ac:dyDescent="0.25">
      <c r="A27" s="178">
        <v>27</v>
      </c>
      <c r="B27" s="179">
        <v>20190016</v>
      </c>
      <c r="C27" s="180">
        <v>43778</v>
      </c>
      <c r="D27" s="180">
        <v>43791</v>
      </c>
      <c r="E27" s="181" t="s">
        <v>847</v>
      </c>
      <c r="F27" s="154" t="s">
        <v>868</v>
      </c>
      <c r="G27" s="182"/>
      <c r="H27" s="183">
        <v>7200</v>
      </c>
      <c r="I27" s="184">
        <v>43794</v>
      </c>
      <c r="J27" s="185">
        <v>7200</v>
      </c>
      <c r="K27" s="178" t="s">
        <v>208</v>
      </c>
      <c r="L27" s="183">
        <f t="shared" si="0"/>
        <v>0</v>
      </c>
      <c r="M27" s="188"/>
      <c r="N27" s="177" t="str">
        <f t="shared" ca="1" si="2"/>
        <v/>
      </c>
    </row>
    <row r="28" spans="1:14" ht="15.95" customHeight="1" x14ac:dyDescent="0.25">
      <c r="A28" s="178">
        <v>28</v>
      </c>
      <c r="B28" s="179">
        <v>3</v>
      </c>
      <c r="C28" s="180">
        <v>43773</v>
      </c>
      <c r="D28" s="180">
        <v>43803</v>
      </c>
      <c r="E28" s="181" t="s">
        <v>869</v>
      </c>
      <c r="F28" s="154" t="s">
        <v>870</v>
      </c>
      <c r="G28" s="182"/>
      <c r="H28" s="183">
        <v>1402.5</v>
      </c>
      <c r="I28" s="184">
        <v>43802</v>
      </c>
      <c r="J28" s="185">
        <v>1402.5</v>
      </c>
      <c r="K28" s="178" t="s">
        <v>208</v>
      </c>
      <c r="L28" s="183">
        <f t="shared" si="0"/>
        <v>0</v>
      </c>
      <c r="M28" s="188"/>
      <c r="N28" s="177" t="str">
        <f t="shared" ca="1" si="2"/>
        <v/>
      </c>
    </row>
    <row r="29" spans="1:14" ht="15.95" customHeight="1" x14ac:dyDescent="0.25">
      <c r="A29" s="178">
        <v>29</v>
      </c>
      <c r="B29" s="179">
        <v>32019</v>
      </c>
      <c r="C29" s="180">
        <v>43773</v>
      </c>
      <c r="D29" s="180">
        <v>43803</v>
      </c>
      <c r="E29" s="181" t="s">
        <v>871</v>
      </c>
      <c r="F29" s="154" t="s">
        <v>870</v>
      </c>
      <c r="G29" s="182"/>
      <c r="H29" s="183">
        <v>1402.5</v>
      </c>
      <c r="I29" s="184">
        <v>43802</v>
      </c>
      <c r="J29" s="185">
        <v>1402.5</v>
      </c>
      <c r="K29" s="178" t="s">
        <v>208</v>
      </c>
      <c r="L29" s="183">
        <f t="shared" si="0"/>
        <v>0</v>
      </c>
      <c r="N29" s="177" t="str">
        <f t="shared" ca="1" si="2"/>
        <v/>
      </c>
    </row>
    <row r="30" spans="1:14" ht="15.95" customHeight="1" x14ac:dyDescent="0.25">
      <c r="A30" s="178">
        <v>30</v>
      </c>
      <c r="B30" s="179">
        <v>32019</v>
      </c>
      <c r="C30" s="180">
        <v>43772</v>
      </c>
      <c r="D30" s="180">
        <v>409044</v>
      </c>
      <c r="E30" s="181" t="s">
        <v>872</v>
      </c>
      <c r="F30" s="154" t="s">
        <v>870</v>
      </c>
      <c r="G30" s="182"/>
      <c r="H30" s="183">
        <v>1177.5</v>
      </c>
      <c r="I30" s="184">
        <v>43802</v>
      </c>
      <c r="J30" s="185">
        <v>1177.5</v>
      </c>
      <c r="K30" s="178" t="s">
        <v>208</v>
      </c>
      <c r="L30" s="183">
        <f t="shared" si="0"/>
        <v>0</v>
      </c>
      <c r="N30" s="177" t="str">
        <f t="shared" ca="1" si="2"/>
        <v/>
      </c>
    </row>
    <row r="31" spans="1:14" ht="15.95" customHeight="1" x14ac:dyDescent="0.25">
      <c r="A31" s="178">
        <v>31</v>
      </c>
      <c r="B31" s="179">
        <v>4</v>
      </c>
      <c r="C31" s="180">
        <v>43815</v>
      </c>
      <c r="D31" s="180">
        <v>43846</v>
      </c>
      <c r="E31" s="181" t="s">
        <v>869</v>
      </c>
      <c r="F31" s="154" t="s">
        <v>873</v>
      </c>
      <c r="G31" s="182"/>
      <c r="H31" s="183">
        <v>2424</v>
      </c>
      <c r="I31" s="184">
        <v>43830</v>
      </c>
      <c r="J31" s="185">
        <v>2424</v>
      </c>
      <c r="K31" s="178" t="s">
        <v>208</v>
      </c>
      <c r="L31" s="183">
        <f t="shared" si="0"/>
        <v>0</v>
      </c>
      <c r="M31" s="187" t="s">
        <v>874</v>
      </c>
      <c r="N31" s="177" t="str">
        <f t="shared" ca="1" si="2"/>
        <v/>
      </c>
    </row>
    <row r="32" spans="1:14" ht="15.95" customHeight="1" x14ac:dyDescent="0.25">
      <c r="A32" s="178">
        <v>32</v>
      </c>
      <c r="B32" s="179">
        <v>42019</v>
      </c>
      <c r="C32" s="180">
        <v>43806</v>
      </c>
      <c r="D32" s="180">
        <v>43836</v>
      </c>
      <c r="E32" s="181" t="s">
        <v>871</v>
      </c>
      <c r="F32" s="154" t="s">
        <v>873</v>
      </c>
      <c r="G32" s="182"/>
      <c r="H32" s="183">
        <v>2424</v>
      </c>
      <c r="I32" s="184">
        <v>43830</v>
      </c>
      <c r="J32" s="185">
        <v>2424</v>
      </c>
      <c r="K32" s="178" t="s">
        <v>208</v>
      </c>
      <c r="L32" s="183">
        <f t="shared" si="0"/>
        <v>0</v>
      </c>
      <c r="M32" s="187" t="s">
        <v>874</v>
      </c>
      <c r="N32" s="177" t="str">
        <f t="shared" ca="1" si="2"/>
        <v/>
      </c>
    </row>
    <row r="33" spans="1:14" ht="15.95" customHeight="1" x14ac:dyDescent="0.25">
      <c r="A33" s="178">
        <v>33</v>
      </c>
      <c r="B33" s="179">
        <v>42019</v>
      </c>
      <c r="C33" s="180">
        <v>43801</v>
      </c>
      <c r="D33" s="180">
        <v>43831</v>
      </c>
      <c r="E33" s="181" t="s">
        <v>872</v>
      </c>
      <c r="F33" s="154" t="s">
        <v>873</v>
      </c>
      <c r="G33" s="182"/>
      <c r="H33" s="183">
        <v>1872</v>
      </c>
      <c r="I33" s="184">
        <v>43830</v>
      </c>
      <c r="J33" s="185">
        <v>1872</v>
      </c>
      <c r="K33" s="178" t="s">
        <v>208</v>
      </c>
      <c r="L33" s="183">
        <f t="shared" si="0"/>
        <v>0</v>
      </c>
      <c r="M33" s="187" t="s">
        <v>875</v>
      </c>
      <c r="N33" s="177"/>
    </row>
    <row r="34" spans="1:14" ht="15.95" customHeight="1" x14ac:dyDescent="0.25">
      <c r="A34" s="178">
        <v>34</v>
      </c>
      <c r="B34" s="179">
        <v>20190017</v>
      </c>
      <c r="C34" s="180">
        <v>43822</v>
      </c>
      <c r="D34" s="180">
        <v>43805</v>
      </c>
      <c r="E34" s="181" t="s">
        <v>847</v>
      </c>
      <c r="F34" s="154" t="s">
        <v>876</v>
      </c>
      <c r="G34" s="182"/>
      <c r="H34" s="183">
        <v>6120</v>
      </c>
      <c r="I34" s="184">
        <v>43805</v>
      </c>
      <c r="J34" s="185">
        <v>6120</v>
      </c>
      <c r="K34" s="178" t="s">
        <v>208</v>
      </c>
      <c r="L34" s="183">
        <f t="shared" si="0"/>
        <v>0</v>
      </c>
      <c r="M34" s="176"/>
      <c r="N34" s="177"/>
    </row>
    <row r="35" spans="1:14" ht="15.95" customHeight="1" x14ac:dyDescent="0.25">
      <c r="A35" s="178">
        <v>35</v>
      </c>
      <c r="B35" s="179">
        <v>20190018</v>
      </c>
      <c r="C35" s="180">
        <v>43797</v>
      </c>
      <c r="D35" s="180">
        <v>43811</v>
      </c>
      <c r="E35" s="181" t="s">
        <v>847</v>
      </c>
      <c r="F35" s="154" t="s">
        <v>877</v>
      </c>
      <c r="G35" s="182"/>
      <c r="H35" s="183">
        <v>2330</v>
      </c>
      <c r="I35" s="184">
        <v>43808</v>
      </c>
      <c r="J35" s="185">
        <v>2330</v>
      </c>
      <c r="K35" s="178" t="s">
        <v>208</v>
      </c>
      <c r="L35" s="183">
        <f t="shared" si="0"/>
        <v>0</v>
      </c>
      <c r="N35" s="177"/>
    </row>
    <row r="36" spans="1:14" ht="15.95" customHeight="1" x14ac:dyDescent="0.25">
      <c r="A36" s="178">
        <v>36</v>
      </c>
      <c r="B36" s="179">
        <v>20191012</v>
      </c>
      <c r="C36" s="180">
        <v>43750</v>
      </c>
      <c r="D36" s="180"/>
      <c r="E36" s="181" t="s">
        <v>878</v>
      </c>
      <c r="F36" s="154" t="s">
        <v>879</v>
      </c>
      <c r="G36" s="182"/>
      <c r="H36" s="183">
        <v>1808</v>
      </c>
      <c r="I36" s="184">
        <v>43747</v>
      </c>
      <c r="J36" s="185">
        <v>1808</v>
      </c>
      <c r="K36" s="178" t="s">
        <v>208</v>
      </c>
      <c r="L36" s="183">
        <f t="shared" si="0"/>
        <v>0</v>
      </c>
      <c r="N36" s="177"/>
    </row>
    <row r="37" spans="1:14" ht="15.95" customHeight="1" x14ac:dyDescent="0.25">
      <c r="A37" s="178">
        <v>37</v>
      </c>
      <c r="B37" s="179">
        <v>20191024</v>
      </c>
      <c r="C37" s="180">
        <v>43762</v>
      </c>
      <c r="D37" s="180"/>
      <c r="E37" s="181" t="s">
        <v>878</v>
      </c>
      <c r="F37" s="154" t="s">
        <v>879</v>
      </c>
      <c r="G37" s="182"/>
      <c r="H37" s="183">
        <v>128</v>
      </c>
      <c r="I37" s="184">
        <v>43762</v>
      </c>
      <c r="J37" s="185">
        <v>128</v>
      </c>
      <c r="K37" s="178" t="s">
        <v>208</v>
      </c>
      <c r="L37" s="183">
        <f t="shared" si="0"/>
        <v>0</v>
      </c>
      <c r="N37" s="177"/>
    </row>
    <row r="38" spans="1:14" ht="15.95" customHeight="1" x14ac:dyDescent="0.25">
      <c r="A38" s="178">
        <v>38</v>
      </c>
      <c r="B38" s="179">
        <v>20191106</v>
      </c>
      <c r="C38" s="180">
        <v>43775</v>
      </c>
      <c r="D38" s="180"/>
      <c r="E38" s="181" t="s">
        <v>878</v>
      </c>
      <c r="F38" s="154" t="s">
        <v>879</v>
      </c>
      <c r="G38" s="182"/>
      <c r="H38" s="183">
        <v>368</v>
      </c>
      <c r="I38" s="184">
        <v>43774</v>
      </c>
      <c r="J38" s="185">
        <v>368</v>
      </c>
      <c r="K38" s="178" t="s">
        <v>208</v>
      </c>
      <c r="L38" s="183">
        <f t="shared" si="0"/>
        <v>0</v>
      </c>
      <c r="M38" s="176"/>
      <c r="N38" s="177"/>
    </row>
    <row r="39" spans="1:14" ht="15.95" customHeight="1" x14ac:dyDescent="0.25">
      <c r="A39" s="178">
        <v>39</v>
      </c>
      <c r="B39" s="179">
        <v>2019207</v>
      </c>
      <c r="C39" s="180">
        <v>43809</v>
      </c>
      <c r="D39" s="180">
        <v>43816</v>
      </c>
      <c r="E39" s="181" t="s">
        <v>830</v>
      </c>
      <c r="F39" s="154" t="s">
        <v>776</v>
      </c>
      <c r="G39" s="182"/>
      <c r="H39" s="183">
        <v>60</v>
      </c>
      <c r="I39" s="184">
        <v>43818</v>
      </c>
      <c r="J39" s="185">
        <v>60</v>
      </c>
      <c r="K39" s="178" t="s">
        <v>208</v>
      </c>
      <c r="L39" s="183">
        <f t="shared" si="0"/>
        <v>0</v>
      </c>
      <c r="M39" s="176"/>
      <c r="N39" s="177"/>
    </row>
    <row r="40" spans="1:14" ht="15.95" customHeight="1" x14ac:dyDescent="0.25">
      <c r="A40" s="178">
        <v>40</v>
      </c>
      <c r="B40" s="179">
        <v>2019026</v>
      </c>
      <c r="C40" s="180">
        <v>43808</v>
      </c>
      <c r="D40" s="180">
        <v>43822</v>
      </c>
      <c r="E40" s="181" t="s">
        <v>880</v>
      </c>
      <c r="F40" s="154" t="s">
        <v>881</v>
      </c>
      <c r="G40" s="182"/>
      <c r="H40" s="183">
        <v>667</v>
      </c>
      <c r="I40" s="184">
        <v>43839</v>
      </c>
      <c r="J40" s="185">
        <v>667</v>
      </c>
      <c r="K40" s="178" t="s">
        <v>208</v>
      </c>
      <c r="L40" s="183">
        <f t="shared" si="0"/>
        <v>0</v>
      </c>
      <c r="M40" s="176"/>
      <c r="N40" s="177"/>
    </row>
    <row r="41" spans="1:14" ht="15.95" customHeight="1" x14ac:dyDescent="0.25">
      <c r="A41" s="178">
        <v>41</v>
      </c>
      <c r="B41" s="179">
        <v>2019012</v>
      </c>
      <c r="C41" s="180">
        <v>43811</v>
      </c>
      <c r="D41" s="180">
        <v>43818</v>
      </c>
      <c r="E41" s="181" t="s">
        <v>234</v>
      </c>
      <c r="F41" s="154" t="s">
        <v>882</v>
      </c>
      <c r="G41" s="182"/>
      <c r="H41" s="183">
        <v>23500</v>
      </c>
      <c r="I41" s="184">
        <v>43818</v>
      </c>
      <c r="J41" s="185">
        <v>23500</v>
      </c>
      <c r="K41" s="178" t="s">
        <v>208</v>
      </c>
      <c r="L41" s="183">
        <f t="shared" si="0"/>
        <v>0</v>
      </c>
      <c r="M41" s="187" t="s">
        <v>883</v>
      </c>
      <c r="N41" s="177"/>
    </row>
    <row r="42" spans="1:14" ht="15.95" customHeight="1" x14ac:dyDescent="0.25">
      <c r="A42" s="178">
        <v>42</v>
      </c>
      <c r="B42" s="179">
        <v>2019026</v>
      </c>
      <c r="C42" s="180">
        <v>43556</v>
      </c>
      <c r="D42" s="180">
        <v>43586</v>
      </c>
      <c r="E42" s="181" t="s">
        <v>804</v>
      </c>
      <c r="F42" s="154" t="s">
        <v>884</v>
      </c>
      <c r="G42" s="182"/>
      <c r="H42" s="183">
        <v>199</v>
      </c>
      <c r="I42" s="184">
        <v>43826</v>
      </c>
      <c r="J42" s="185">
        <v>199</v>
      </c>
      <c r="K42" s="178" t="s">
        <v>14</v>
      </c>
      <c r="L42" s="183">
        <f t="shared" si="0"/>
        <v>0</v>
      </c>
      <c r="M42" s="176"/>
      <c r="N42" s="177"/>
    </row>
    <row r="43" spans="1:14" ht="15.95" customHeight="1" x14ac:dyDescent="0.25">
      <c r="A43" s="178">
        <v>43</v>
      </c>
      <c r="B43" s="179">
        <v>2019037</v>
      </c>
      <c r="C43" s="180">
        <v>43573</v>
      </c>
      <c r="D43" s="180">
        <v>43238</v>
      </c>
      <c r="E43" s="181" t="s">
        <v>804</v>
      </c>
      <c r="F43" s="154" t="s">
        <v>885</v>
      </c>
      <c r="G43" s="182"/>
      <c r="H43" s="183">
        <v>29</v>
      </c>
      <c r="I43" s="184">
        <v>43826</v>
      </c>
      <c r="J43" s="185">
        <v>29</v>
      </c>
      <c r="K43" s="178" t="s">
        <v>14</v>
      </c>
      <c r="L43" s="183">
        <f t="shared" si="0"/>
        <v>0</v>
      </c>
      <c r="M43" s="176"/>
      <c r="N43" s="177"/>
    </row>
    <row r="44" spans="1:14" ht="15.95" customHeight="1" x14ac:dyDescent="0.25">
      <c r="A44" s="178">
        <v>44</v>
      </c>
      <c r="B44" s="179">
        <v>2019082</v>
      </c>
      <c r="C44" s="180">
        <v>43711</v>
      </c>
      <c r="D44" s="180">
        <v>43741</v>
      </c>
      <c r="E44" s="181" t="s">
        <v>804</v>
      </c>
      <c r="F44" s="154" t="s">
        <v>186</v>
      </c>
      <c r="G44" s="182"/>
      <c r="H44" s="183">
        <v>140</v>
      </c>
      <c r="I44" s="184">
        <v>43826</v>
      </c>
      <c r="J44" s="185">
        <v>140</v>
      </c>
      <c r="K44" s="178" t="s">
        <v>14</v>
      </c>
      <c r="L44" s="183">
        <f t="shared" si="0"/>
        <v>0</v>
      </c>
      <c r="M44" s="176"/>
      <c r="N44" s="177"/>
    </row>
    <row r="45" spans="1:14" ht="15.95" customHeight="1" x14ac:dyDescent="0.25">
      <c r="A45" s="178">
        <v>45</v>
      </c>
      <c r="B45" s="179">
        <v>20191221</v>
      </c>
      <c r="C45" s="180">
        <v>43820</v>
      </c>
      <c r="D45" s="180"/>
      <c r="E45" s="181" t="s">
        <v>878</v>
      </c>
      <c r="G45" s="182"/>
      <c r="H45" s="183">
        <v>480</v>
      </c>
      <c r="I45" s="184">
        <v>43816</v>
      </c>
      <c r="J45" s="185">
        <v>480</v>
      </c>
      <c r="K45" s="178" t="s">
        <v>208</v>
      </c>
      <c r="L45" s="183">
        <f t="shared" si="0"/>
        <v>0</v>
      </c>
      <c r="M45" s="176"/>
      <c r="N45" s="177"/>
    </row>
    <row r="46" spans="1:14" ht="15.95" customHeight="1" x14ac:dyDescent="0.25">
      <c r="A46" s="178">
        <v>46</v>
      </c>
      <c r="B46" s="179">
        <v>2019008</v>
      </c>
      <c r="C46" s="180">
        <v>43829</v>
      </c>
      <c r="D46" s="180">
        <v>43859</v>
      </c>
      <c r="E46" s="193" t="s">
        <v>630</v>
      </c>
      <c r="F46" s="194" t="s">
        <v>886</v>
      </c>
      <c r="G46" s="195"/>
      <c r="H46" s="196">
        <v>2507.5</v>
      </c>
      <c r="I46" s="184"/>
      <c r="J46" s="185"/>
      <c r="K46" s="178"/>
      <c r="L46" s="183">
        <f t="shared" si="0"/>
        <v>2507.5</v>
      </c>
      <c r="M46" s="176"/>
      <c r="N46" s="177"/>
    </row>
    <row r="47" spans="1:14" ht="15.95" customHeight="1" x14ac:dyDescent="0.25">
      <c r="A47" s="178">
        <v>47</v>
      </c>
      <c r="B47" s="179">
        <v>20190008</v>
      </c>
      <c r="C47" s="180">
        <v>43830</v>
      </c>
      <c r="D47" s="180">
        <v>43861</v>
      </c>
      <c r="E47" s="197" t="s">
        <v>435</v>
      </c>
      <c r="F47" s="194" t="s">
        <v>886</v>
      </c>
      <c r="G47" s="195"/>
      <c r="H47" s="196">
        <v>1096.5</v>
      </c>
      <c r="I47" s="184"/>
      <c r="J47" s="185"/>
      <c r="K47" s="178"/>
      <c r="L47" s="183">
        <f t="shared" si="0"/>
        <v>1096.5</v>
      </c>
      <c r="M47" s="176"/>
      <c r="N47" s="177"/>
    </row>
    <row r="48" spans="1:14" ht="15.95" customHeight="1" x14ac:dyDescent="0.25">
      <c r="A48" s="178">
        <v>48</v>
      </c>
      <c r="B48" s="179"/>
      <c r="C48" s="180"/>
      <c r="D48" s="180"/>
      <c r="E48" s="181" t="s">
        <v>431</v>
      </c>
      <c r="F48" s="154" t="s">
        <v>886</v>
      </c>
      <c r="G48" s="182"/>
      <c r="H48" s="183">
        <v>2006</v>
      </c>
      <c r="I48" s="184"/>
      <c r="J48" s="185"/>
      <c r="K48" s="178"/>
      <c r="L48" s="183">
        <f t="shared" si="0"/>
        <v>2006</v>
      </c>
      <c r="M48" s="176"/>
      <c r="N48" s="177"/>
    </row>
    <row r="49" spans="1:16" ht="15.95" customHeight="1" x14ac:dyDescent="0.25">
      <c r="A49" s="178">
        <v>49</v>
      </c>
      <c r="B49" s="179">
        <v>20190012</v>
      </c>
      <c r="C49" s="180">
        <v>43826</v>
      </c>
      <c r="D49" s="180">
        <v>43491</v>
      </c>
      <c r="E49" s="193" t="s">
        <v>419</v>
      </c>
      <c r="F49" s="194" t="s">
        <v>886</v>
      </c>
      <c r="G49" s="195"/>
      <c r="H49" s="196">
        <v>1428</v>
      </c>
      <c r="I49" s="184"/>
      <c r="J49" s="185">
        <v>70</v>
      </c>
      <c r="K49" s="178"/>
      <c r="L49" s="183">
        <f t="shared" si="0"/>
        <v>1358</v>
      </c>
      <c r="M49" s="187" t="s">
        <v>874</v>
      </c>
      <c r="N49" s="177"/>
    </row>
    <row r="50" spans="1:16" ht="15.95" customHeight="1" x14ac:dyDescent="0.25">
      <c r="A50" s="178">
        <v>50</v>
      </c>
      <c r="B50" s="179"/>
      <c r="C50" s="180"/>
      <c r="D50" s="180"/>
      <c r="E50" s="181"/>
      <c r="G50" s="182"/>
      <c r="H50" s="183"/>
      <c r="I50" s="184"/>
      <c r="J50" s="185"/>
      <c r="K50" s="178"/>
      <c r="L50" s="183">
        <f t="shared" si="0"/>
        <v>0</v>
      </c>
      <c r="M50" s="176"/>
      <c r="N50" s="177"/>
    </row>
    <row r="51" spans="1:16" ht="15.95" customHeight="1" x14ac:dyDescent="0.25">
      <c r="A51" s="178">
        <v>51</v>
      </c>
      <c r="B51" s="179">
        <v>20190010</v>
      </c>
      <c r="C51" s="180">
        <v>43825</v>
      </c>
      <c r="D51" s="180">
        <v>43856</v>
      </c>
      <c r="E51" s="193" t="s">
        <v>668</v>
      </c>
      <c r="F51" s="194" t="s">
        <v>886</v>
      </c>
      <c r="G51" s="195"/>
      <c r="H51" s="196">
        <v>2448</v>
      </c>
      <c r="I51" s="184"/>
      <c r="J51" s="185"/>
      <c r="K51" s="178"/>
      <c r="L51" s="183">
        <f t="shared" si="0"/>
        <v>2448</v>
      </c>
      <c r="M51" s="176"/>
      <c r="N51" s="177"/>
    </row>
    <row r="52" spans="1:16" ht="15.95" customHeight="1" x14ac:dyDescent="0.25">
      <c r="A52" s="178">
        <v>52</v>
      </c>
      <c r="B52" s="179">
        <v>2019012</v>
      </c>
      <c r="C52" s="180">
        <v>43821</v>
      </c>
      <c r="D52" s="180">
        <v>43851</v>
      </c>
      <c r="E52" s="193" t="s">
        <v>296</v>
      </c>
      <c r="F52" s="194" t="s">
        <v>886</v>
      </c>
      <c r="G52" s="195"/>
      <c r="H52" s="196">
        <v>2592</v>
      </c>
      <c r="I52" s="184"/>
      <c r="J52" s="185"/>
      <c r="K52" s="178"/>
      <c r="L52" s="183">
        <f t="shared" si="0"/>
        <v>2592</v>
      </c>
      <c r="M52" s="176"/>
      <c r="N52" s="177"/>
    </row>
    <row r="53" spans="1:16" ht="15.95" customHeight="1" x14ac:dyDescent="0.25">
      <c r="A53" s="178">
        <v>53</v>
      </c>
      <c r="B53" s="179">
        <v>2019086</v>
      </c>
      <c r="C53" s="180">
        <v>43741</v>
      </c>
      <c r="D53" s="180">
        <v>43771</v>
      </c>
      <c r="E53" s="198" t="s">
        <v>804</v>
      </c>
      <c r="F53" s="154" t="s">
        <v>887</v>
      </c>
      <c r="G53" s="182"/>
      <c r="H53" s="183">
        <v>48</v>
      </c>
      <c r="I53" s="184">
        <v>43839</v>
      </c>
      <c r="J53" s="185">
        <v>48</v>
      </c>
      <c r="K53" s="178" t="s">
        <v>208</v>
      </c>
      <c r="L53" s="183">
        <f t="shared" si="0"/>
        <v>0</v>
      </c>
      <c r="M53" s="188"/>
      <c r="N53" s="177"/>
    </row>
    <row r="54" spans="1:16" ht="15.95" customHeight="1" x14ac:dyDescent="0.25">
      <c r="A54" s="178">
        <v>54</v>
      </c>
      <c r="B54" s="179">
        <v>2019089</v>
      </c>
      <c r="C54" s="180">
        <v>43773</v>
      </c>
      <c r="D54" s="180">
        <v>43803</v>
      </c>
      <c r="E54" s="198" t="s">
        <v>804</v>
      </c>
      <c r="F54" s="154" t="s">
        <v>887</v>
      </c>
      <c r="G54" s="182"/>
      <c r="H54" s="183">
        <v>45</v>
      </c>
      <c r="I54" s="184">
        <v>43839</v>
      </c>
      <c r="J54" s="185">
        <v>45</v>
      </c>
      <c r="K54" s="178" t="s">
        <v>208</v>
      </c>
      <c r="L54" s="183">
        <f t="shared" si="0"/>
        <v>0</v>
      </c>
      <c r="M54" s="176"/>
      <c r="N54" s="177"/>
    </row>
    <row r="55" spans="1:16" ht="15.95" customHeight="1" x14ac:dyDescent="0.25">
      <c r="A55" s="178">
        <v>55</v>
      </c>
      <c r="B55" s="179">
        <v>2019095</v>
      </c>
      <c r="C55" s="180">
        <v>43810</v>
      </c>
      <c r="D55" s="180">
        <v>43824</v>
      </c>
      <c r="E55" s="198" t="s">
        <v>804</v>
      </c>
      <c r="F55" s="154" t="s">
        <v>887</v>
      </c>
      <c r="G55" s="182"/>
      <c r="H55" s="183">
        <v>1480</v>
      </c>
      <c r="I55" s="184">
        <v>43839</v>
      </c>
      <c r="J55" s="185">
        <v>1480</v>
      </c>
      <c r="K55" s="178" t="s">
        <v>208</v>
      </c>
      <c r="L55" s="183">
        <f t="shared" si="0"/>
        <v>0</v>
      </c>
      <c r="M55" s="176"/>
      <c r="N55" s="177"/>
    </row>
    <row r="56" spans="1:16" ht="15.95" customHeight="1" x14ac:dyDescent="0.25">
      <c r="A56" s="178">
        <v>56</v>
      </c>
      <c r="B56" s="179">
        <v>2019096</v>
      </c>
      <c r="C56" s="180">
        <v>43826</v>
      </c>
      <c r="D56" s="180">
        <v>43840</v>
      </c>
      <c r="E56" s="198" t="s">
        <v>804</v>
      </c>
      <c r="F56" s="154" t="s">
        <v>887</v>
      </c>
      <c r="G56" s="182"/>
      <c r="H56" s="183">
        <v>1040</v>
      </c>
      <c r="I56" s="184">
        <v>43839</v>
      </c>
      <c r="J56" s="185">
        <v>1040</v>
      </c>
      <c r="K56" s="178" t="s">
        <v>208</v>
      </c>
      <c r="L56" s="183">
        <f t="shared" si="0"/>
        <v>0</v>
      </c>
      <c r="M56" s="176"/>
      <c r="N56" s="177"/>
    </row>
    <row r="57" spans="1:16" ht="15.95" customHeight="1" x14ac:dyDescent="0.25">
      <c r="A57" s="178">
        <v>57</v>
      </c>
      <c r="B57" s="179"/>
      <c r="C57" s="180"/>
      <c r="D57" s="180"/>
      <c r="E57" s="181"/>
      <c r="G57" s="182"/>
      <c r="H57" s="183">
        <f t="shared" ref="H57:H68" si="3">SUM(G57*0.95)</f>
        <v>0</v>
      </c>
      <c r="I57" s="184"/>
      <c r="J57" s="185"/>
      <c r="K57" s="178"/>
      <c r="L57" s="183">
        <f t="shared" si="0"/>
        <v>0</v>
      </c>
      <c r="M57" s="176"/>
      <c r="N57" s="177"/>
    </row>
    <row r="58" spans="1:16" ht="15.95" customHeight="1" x14ac:dyDescent="0.25">
      <c r="A58" s="178">
        <v>58</v>
      </c>
      <c r="B58" s="179"/>
      <c r="C58" s="180"/>
      <c r="D58" s="180"/>
      <c r="E58" s="181"/>
      <c r="G58" s="182"/>
      <c r="H58" s="183">
        <f t="shared" si="3"/>
        <v>0</v>
      </c>
      <c r="I58" s="184"/>
      <c r="J58" s="185"/>
      <c r="K58" s="178"/>
      <c r="L58" s="183">
        <f t="shared" si="0"/>
        <v>0</v>
      </c>
      <c r="M58" s="188"/>
      <c r="N58" s="177"/>
    </row>
    <row r="59" spans="1:16" ht="15.95" customHeight="1" x14ac:dyDescent="0.25">
      <c r="A59" s="178">
        <v>59</v>
      </c>
      <c r="B59" s="179"/>
      <c r="C59" s="180"/>
      <c r="D59" s="180"/>
      <c r="E59" s="181"/>
      <c r="G59" s="182"/>
      <c r="H59" s="183">
        <f t="shared" si="3"/>
        <v>0</v>
      </c>
      <c r="I59" s="184"/>
      <c r="J59" s="185"/>
      <c r="K59" s="178"/>
      <c r="L59" s="183">
        <f t="shared" si="0"/>
        <v>0</v>
      </c>
      <c r="M59" s="176"/>
      <c r="N59" s="177"/>
    </row>
    <row r="60" spans="1:16" ht="15.95" customHeight="1" x14ac:dyDescent="0.25">
      <c r="A60" s="178">
        <v>60</v>
      </c>
      <c r="B60" s="179"/>
      <c r="C60" s="180"/>
      <c r="D60" s="180"/>
      <c r="E60" s="181"/>
      <c r="G60" s="182"/>
      <c r="H60" s="183">
        <f t="shared" si="3"/>
        <v>0</v>
      </c>
      <c r="I60" s="184"/>
      <c r="J60" s="185"/>
      <c r="K60" s="178"/>
      <c r="L60" s="183">
        <f t="shared" si="0"/>
        <v>0</v>
      </c>
      <c r="M60" s="176"/>
      <c r="N60" s="177"/>
    </row>
    <row r="61" spans="1:16" ht="15.95" customHeight="1" x14ac:dyDescent="0.25">
      <c r="A61" s="178">
        <v>61</v>
      </c>
      <c r="B61" s="179"/>
      <c r="C61" s="180"/>
      <c r="D61" s="180"/>
      <c r="E61" s="181"/>
      <c r="G61" s="182"/>
      <c r="H61" s="183">
        <f t="shared" si="3"/>
        <v>0</v>
      </c>
      <c r="I61" s="184"/>
      <c r="J61" s="185"/>
      <c r="K61" s="178"/>
      <c r="L61" s="183">
        <f t="shared" si="0"/>
        <v>0</v>
      </c>
      <c r="M61" s="176"/>
      <c r="N61" s="177"/>
    </row>
    <row r="62" spans="1:16" ht="15.95" customHeight="1" x14ac:dyDescent="0.25">
      <c r="A62" s="178">
        <v>62</v>
      </c>
      <c r="B62" s="179"/>
      <c r="C62" s="180"/>
      <c r="D62" s="180"/>
      <c r="E62" s="181"/>
      <c r="G62" s="182"/>
      <c r="H62" s="183">
        <f t="shared" si="3"/>
        <v>0</v>
      </c>
      <c r="I62" s="184"/>
      <c r="J62" s="185"/>
      <c r="K62" s="178"/>
      <c r="L62" s="183">
        <f t="shared" si="0"/>
        <v>0</v>
      </c>
      <c r="M62" s="176"/>
      <c r="N62" s="177"/>
    </row>
    <row r="63" spans="1:16" ht="15.95" customHeight="1" x14ac:dyDescent="0.25">
      <c r="A63" s="178">
        <v>63</v>
      </c>
      <c r="B63" s="179"/>
      <c r="C63" s="180"/>
      <c r="D63" s="180"/>
      <c r="E63" s="181"/>
      <c r="G63" s="182"/>
      <c r="H63" s="183">
        <f t="shared" si="3"/>
        <v>0</v>
      </c>
      <c r="I63" s="184"/>
      <c r="J63" s="185"/>
      <c r="K63" s="178"/>
      <c r="L63" s="183">
        <f t="shared" si="0"/>
        <v>0</v>
      </c>
      <c r="M63" s="176"/>
      <c r="N63" s="177"/>
    </row>
    <row r="64" spans="1:16" ht="15.95" customHeight="1" x14ac:dyDescent="0.2">
      <c r="A64" s="178">
        <v>64</v>
      </c>
      <c r="B64" s="199"/>
      <c r="C64" s="200"/>
      <c r="D64" s="200"/>
      <c r="E64" s="181"/>
      <c r="G64" s="201"/>
      <c r="H64" s="183">
        <f t="shared" si="3"/>
        <v>0</v>
      </c>
      <c r="I64" s="184"/>
      <c r="J64" s="185"/>
      <c r="K64" s="178"/>
      <c r="L64" s="183">
        <f t="shared" si="0"/>
        <v>0</v>
      </c>
      <c r="M64" s="176"/>
      <c r="N64" s="176"/>
      <c r="O64" s="176"/>
      <c r="P64" s="176"/>
    </row>
    <row r="65" spans="1:1026" ht="15.95" customHeight="1" x14ac:dyDescent="0.25">
      <c r="A65" s="178">
        <v>65</v>
      </c>
      <c r="B65" s="199"/>
      <c r="C65" s="200"/>
      <c r="D65" s="200"/>
      <c r="E65" s="181"/>
      <c r="G65" s="201"/>
      <c r="H65" s="183">
        <f t="shared" si="3"/>
        <v>0</v>
      </c>
      <c r="I65" s="184"/>
      <c r="J65" s="185"/>
      <c r="K65" s="178"/>
      <c r="L65" s="183">
        <f t="shared" si="0"/>
        <v>0</v>
      </c>
      <c r="N65" s="177"/>
    </row>
    <row r="66" spans="1:1026" ht="15.95" customHeight="1" x14ac:dyDescent="0.25">
      <c r="A66" s="178">
        <v>66</v>
      </c>
      <c r="B66" s="199"/>
      <c r="C66" s="200"/>
      <c r="D66" s="200"/>
      <c r="E66" s="181"/>
      <c r="G66" s="201"/>
      <c r="H66" s="183">
        <f t="shared" si="3"/>
        <v>0</v>
      </c>
      <c r="I66" s="184"/>
      <c r="J66" s="185"/>
      <c r="K66" s="178"/>
      <c r="L66" s="183">
        <f t="shared" si="0"/>
        <v>0</v>
      </c>
      <c r="N66" s="177"/>
    </row>
    <row r="67" spans="1:1026" ht="15.95" customHeight="1" x14ac:dyDescent="0.25">
      <c r="A67" s="178">
        <v>67</v>
      </c>
      <c r="B67" s="199"/>
      <c r="C67" s="200"/>
      <c r="D67" s="200"/>
      <c r="E67" s="181"/>
      <c r="G67" s="201"/>
      <c r="H67" s="183">
        <f t="shared" si="3"/>
        <v>0</v>
      </c>
      <c r="I67" s="184"/>
      <c r="J67" s="185"/>
      <c r="K67" s="178"/>
      <c r="L67" s="183">
        <f t="shared" ref="L67:L120" si="4">H67-J67</f>
        <v>0</v>
      </c>
      <c r="N67" s="177"/>
    </row>
    <row r="68" spans="1:1026" ht="15.95" customHeight="1" x14ac:dyDescent="0.25">
      <c r="A68" s="178">
        <v>68</v>
      </c>
      <c r="B68" s="199"/>
      <c r="C68" s="200"/>
      <c r="D68" s="200"/>
      <c r="E68" s="181"/>
      <c r="G68" s="201"/>
      <c r="H68" s="183">
        <f t="shared" si="3"/>
        <v>0</v>
      </c>
      <c r="I68" s="184"/>
      <c r="J68" s="185"/>
      <c r="K68" s="178"/>
      <c r="L68" s="183">
        <f t="shared" si="4"/>
        <v>0</v>
      </c>
      <c r="N68" s="177"/>
    </row>
    <row r="69" spans="1:1026" ht="15.95" customHeight="1" x14ac:dyDescent="0.25">
      <c r="A69" s="178">
        <v>69</v>
      </c>
      <c r="B69" s="202"/>
      <c r="C69" s="200"/>
      <c r="D69" s="200"/>
      <c r="E69" s="181"/>
      <c r="G69" s="201"/>
      <c r="H69" s="183">
        <f t="shared" ref="H69:H132" si="5">SUM(G69*0.95)</f>
        <v>0</v>
      </c>
      <c r="I69" s="184"/>
      <c r="J69" s="203"/>
      <c r="K69" s="178"/>
      <c r="L69" s="183">
        <f t="shared" si="4"/>
        <v>0</v>
      </c>
      <c r="N69" s="177"/>
    </row>
    <row r="70" spans="1:1026" ht="15.95" customHeight="1" x14ac:dyDescent="0.25">
      <c r="A70" s="178">
        <v>70</v>
      </c>
      <c r="B70" s="199"/>
      <c r="C70" s="200"/>
      <c r="D70" s="200"/>
      <c r="E70" s="181"/>
      <c r="G70" s="201"/>
      <c r="H70" s="183">
        <f t="shared" si="5"/>
        <v>0</v>
      </c>
      <c r="I70" s="184"/>
      <c r="J70" s="185"/>
      <c r="K70" s="178"/>
      <c r="L70" s="183">
        <f t="shared" si="4"/>
        <v>0</v>
      </c>
      <c r="M70" s="176"/>
      <c r="N70" s="177"/>
    </row>
    <row r="71" spans="1:1026" ht="15.95" customHeight="1" x14ac:dyDescent="0.25">
      <c r="A71" s="178">
        <v>71</v>
      </c>
      <c r="B71" s="199"/>
      <c r="C71" s="200"/>
      <c r="D71" s="200"/>
      <c r="E71" s="181"/>
      <c r="G71" s="201"/>
      <c r="H71" s="183">
        <f t="shared" si="5"/>
        <v>0</v>
      </c>
      <c r="I71" s="184"/>
      <c r="J71" s="204"/>
      <c r="K71" s="178"/>
      <c r="L71" s="183">
        <f t="shared" si="4"/>
        <v>0</v>
      </c>
      <c r="N71" s="177"/>
    </row>
    <row r="72" spans="1:1026" ht="15.95" customHeight="1" x14ac:dyDescent="0.25">
      <c r="A72" s="178">
        <v>72</v>
      </c>
      <c r="B72" s="199"/>
      <c r="C72" s="200"/>
      <c r="D72" s="200"/>
      <c r="E72" s="181"/>
      <c r="G72" s="201"/>
      <c r="H72" s="183">
        <f t="shared" si="5"/>
        <v>0</v>
      </c>
      <c r="I72" s="184"/>
      <c r="J72" s="185"/>
      <c r="K72" s="178"/>
      <c r="L72" s="183">
        <f t="shared" si="4"/>
        <v>0</v>
      </c>
      <c r="N72" s="177"/>
    </row>
    <row r="73" spans="1:1026" ht="15.95" customHeight="1" x14ac:dyDescent="0.25">
      <c r="A73" s="178">
        <v>73</v>
      </c>
      <c r="B73" s="199"/>
      <c r="C73" s="200"/>
      <c r="D73" s="200"/>
      <c r="E73" s="181"/>
      <c r="G73" s="201"/>
      <c r="H73" s="183">
        <f t="shared" si="5"/>
        <v>0</v>
      </c>
      <c r="I73" s="184"/>
      <c r="J73" s="185"/>
      <c r="K73" s="178"/>
      <c r="L73" s="183">
        <f t="shared" si="4"/>
        <v>0</v>
      </c>
      <c r="N73" s="177"/>
    </row>
    <row r="74" spans="1:1026" ht="15.95" customHeight="1" x14ac:dyDescent="0.25">
      <c r="A74" s="178">
        <v>74</v>
      </c>
      <c r="B74" s="179"/>
      <c r="C74" s="180"/>
      <c r="D74" s="180"/>
      <c r="E74" s="205"/>
      <c r="G74" s="201"/>
      <c r="H74" s="183">
        <f t="shared" si="5"/>
        <v>0</v>
      </c>
      <c r="I74" s="184"/>
      <c r="J74" s="185"/>
      <c r="K74" s="178"/>
      <c r="L74" s="183">
        <f>H74-J74</f>
        <v>0</v>
      </c>
      <c r="N74" s="177"/>
    </row>
    <row r="75" spans="1:1026" ht="15.95" customHeight="1" x14ac:dyDescent="0.25">
      <c r="A75" s="178">
        <v>75</v>
      </c>
      <c r="B75" s="179"/>
      <c r="C75" s="180"/>
      <c r="D75" s="180"/>
      <c r="E75" s="181"/>
      <c r="G75" s="182"/>
      <c r="H75" s="183">
        <f t="shared" si="5"/>
        <v>0</v>
      </c>
      <c r="I75" s="184"/>
      <c r="J75" s="203"/>
      <c r="K75" s="178"/>
      <c r="L75" s="183">
        <f>H75-J75</f>
        <v>0</v>
      </c>
      <c r="N75" s="177"/>
    </row>
    <row r="76" spans="1:1026" ht="15.95" customHeight="1" x14ac:dyDescent="0.25">
      <c r="A76" s="178">
        <v>76</v>
      </c>
      <c r="B76" s="179"/>
      <c r="C76" s="180"/>
      <c r="D76" s="180"/>
      <c r="E76" s="181"/>
      <c r="G76" s="201"/>
      <c r="H76" s="183">
        <f t="shared" si="5"/>
        <v>0</v>
      </c>
      <c r="I76" s="184"/>
      <c r="J76" s="185"/>
      <c r="K76" s="178"/>
      <c r="L76" s="183">
        <f>H76-J76</f>
        <v>0</v>
      </c>
      <c r="M76" s="176"/>
      <c r="N76" s="177"/>
    </row>
    <row r="77" spans="1:1026" ht="15.95" customHeight="1" x14ac:dyDescent="0.25">
      <c r="A77" s="178">
        <v>77</v>
      </c>
      <c r="B77" s="179"/>
      <c r="C77" s="180"/>
      <c r="D77" s="180"/>
      <c r="E77" s="181"/>
      <c r="G77" s="201"/>
      <c r="H77" s="183">
        <f t="shared" si="5"/>
        <v>0</v>
      </c>
      <c r="I77" s="184"/>
      <c r="J77" s="203"/>
      <c r="K77" s="178"/>
      <c r="L77" s="183">
        <f t="shared" si="4"/>
        <v>0</v>
      </c>
      <c r="M77" s="176"/>
      <c r="N77" s="177"/>
      <c r="O77" s="176"/>
      <c r="P77" s="176"/>
      <c r="Q77" s="176"/>
      <c r="R77" s="176"/>
      <c r="S77" s="176"/>
      <c r="T77" s="176"/>
      <c r="U77" s="176"/>
      <c r="V77" s="176"/>
      <c r="W77" s="176"/>
      <c r="X77" s="176"/>
      <c r="Y77" s="176"/>
      <c r="Z77" s="176"/>
      <c r="AA77" s="176"/>
      <c r="AB77" s="176"/>
      <c r="AC77" s="176"/>
      <c r="AD77" s="176"/>
      <c r="AE77" s="176"/>
      <c r="AF77" s="176"/>
      <c r="AG77" s="176"/>
      <c r="AH77" s="176"/>
      <c r="AI77" s="176"/>
      <c r="AJ77" s="176"/>
      <c r="AK77" s="176"/>
      <c r="AL77" s="176"/>
      <c r="AM77" s="176"/>
      <c r="AN77" s="176"/>
      <c r="AO77" s="176"/>
      <c r="AP77" s="176"/>
      <c r="AQ77" s="176"/>
      <c r="AR77" s="176"/>
      <c r="AS77" s="176"/>
      <c r="AT77" s="176"/>
      <c r="AU77" s="176"/>
      <c r="AV77" s="176"/>
      <c r="AW77" s="176"/>
      <c r="AX77" s="176"/>
      <c r="AY77" s="176"/>
      <c r="AZ77" s="176"/>
      <c r="BA77" s="176"/>
      <c r="BB77" s="176"/>
      <c r="BC77" s="176"/>
      <c r="BD77" s="176"/>
      <c r="BE77" s="176"/>
      <c r="BF77" s="176"/>
      <c r="BG77" s="176"/>
      <c r="BH77" s="176"/>
      <c r="BI77" s="176"/>
      <c r="BJ77" s="176"/>
      <c r="BK77" s="176"/>
      <c r="BL77" s="176"/>
      <c r="BM77" s="176"/>
      <c r="BN77" s="176"/>
      <c r="BO77" s="176"/>
      <c r="BP77" s="176"/>
      <c r="BQ77" s="176"/>
      <c r="BR77" s="176"/>
      <c r="BS77" s="176"/>
      <c r="BT77" s="176"/>
      <c r="BU77" s="176"/>
      <c r="BV77" s="176"/>
      <c r="BW77" s="176"/>
      <c r="BX77" s="176"/>
      <c r="BY77" s="176"/>
      <c r="BZ77" s="176"/>
      <c r="CA77" s="176"/>
      <c r="CB77" s="176"/>
      <c r="CC77" s="176"/>
      <c r="CD77" s="176"/>
      <c r="CE77" s="176"/>
      <c r="CF77" s="176"/>
      <c r="CG77" s="176"/>
      <c r="CH77" s="176"/>
      <c r="CI77" s="176"/>
      <c r="CJ77" s="176"/>
      <c r="CK77" s="176"/>
      <c r="CL77" s="176"/>
      <c r="CM77" s="176"/>
      <c r="CN77" s="176"/>
      <c r="CO77" s="176"/>
      <c r="CP77" s="176"/>
      <c r="CQ77" s="176"/>
      <c r="CR77" s="176"/>
      <c r="CS77" s="176"/>
      <c r="CT77" s="176"/>
      <c r="CU77" s="176"/>
      <c r="CV77" s="176"/>
      <c r="CW77" s="176"/>
      <c r="CX77" s="176"/>
      <c r="CY77" s="176"/>
      <c r="CZ77" s="176"/>
      <c r="DA77" s="176"/>
      <c r="DB77" s="176"/>
      <c r="DC77" s="176"/>
      <c r="DD77" s="176"/>
      <c r="DE77" s="176"/>
      <c r="DF77" s="176"/>
      <c r="DG77" s="176"/>
      <c r="DH77" s="176"/>
      <c r="DI77" s="176"/>
      <c r="DJ77" s="176"/>
      <c r="DK77" s="176"/>
      <c r="DL77" s="176"/>
      <c r="DM77" s="176"/>
      <c r="DN77" s="176"/>
      <c r="DO77" s="176"/>
      <c r="DP77" s="176"/>
      <c r="DQ77" s="176"/>
      <c r="DR77" s="176"/>
      <c r="DS77" s="176"/>
      <c r="DT77" s="176"/>
      <c r="DU77" s="176"/>
      <c r="DV77" s="176"/>
      <c r="DW77" s="176"/>
      <c r="DX77" s="176"/>
      <c r="DY77" s="176"/>
      <c r="DZ77" s="176"/>
      <c r="EA77" s="176"/>
      <c r="EB77" s="176"/>
      <c r="EC77" s="176"/>
      <c r="ED77" s="176"/>
      <c r="EE77" s="176"/>
      <c r="EF77" s="176"/>
      <c r="EG77" s="176"/>
      <c r="EH77" s="176"/>
      <c r="EI77" s="176"/>
      <c r="EJ77" s="176"/>
      <c r="EK77" s="176"/>
      <c r="EL77" s="176"/>
      <c r="EM77" s="176"/>
      <c r="EN77" s="176"/>
      <c r="EO77" s="176"/>
      <c r="EP77" s="176"/>
      <c r="EQ77" s="176"/>
      <c r="ER77" s="176"/>
      <c r="ES77" s="176"/>
      <c r="ET77" s="176"/>
      <c r="EU77" s="176"/>
      <c r="EV77" s="176"/>
      <c r="EW77" s="176"/>
      <c r="EX77" s="176"/>
      <c r="EY77" s="176"/>
      <c r="EZ77" s="176"/>
      <c r="FA77" s="176"/>
      <c r="FB77" s="176"/>
      <c r="FC77" s="176"/>
      <c r="FD77" s="176"/>
      <c r="FE77" s="176"/>
      <c r="FF77" s="176"/>
      <c r="FG77" s="176"/>
      <c r="FH77" s="176"/>
      <c r="FI77" s="176"/>
      <c r="FJ77" s="176"/>
      <c r="FK77" s="176"/>
      <c r="FL77" s="176"/>
      <c r="FM77" s="176"/>
      <c r="FN77" s="176"/>
      <c r="FO77" s="176"/>
      <c r="FP77" s="176"/>
      <c r="FQ77" s="176"/>
      <c r="FR77" s="176"/>
      <c r="FS77" s="176"/>
      <c r="FT77" s="176"/>
      <c r="FU77" s="176"/>
      <c r="FV77" s="176"/>
      <c r="FW77" s="176"/>
      <c r="FX77" s="176"/>
      <c r="FY77" s="176"/>
      <c r="FZ77" s="176"/>
      <c r="GA77" s="176"/>
      <c r="GB77" s="176"/>
      <c r="GC77" s="176"/>
      <c r="GD77" s="176"/>
      <c r="GE77" s="176"/>
      <c r="GF77" s="176"/>
      <c r="GG77" s="176"/>
      <c r="GH77" s="176"/>
      <c r="GI77" s="176"/>
      <c r="GJ77" s="176"/>
      <c r="GK77" s="176"/>
      <c r="GL77" s="176"/>
      <c r="GM77" s="176"/>
      <c r="GN77" s="176"/>
      <c r="GO77" s="176"/>
      <c r="GP77" s="176"/>
      <c r="GQ77" s="176"/>
      <c r="GR77" s="176"/>
      <c r="GS77" s="176"/>
      <c r="GT77" s="176"/>
      <c r="GU77" s="176"/>
      <c r="GV77" s="176"/>
      <c r="GW77" s="176"/>
      <c r="GX77" s="176"/>
      <c r="GY77" s="176"/>
      <c r="GZ77" s="176"/>
      <c r="HA77" s="176"/>
      <c r="HB77" s="176"/>
      <c r="HC77" s="176"/>
      <c r="HD77" s="176"/>
      <c r="HE77" s="176"/>
      <c r="HF77" s="176"/>
      <c r="HG77" s="176"/>
      <c r="HH77" s="176"/>
      <c r="HI77" s="176"/>
      <c r="HJ77" s="176"/>
      <c r="HK77" s="176"/>
      <c r="HL77" s="176"/>
      <c r="HM77" s="176"/>
      <c r="HN77" s="176"/>
      <c r="HO77" s="176"/>
      <c r="HP77" s="176"/>
      <c r="HQ77" s="176"/>
      <c r="HR77" s="176"/>
      <c r="HS77" s="176"/>
      <c r="HT77" s="176"/>
      <c r="HU77" s="176"/>
      <c r="HV77" s="176"/>
      <c r="HW77" s="176"/>
      <c r="HX77" s="176"/>
      <c r="HY77" s="176"/>
      <c r="HZ77" s="176"/>
      <c r="IA77" s="176"/>
      <c r="IB77" s="176"/>
      <c r="IC77" s="176"/>
      <c r="ID77" s="176"/>
      <c r="IE77" s="176"/>
      <c r="IF77" s="176"/>
      <c r="IG77" s="176"/>
      <c r="IH77" s="176"/>
      <c r="II77" s="176"/>
      <c r="IJ77" s="176"/>
      <c r="IK77" s="176"/>
      <c r="IL77" s="176"/>
      <c r="IM77" s="176"/>
      <c r="IN77" s="176"/>
      <c r="IO77" s="176"/>
      <c r="IP77" s="176"/>
      <c r="IQ77" s="176"/>
      <c r="IR77" s="176"/>
      <c r="IS77" s="176"/>
      <c r="IT77" s="176"/>
      <c r="IU77" s="176"/>
      <c r="IV77" s="176"/>
      <c r="IW77" s="176"/>
      <c r="IX77" s="176"/>
      <c r="IY77" s="176"/>
      <c r="IZ77" s="176"/>
      <c r="JA77" s="176"/>
      <c r="JB77" s="176"/>
      <c r="JC77" s="176"/>
      <c r="JD77" s="176"/>
      <c r="JE77" s="176"/>
      <c r="JF77" s="176"/>
      <c r="JG77" s="176"/>
      <c r="JH77" s="176"/>
      <c r="JI77" s="176"/>
      <c r="JJ77" s="176"/>
      <c r="JK77" s="176"/>
      <c r="JL77" s="176"/>
      <c r="JM77" s="176"/>
      <c r="JN77" s="176"/>
      <c r="JO77" s="176"/>
      <c r="JP77" s="176"/>
      <c r="JQ77" s="176"/>
      <c r="JR77" s="176"/>
      <c r="JS77" s="176"/>
      <c r="JT77" s="176"/>
      <c r="JU77" s="176"/>
      <c r="JV77" s="176"/>
      <c r="JW77" s="176"/>
      <c r="JX77" s="176"/>
      <c r="JY77" s="176"/>
      <c r="JZ77" s="176"/>
      <c r="KA77" s="176"/>
      <c r="KB77" s="176"/>
      <c r="KC77" s="176"/>
      <c r="KD77" s="176"/>
      <c r="KE77" s="176"/>
      <c r="KF77" s="176"/>
      <c r="KG77" s="176"/>
      <c r="KH77" s="176"/>
      <c r="KI77" s="176"/>
      <c r="KJ77" s="176"/>
      <c r="KK77" s="176"/>
      <c r="KL77" s="176"/>
      <c r="KM77" s="176"/>
      <c r="KN77" s="176"/>
      <c r="KO77" s="176"/>
      <c r="KP77" s="176"/>
      <c r="KQ77" s="176"/>
      <c r="KR77" s="176"/>
      <c r="KS77" s="176"/>
      <c r="KT77" s="176"/>
      <c r="KU77" s="176"/>
      <c r="KV77" s="176"/>
      <c r="KW77" s="176"/>
      <c r="KX77" s="176"/>
      <c r="KY77" s="176"/>
      <c r="KZ77" s="176"/>
      <c r="LA77" s="176"/>
      <c r="LB77" s="176"/>
      <c r="LC77" s="176"/>
      <c r="LD77" s="176"/>
      <c r="LE77" s="176"/>
      <c r="LF77" s="176"/>
      <c r="LG77" s="176"/>
      <c r="LH77" s="176"/>
      <c r="LI77" s="176"/>
      <c r="LJ77" s="176"/>
      <c r="LK77" s="176"/>
      <c r="LL77" s="176"/>
      <c r="LM77" s="176"/>
      <c r="LN77" s="176"/>
      <c r="LO77" s="176"/>
      <c r="LP77" s="176"/>
      <c r="LQ77" s="176"/>
      <c r="LR77" s="176"/>
      <c r="LS77" s="176"/>
      <c r="LT77" s="176"/>
      <c r="LU77" s="176"/>
      <c r="LV77" s="176"/>
      <c r="LW77" s="176"/>
      <c r="LX77" s="176"/>
      <c r="LY77" s="176"/>
      <c r="LZ77" s="176"/>
      <c r="MA77" s="176"/>
      <c r="MB77" s="176"/>
      <c r="MC77" s="176"/>
      <c r="MD77" s="176"/>
      <c r="ME77" s="176"/>
      <c r="MF77" s="176"/>
      <c r="MG77" s="176"/>
      <c r="MH77" s="176"/>
      <c r="MI77" s="176"/>
      <c r="MJ77" s="176"/>
      <c r="MK77" s="176"/>
      <c r="ML77" s="176"/>
      <c r="MM77" s="176"/>
      <c r="MN77" s="176"/>
      <c r="MO77" s="176"/>
      <c r="MP77" s="176"/>
      <c r="MQ77" s="176"/>
      <c r="MR77" s="176"/>
      <c r="MS77" s="176"/>
      <c r="MT77" s="176"/>
      <c r="MU77" s="176"/>
      <c r="MV77" s="176"/>
      <c r="MW77" s="176"/>
      <c r="MX77" s="176"/>
      <c r="MY77" s="176"/>
      <c r="MZ77" s="176"/>
      <c r="NA77" s="176"/>
      <c r="NB77" s="176"/>
      <c r="NC77" s="176"/>
      <c r="ND77" s="176"/>
      <c r="NE77" s="176"/>
      <c r="NF77" s="176"/>
      <c r="NG77" s="176"/>
      <c r="NH77" s="176"/>
      <c r="NI77" s="176"/>
      <c r="NJ77" s="176"/>
      <c r="NK77" s="176"/>
      <c r="NL77" s="176"/>
      <c r="NM77" s="176"/>
      <c r="NN77" s="176"/>
      <c r="NO77" s="176"/>
      <c r="NP77" s="176"/>
      <c r="NQ77" s="176"/>
      <c r="NR77" s="176"/>
      <c r="NS77" s="176"/>
      <c r="NT77" s="176"/>
      <c r="NU77" s="176"/>
      <c r="NV77" s="176"/>
      <c r="NW77" s="176"/>
      <c r="NX77" s="176"/>
      <c r="NY77" s="176"/>
      <c r="NZ77" s="176"/>
      <c r="OA77" s="176"/>
      <c r="OB77" s="176"/>
      <c r="OC77" s="176"/>
      <c r="OD77" s="176"/>
      <c r="OE77" s="176"/>
      <c r="OF77" s="176"/>
      <c r="OG77" s="176"/>
      <c r="OH77" s="176"/>
      <c r="OI77" s="176"/>
      <c r="OJ77" s="176"/>
      <c r="OK77" s="176"/>
      <c r="OL77" s="176"/>
      <c r="OM77" s="176"/>
      <c r="ON77" s="176"/>
      <c r="OO77" s="176"/>
      <c r="OP77" s="176"/>
      <c r="OQ77" s="176"/>
      <c r="OR77" s="176"/>
      <c r="OS77" s="176"/>
      <c r="OT77" s="176"/>
      <c r="OU77" s="176"/>
      <c r="OV77" s="176"/>
      <c r="OW77" s="176"/>
      <c r="OX77" s="176"/>
      <c r="OY77" s="176"/>
      <c r="OZ77" s="176"/>
      <c r="PA77" s="176"/>
      <c r="PB77" s="176"/>
      <c r="PC77" s="176"/>
      <c r="PD77" s="176"/>
      <c r="PE77" s="176"/>
      <c r="PF77" s="176"/>
      <c r="PG77" s="176"/>
      <c r="PH77" s="176"/>
      <c r="PI77" s="176"/>
      <c r="PJ77" s="176"/>
      <c r="PK77" s="176"/>
      <c r="PL77" s="176"/>
      <c r="PM77" s="176"/>
      <c r="PN77" s="176"/>
      <c r="PO77" s="176"/>
      <c r="PP77" s="176"/>
      <c r="PQ77" s="176"/>
      <c r="PR77" s="176"/>
      <c r="PS77" s="176"/>
      <c r="PT77" s="176"/>
      <c r="PU77" s="176"/>
      <c r="PV77" s="176"/>
      <c r="PW77" s="176"/>
      <c r="PX77" s="176"/>
      <c r="PY77" s="176"/>
      <c r="PZ77" s="176"/>
      <c r="QA77" s="176"/>
      <c r="QB77" s="176"/>
      <c r="QC77" s="176"/>
      <c r="QD77" s="176"/>
      <c r="QE77" s="176"/>
      <c r="QF77" s="176"/>
      <c r="QG77" s="176"/>
      <c r="QH77" s="176"/>
      <c r="QI77" s="176"/>
      <c r="QJ77" s="176"/>
      <c r="QK77" s="176"/>
      <c r="QL77" s="176"/>
      <c r="QM77" s="176"/>
      <c r="QN77" s="176"/>
      <c r="QO77" s="176"/>
      <c r="QP77" s="176"/>
      <c r="QQ77" s="176"/>
      <c r="QR77" s="176"/>
      <c r="QS77" s="176"/>
      <c r="QT77" s="176"/>
      <c r="QU77" s="176"/>
      <c r="QV77" s="176"/>
      <c r="QW77" s="176"/>
      <c r="QX77" s="176"/>
      <c r="QY77" s="176"/>
      <c r="QZ77" s="176"/>
      <c r="RA77" s="176"/>
      <c r="RB77" s="176"/>
      <c r="RC77" s="176"/>
      <c r="RD77" s="176"/>
      <c r="RE77" s="176"/>
      <c r="RF77" s="176"/>
      <c r="RG77" s="176"/>
      <c r="RH77" s="176"/>
      <c r="RI77" s="176"/>
      <c r="RJ77" s="176"/>
      <c r="RK77" s="176"/>
      <c r="RL77" s="176"/>
      <c r="RM77" s="176"/>
      <c r="RN77" s="176"/>
      <c r="RO77" s="176"/>
      <c r="RP77" s="176"/>
      <c r="RQ77" s="176"/>
      <c r="RR77" s="176"/>
      <c r="RS77" s="176"/>
      <c r="RT77" s="176"/>
      <c r="RU77" s="176"/>
      <c r="RV77" s="176"/>
      <c r="RW77" s="176"/>
      <c r="RX77" s="176"/>
      <c r="RY77" s="176"/>
      <c r="RZ77" s="176"/>
      <c r="SA77" s="176"/>
      <c r="SB77" s="176"/>
      <c r="SC77" s="176"/>
      <c r="SD77" s="176"/>
      <c r="SE77" s="176"/>
      <c r="SF77" s="176"/>
      <c r="SG77" s="176"/>
      <c r="SH77" s="176"/>
      <c r="SI77" s="176"/>
      <c r="SJ77" s="176"/>
      <c r="SK77" s="176"/>
      <c r="SL77" s="176"/>
      <c r="SM77" s="176"/>
      <c r="SN77" s="176"/>
      <c r="SO77" s="176"/>
      <c r="SP77" s="176"/>
      <c r="SQ77" s="176"/>
      <c r="SR77" s="176"/>
      <c r="SS77" s="176"/>
      <c r="ST77" s="176"/>
      <c r="SU77" s="176"/>
      <c r="SV77" s="176"/>
      <c r="SW77" s="176"/>
      <c r="SX77" s="176"/>
      <c r="SY77" s="176"/>
      <c r="SZ77" s="176"/>
      <c r="TA77" s="176"/>
      <c r="TB77" s="176"/>
      <c r="TC77" s="176"/>
      <c r="TD77" s="176"/>
      <c r="TE77" s="176"/>
      <c r="TF77" s="176"/>
      <c r="TG77" s="176"/>
      <c r="TH77" s="176"/>
      <c r="TI77" s="176"/>
      <c r="TJ77" s="176"/>
      <c r="TK77" s="176"/>
      <c r="TL77" s="176"/>
      <c r="TM77" s="176"/>
      <c r="TN77" s="176"/>
      <c r="TO77" s="176"/>
      <c r="TP77" s="176"/>
      <c r="TQ77" s="176"/>
      <c r="TR77" s="176"/>
      <c r="TS77" s="176"/>
      <c r="TT77" s="176"/>
      <c r="TU77" s="176"/>
      <c r="TV77" s="176"/>
      <c r="TW77" s="176"/>
      <c r="TX77" s="176"/>
      <c r="TY77" s="176"/>
      <c r="TZ77" s="176"/>
      <c r="UA77" s="176"/>
      <c r="UB77" s="176"/>
      <c r="UC77" s="176"/>
      <c r="UD77" s="176"/>
      <c r="UE77" s="176"/>
      <c r="UF77" s="176"/>
      <c r="UG77" s="176"/>
      <c r="UH77" s="176"/>
      <c r="UI77" s="176"/>
      <c r="UJ77" s="176"/>
      <c r="UK77" s="176"/>
      <c r="UL77" s="176"/>
      <c r="UM77" s="176"/>
      <c r="UN77" s="176"/>
      <c r="UO77" s="176"/>
      <c r="UP77" s="176"/>
      <c r="UQ77" s="176"/>
      <c r="UR77" s="176"/>
      <c r="US77" s="176"/>
      <c r="UT77" s="176"/>
      <c r="UU77" s="176"/>
      <c r="UV77" s="176"/>
      <c r="UW77" s="176"/>
      <c r="UX77" s="176"/>
      <c r="UY77" s="176"/>
      <c r="UZ77" s="176"/>
      <c r="VA77" s="176"/>
      <c r="VB77" s="176"/>
      <c r="VC77" s="176"/>
      <c r="VD77" s="176"/>
      <c r="VE77" s="176"/>
      <c r="VF77" s="176"/>
      <c r="VG77" s="176"/>
      <c r="VH77" s="176"/>
      <c r="VI77" s="176"/>
      <c r="VJ77" s="176"/>
      <c r="VK77" s="176"/>
      <c r="VL77" s="176"/>
      <c r="VM77" s="176"/>
      <c r="VN77" s="176"/>
      <c r="VO77" s="176"/>
      <c r="VP77" s="176"/>
      <c r="VQ77" s="176"/>
      <c r="VR77" s="176"/>
      <c r="VS77" s="176"/>
      <c r="VT77" s="176"/>
      <c r="VU77" s="176"/>
      <c r="VV77" s="176"/>
      <c r="VW77" s="176"/>
      <c r="VX77" s="176"/>
      <c r="VY77" s="176"/>
      <c r="VZ77" s="176"/>
      <c r="WA77" s="176"/>
      <c r="WB77" s="176"/>
      <c r="WC77" s="176"/>
      <c r="WD77" s="176"/>
      <c r="WE77" s="176"/>
      <c r="WF77" s="176"/>
      <c r="WG77" s="176"/>
      <c r="WH77" s="176"/>
      <c r="WI77" s="176"/>
      <c r="WJ77" s="176"/>
      <c r="WK77" s="176"/>
      <c r="WL77" s="176"/>
      <c r="WM77" s="176"/>
      <c r="WN77" s="176"/>
      <c r="WO77" s="176"/>
      <c r="WP77" s="176"/>
      <c r="WQ77" s="176"/>
      <c r="WR77" s="176"/>
      <c r="WS77" s="176"/>
      <c r="WT77" s="176"/>
      <c r="WU77" s="176"/>
      <c r="WV77" s="176"/>
      <c r="WW77" s="176"/>
      <c r="WX77" s="176"/>
      <c r="WY77" s="176"/>
      <c r="WZ77" s="176"/>
      <c r="XA77" s="176"/>
      <c r="XB77" s="176"/>
      <c r="XC77" s="176"/>
      <c r="XD77" s="176"/>
      <c r="XE77" s="176"/>
      <c r="XF77" s="176"/>
      <c r="XG77" s="176"/>
      <c r="XH77" s="176"/>
      <c r="XI77" s="176"/>
      <c r="XJ77" s="176"/>
      <c r="XK77" s="176"/>
      <c r="XL77" s="176"/>
      <c r="XM77" s="176"/>
      <c r="XN77" s="176"/>
      <c r="XO77" s="176"/>
      <c r="XP77" s="176"/>
      <c r="XQ77" s="176"/>
      <c r="XR77" s="176"/>
      <c r="XS77" s="176"/>
      <c r="XT77" s="176"/>
      <c r="XU77" s="176"/>
      <c r="XV77" s="176"/>
      <c r="XW77" s="176"/>
      <c r="XX77" s="176"/>
      <c r="XY77" s="176"/>
      <c r="XZ77" s="176"/>
      <c r="YA77" s="176"/>
      <c r="YB77" s="176"/>
      <c r="YC77" s="176"/>
      <c r="YD77" s="176"/>
      <c r="YE77" s="176"/>
      <c r="YF77" s="176"/>
      <c r="YG77" s="176"/>
      <c r="YH77" s="176"/>
      <c r="YI77" s="176"/>
      <c r="YJ77" s="176"/>
      <c r="YK77" s="176"/>
      <c r="YL77" s="176"/>
      <c r="YM77" s="176"/>
      <c r="YN77" s="176"/>
      <c r="YO77" s="176"/>
      <c r="YP77" s="176"/>
      <c r="YQ77" s="176"/>
      <c r="YR77" s="176"/>
      <c r="YS77" s="176"/>
      <c r="YT77" s="176"/>
      <c r="YU77" s="176"/>
      <c r="YV77" s="176"/>
      <c r="YW77" s="176"/>
      <c r="YX77" s="176"/>
      <c r="YY77" s="176"/>
      <c r="YZ77" s="176"/>
      <c r="ZA77" s="176"/>
      <c r="ZB77" s="176"/>
      <c r="ZC77" s="176"/>
      <c r="ZD77" s="176"/>
      <c r="ZE77" s="176"/>
      <c r="ZF77" s="176"/>
      <c r="ZG77" s="176"/>
      <c r="ZH77" s="176"/>
      <c r="ZI77" s="176"/>
      <c r="ZJ77" s="176"/>
      <c r="ZK77" s="176"/>
      <c r="ZL77" s="176"/>
      <c r="ZM77" s="176"/>
      <c r="ZN77" s="176"/>
      <c r="ZO77" s="176"/>
      <c r="ZP77" s="176"/>
      <c r="ZQ77" s="176"/>
      <c r="ZR77" s="176"/>
      <c r="ZS77" s="176"/>
      <c r="ZT77" s="176"/>
      <c r="ZU77" s="176"/>
      <c r="ZV77" s="176"/>
      <c r="ZW77" s="176"/>
      <c r="ZX77" s="176"/>
      <c r="ZY77" s="176"/>
      <c r="ZZ77" s="176"/>
      <c r="AAA77" s="176"/>
      <c r="AAB77" s="176"/>
      <c r="AAC77" s="176"/>
      <c r="AAD77" s="176"/>
      <c r="AAE77" s="176"/>
      <c r="AAF77" s="176"/>
      <c r="AAG77" s="176"/>
      <c r="AAH77" s="176"/>
      <c r="AAI77" s="176"/>
      <c r="AAJ77" s="176"/>
      <c r="AAK77" s="176"/>
      <c r="AAL77" s="176"/>
      <c r="AAM77" s="176"/>
      <c r="AAN77" s="176"/>
      <c r="AAO77" s="176"/>
      <c r="AAP77" s="176"/>
      <c r="AAQ77" s="176"/>
      <c r="AAR77" s="176"/>
      <c r="AAS77" s="176"/>
      <c r="AAT77" s="176"/>
      <c r="AAU77" s="176"/>
      <c r="AAV77" s="176"/>
      <c r="AAW77" s="176"/>
      <c r="AAX77" s="176"/>
      <c r="AAY77" s="176"/>
      <c r="AAZ77" s="176"/>
      <c r="ABA77" s="176"/>
      <c r="ABB77" s="176"/>
      <c r="ABC77" s="176"/>
      <c r="ABD77" s="176"/>
      <c r="ABE77" s="176"/>
      <c r="ABF77" s="176"/>
      <c r="ABG77" s="176"/>
      <c r="ABH77" s="176"/>
      <c r="ABI77" s="176"/>
      <c r="ABJ77" s="176"/>
      <c r="ABK77" s="176"/>
      <c r="ABL77" s="176"/>
      <c r="ABM77" s="176"/>
      <c r="ABN77" s="176"/>
      <c r="ABO77" s="176"/>
      <c r="ABP77" s="176"/>
      <c r="ABQ77" s="176"/>
      <c r="ABR77" s="176"/>
      <c r="ABS77" s="176"/>
      <c r="ABT77" s="176"/>
      <c r="ABU77" s="176"/>
      <c r="ABV77" s="176"/>
      <c r="ABW77" s="176"/>
      <c r="ABX77" s="176"/>
      <c r="ABY77" s="176"/>
      <c r="ABZ77" s="176"/>
      <c r="ACA77" s="176"/>
      <c r="ACB77" s="176"/>
      <c r="ACC77" s="176"/>
      <c r="ACD77" s="176"/>
      <c r="ACE77" s="176"/>
      <c r="ACF77" s="176"/>
      <c r="ACG77" s="176"/>
      <c r="ACH77" s="176"/>
      <c r="ACI77" s="176"/>
      <c r="ACJ77" s="176"/>
      <c r="ACK77" s="176"/>
      <c r="ACL77" s="176"/>
      <c r="ACM77" s="176"/>
      <c r="ACN77" s="176"/>
      <c r="ACO77" s="176"/>
      <c r="ACP77" s="176"/>
      <c r="ACQ77" s="176"/>
      <c r="ACR77" s="176"/>
      <c r="ACS77" s="176"/>
      <c r="ACT77" s="176"/>
      <c r="ACU77" s="176"/>
      <c r="ACV77" s="176"/>
      <c r="ACW77" s="176"/>
      <c r="ACX77" s="176"/>
      <c r="ACY77" s="176"/>
      <c r="ACZ77" s="176"/>
      <c r="ADA77" s="176"/>
      <c r="ADB77" s="176"/>
      <c r="ADC77" s="176"/>
      <c r="ADD77" s="176"/>
      <c r="ADE77" s="176"/>
      <c r="ADF77" s="176"/>
      <c r="ADG77" s="176"/>
      <c r="ADH77" s="176"/>
      <c r="ADI77" s="176"/>
      <c r="ADJ77" s="176"/>
      <c r="ADK77" s="176"/>
      <c r="ADL77" s="176"/>
      <c r="ADM77" s="176"/>
      <c r="ADN77" s="176"/>
      <c r="ADO77" s="176"/>
      <c r="ADP77" s="176"/>
      <c r="ADQ77" s="176"/>
      <c r="ADR77" s="176"/>
      <c r="ADS77" s="176"/>
      <c r="ADT77" s="176"/>
      <c r="ADU77" s="176"/>
      <c r="ADV77" s="176"/>
      <c r="ADW77" s="176"/>
      <c r="ADX77" s="176"/>
      <c r="ADY77" s="176"/>
      <c r="ADZ77" s="176"/>
      <c r="AEA77" s="176"/>
      <c r="AEB77" s="176"/>
      <c r="AEC77" s="176"/>
      <c r="AED77" s="176"/>
      <c r="AEE77" s="176"/>
      <c r="AEF77" s="176"/>
      <c r="AEG77" s="176"/>
      <c r="AEH77" s="176"/>
      <c r="AEI77" s="176"/>
      <c r="AEJ77" s="176"/>
      <c r="AEK77" s="176"/>
      <c r="AEL77" s="176"/>
      <c r="AEM77" s="176"/>
      <c r="AEN77" s="176"/>
      <c r="AEO77" s="176"/>
      <c r="AEP77" s="176"/>
      <c r="AEQ77" s="176"/>
      <c r="AER77" s="176"/>
      <c r="AES77" s="176"/>
      <c r="AET77" s="176"/>
      <c r="AEU77" s="176"/>
      <c r="AEV77" s="176"/>
      <c r="AEW77" s="176"/>
      <c r="AEX77" s="176"/>
      <c r="AEY77" s="176"/>
      <c r="AEZ77" s="176"/>
      <c r="AFA77" s="176"/>
      <c r="AFB77" s="176"/>
      <c r="AFC77" s="176"/>
      <c r="AFD77" s="176"/>
      <c r="AFE77" s="176"/>
      <c r="AFF77" s="176"/>
      <c r="AFG77" s="176"/>
      <c r="AFH77" s="176"/>
      <c r="AFI77" s="176"/>
      <c r="AFJ77" s="176"/>
      <c r="AFK77" s="176"/>
      <c r="AFL77" s="176"/>
      <c r="AFM77" s="176"/>
      <c r="AFN77" s="176"/>
      <c r="AFO77" s="176"/>
      <c r="AFP77" s="176"/>
      <c r="AFQ77" s="176"/>
      <c r="AFR77" s="176"/>
      <c r="AFS77" s="176"/>
      <c r="AFT77" s="176"/>
      <c r="AFU77" s="176"/>
      <c r="AFV77" s="176"/>
      <c r="AFW77" s="176"/>
      <c r="AFX77" s="176"/>
      <c r="AFY77" s="176"/>
      <c r="AFZ77" s="176"/>
      <c r="AGA77" s="176"/>
      <c r="AGB77" s="176"/>
      <c r="AGC77" s="176"/>
      <c r="AGD77" s="176"/>
      <c r="AGE77" s="176"/>
      <c r="AGF77" s="176"/>
      <c r="AGG77" s="176"/>
      <c r="AGH77" s="176"/>
      <c r="AGI77" s="176"/>
      <c r="AGJ77" s="176"/>
      <c r="AGK77" s="176"/>
      <c r="AGL77" s="176"/>
      <c r="AGM77" s="176"/>
      <c r="AGN77" s="176"/>
      <c r="AGO77" s="176"/>
      <c r="AGP77" s="176"/>
      <c r="AGQ77" s="176"/>
      <c r="AGR77" s="176"/>
      <c r="AGS77" s="176"/>
      <c r="AGT77" s="176"/>
      <c r="AGU77" s="176"/>
      <c r="AGV77" s="176"/>
      <c r="AGW77" s="176"/>
      <c r="AGX77" s="176"/>
      <c r="AGY77" s="176"/>
      <c r="AGZ77" s="176"/>
      <c r="AHA77" s="176"/>
      <c r="AHB77" s="176"/>
      <c r="AHC77" s="176"/>
      <c r="AHD77" s="176"/>
      <c r="AHE77" s="176"/>
      <c r="AHF77" s="176"/>
      <c r="AHG77" s="176"/>
      <c r="AHH77" s="176"/>
      <c r="AHI77" s="176"/>
      <c r="AHJ77" s="176"/>
      <c r="AHK77" s="176"/>
      <c r="AHL77" s="176"/>
      <c r="AHM77" s="176"/>
      <c r="AHN77" s="176"/>
      <c r="AHO77" s="176"/>
      <c r="AHP77" s="176"/>
      <c r="AHQ77" s="176"/>
      <c r="AHR77" s="176"/>
      <c r="AHS77" s="176"/>
      <c r="AHT77" s="176"/>
      <c r="AHU77" s="176"/>
      <c r="AHV77" s="176"/>
      <c r="AHW77" s="176"/>
      <c r="AHX77" s="176"/>
      <c r="AHY77" s="176"/>
      <c r="AHZ77" s="176"/>
      <c r="AIA77" s="176"/>
      <c r="AIB77" s="176"/>
      <c r="AIC77" s="176"/>
      <c r="AID77" s="176"/>
      <c r="AIE77" s="176"/>
      <c r="AIF77" s="176"/>
      <c r="AIG77" s="176"/>
      <c r="AIH77" s="176"/>
      <c r="AII77" s="176"/>
      <c r="AIJ77" s="176"/>
      <c r="AIK77" s="176"/>
      <c r="AIL77" s="176"/>
      <c r="AIM77" s="176"/>
      <c r="AIN77" s="176"/>
      <c r="AIO77" s="176"/>
      <c r="AIP77" s="176"/>
      <c r="AIQ77" s="176"/>
      <c r="AIR77" s="176"/>
      <c r="AIS77" s="176"/>
      <c r="AIT77" s="176"/>
      <c r="AIU77" s="176"/>
      <c r="AIV77" s="176"/>
      <c r="AIW77" s="176"/>
      <c r="AIX77" s="176"/>
      <c r="AIY77" s="176"/>
      <c r="AIZ77" s="176"/>
      <c r="AJA77" s="176"/>
      <c r="AJB77" s="176"/>
      <c r="AJC77" s="176"/>
      <c r="AJD77" s="176"/>
      <c r="AJE77" s="176"/>
      <c r="AJF77" s="176"/>
      <c r="AJG77" s="176"/>
      <c r="AJH77" s="176"/>
      <c r="AJI77" s="176"/>
      <c r="AJJ77" s="176"/>
      <c r="AJK77" s="176"/>
      <c r="AJL77" s="176"/>
      <c r="AJM77" s="176"/>
      <c r="AJN77" s="176"/>
      <c r="AJO77" s="176"/>
      <c r="AJP77" s="176"/>
      <c r="AJQ77" s="176"/>
      <c r="AJR77" s="176"/>
      <c r="AJS77" s="176"/>
      <c r="AJT77" s="176"/>
      <c r="AJU77" s="176"/>
      <c r="AJV77" s="176"/>
      <c r="AJW77" s="176"/>
      <c r="AJX77" s="176"/>
      <c r="AJY77" s="176"/>
      <c r="AJZ77" s="176"/>
      <c r="AKA77" s="176"/>
      <c r="AKB77" s="176"/>
      <c r="AKC77" s="176"/>
      <c r="AKD77" s="176"/>
      <c r="AKE77" s="176"/>
      <c r="AKF77" s="176"/>
      <c r="AKG77" s="176"/>
      <c r="AKH77" s="176"/>
      <c r="AKI77" s="176"/>
      <c r="AKJ77" s="176"/>
      <c r="AKK77" s="176"/>
      <c r="AKL77" s="176"/>
      <c r="AKM77" s="176"/>
      <c r="AKN77" s="176"/>
      <c r="AKO77" s="176"/>
      <c r="AKP77" s="176"/>
      <c r="AKQ77" s="176"/>
      <c r="AKR77" s="176"/>
      <c r="AKS77" s="176"/>
      <c r="AKT77" s="176"/>
      <c r="AKU77" s="176"/>
      <c r="AKV77" s="176"/>
      <c r="AKW77" s="176"/>
      <c r="AKX77" s="176"/>
      <c r="AKY77" s="176"/>
      <c r="AKZ77" s="176"/>
      <c r="ALA77" s="176"/>
      <c r="ALB77" s="176"/>
      <c r="ALC77" s="176"/>
      <c r="ALD77" s="176"/>
      <c r="ALE77" s="176"/>
      <c r="ALF77" s="176"/>
      <c r="ALG77" s="176"/>
      <c r="ALH77" s="176"/>
      <c r="ALI77" s="176"/>
      <c r="ALJ77" s="176"/>
      <c r="ALK77" s="176"/>
      <c r="ALL77" s="176"/>
      <c r="ALM77" s="176"/>
      <c r="ALN77" s="176"/>
      <c r="ALO77" s="176"/>
      <c r="ALP77" s="176"/>
      <c r="ALQ77" s="176"/>
      <c r="ALR77" s="176"/>
      <c r="ALS77" s="176"/>
      <c r="ALT77" s="176"/>
      <c r="ALU77" s="176"/>
      <c r="ALV77" s="176"/>
      <c r="ALW77" s="176"/>
      <c r="ALX77" s="176"/>
      <c r="ALY77" s="176"/>
      <c r="ALZ77" s="176"/>
      <c r="AMA77" s="176"/>
      <c r="AMB77" s="176"/>
      <c r="AMC77" s="176"/>
      <c r="AMD77" s="176"/>
      <c r="AME77" s="176"/>
      <c r="AMF77" s="176"/>
      <c r="AMG77" s="176"/>
      <c r="AMH77" s="176"/>
      <c r="AMI77" s="176"/>
      <c r="AMJ77" s="176"/>
      <c r="AMK77" s="176"/>
      <c r="AML77" s="176"/>
    </row>
    <row r="78" spans="1:1026" ht="15.95" customHeight="1" x14ac:dyDescent="0.25">
      <c r="A78" s="178">
        <v>78</v>
      </c>
      <c r="B78" s="179"/>
      <c r="C78" s="180"/>
      <c r="D78" s="180"/>
      <c r="E78" s="181"/>
      <c r="G78" s="182"/>
      <c r="H78" s="183">
        <f t="shared" si="5"/>
        <v>0</v>
      </c>
      <c r="I78" s="184"/>
      <c r="J78" s="183"/>
      <c r="K78" s="178"/>
      <c r="L78" s="183">
        <f t="shared" si="4"/>
        <v>0</v>
      </c>
      <c r="N78" s="177"/>
    </row>
    <row r="79" spans="1:1026" ht="15.95" customHeight="1" x14ac:dyDescent="0.25">
      <c r="A79" s="178">
        <v>79</v>
      </c>
      <c r="B79" s="179"/>
      <c r="C79" s="180"/>
      <c r="D79" s="180"/>
      <c r="E79" s="181"/>
      <c r="G79" s="182"/>
      <c r="H79" s="183">
        <f t="shared" si="5"/>
        <v>0</v>
      </c>
      <c r="I79" s="184"/>
      <c r="J79" s="183"/>
      <c r="K79" s="178"/>
      <c r="L79" s="183">
        <f t="shared" si="4"/>
        <v>0</v>
      </c>
      <c r="N79" s="177"/>
    </row>
    <row r="80" spans="1:1026" ht="15.95" customHeight="1" x14ac:dyDescent="0.25">
      <c r="A80" s="178">
        <v>80</v>
      </c>
      <c r="B80" s="179"/>
      <c r="C80" s="180"/>
      <c r="D80" s="180"/>
      <c r="E80" s="181"/>
      <c r="G80" s="182"/>
      <c r="H80" s="183">
        <f t="shared" si="5"/>
        <v>0</v>
      </c>
      <c r="I80" s="184"/>
      <c r="J80" s="183"/>
      <c r="K80" s="178"/>
      <c r="L80" s="183">
        <f t="shared" si="4"/>
        <v>0</v>
      </c>
      <c r="N80" s="177"/>
    </row>
    <row r="81" spans="1:18" ht="15.95" customHeight="1" x14ac:dyDescent="0.25">
      <c r="A81" s="178">
        <v>81</v>
      </c>
      <c r="B81" s="179"/>
      <c r="C81" s="180"/>
      <c r="D81" s="180"/>
      <c r="E81" s="181"/>
      <c r="G81" s="182"/>
      <c r="H81" s="183">
        <f t="shared" si="5"/>
        <v>0</v>
      </c>
      <c r="I81" s="184"/>
      <c r="J81" s="183"/>
      <c r="K81" s="178"/>
      <c r="L81" s="183">
        <f t="shared" si="4"/>
        <v>0</v>
      </c>
      <c r="N81" s="177"/>
    </row>
    <row r="82" spans="1:18" ht="15.95" customHeight="1" x14ac:dyDescent="0.25">
      <c r="A82" s="178">
        <v>82</v>
      </c>
      <c r="B82" s="179"/>
      <c r="C82" s="180"/>
      <c r="D82" s="180"/>
      <c r="E82" s="205"/>
      <c r="G82" s="206"/>
      <c r="H82" s="183">
        <f t="shared" si="5"/>
        <v>0</v>
      </c>
      <c r="I82" s="184"/>
      <c r="J82" s="185"/>
      <c r="K82" s="178"/>
      <c r="L82" s="183">
        <f>H82-J82</f>
        <v>0</v>
      </c>
      <c r="M82" s="176"/>
      <c r="N82" s="177"/>
      <c r="O82" s="207"/>
      <c r="P82" s="207"/>
      <c r="Q82" s="208"/>
    </row>
    <row r="83" spans="1:18" ht="15.95" customHeight="1" x14ac:dyDescent="0.25">
      <c r="A83" s="178">
        <v>83</v>
      </c>
      <c r="B83" s="179"/>
      <c r="C83" s="180"/>
      <c r="D83" s="180"/>
      <c r="E83" s="181"/>
      <c r="G83" s="206"/>
      <c r="H83" s="183">
        <f t="shared" si="5"/>
        <v>0</v>
      </c>
      <c r="I83" s="184"/>
      <c r="J83" s="185"/>
      <c r="K83" s="178"/>
      <c r="L83" s="183">
        <f t="shared" si="4"/>
        <v>0</v>
      </c>
      <c r="M83" s="176"/>
      <c r="N83" s="177"/>
      <c r="O83" s="207"/>
      <c r="P83" s="207"/>
      <c r="Q83" s="176"/>
    </row>
    <row r="84" spans="1:18" ht="15.95" customHeight="1" x14ac:dyDescent="0.25">
      <c r="A84" s="178">
        <v>84</v>
      </c>
      <c r="B84" s="179"/>
      <c r="C84" s="180"/>
      <c r="D84" s="180"/>
      <c r="E84" s="181"/>
      <c r="G84" s="206"/>
      <c r="H84" s="183">
        <f t="shared" si="5"/>
        <v>0</v>
      </c>
      <c r="I84" s="184"/>
      <c r="J84" s="185"/>
      <c r="K84" s="178"/>
      <c r="L84" s="183">
        <f t="shared" si="4"/>
        <v>0</v>
      </c>
      <c r="M84" s="176"/>
      <c r="N84" s="177"/>
      <c r="P84" s="207"/>
    </row>
    <row r="85" spans="1:18" ht="15.95" customHeight="1" x14ac:dyDescent="0.25">
      <c r="A85" s="178">
        <v>85</v>
      </c>
      <c r="B85" s="179"/>
      <c r="C85" s="180"/>
      <c r="D85" s="180"/>
      <c r="E85" s="181"/>
      <c r="G85" s="206"/>
      <c r="H85" s="183">
        <f t="shared" si="5"/>
        <v>0</v>
      </c>
      <c r="I85" s="184"/>
      <c r="J85" s="185"/>
      <c r="K85" s="178"/>
      <c r="L85" s="183">
        <f t="shared" si="4"/>
        <v>0</v>
      </c>
      <c r="M85" s="176"/>
      <c r="N85" s="177"/>
      <c r="O85" s="207"/>
      <c r="P85" s="207"/>
      <c r="Q85" s="176"/>
    </row>
    <row r="86" spans="1:18" ht="15.95" customHeight="1" x14ac:dyDescent="0.25">
      <c r="A86" s="178">
        <v>86</v>
      </c>
      <c r="B86" s="179"/>
      <c r="C86" s="180"/>
      <c r="D86" s="180"/>
      <c r="E86" s="209"/>
      <c r="G86" s="182"/>
      <c r="H86" s="183">
        <f t="shared" si="5"/>
        <v>0</v>
      </c>
      <c r="I86" s="184"/>
      <c r="J86" s="185"/>
      <c r="K86" s="178"/>
      <c r="L86" s="183">
        <f t="shared" si="4"/>
        <v>0</v>
      </c>
      <c r="N86" s="177"/>
      <c r="O86" s="207"/>
      <c r="P86" s="207"/>
      <c r="Q86" s="176"/>
    </row>
    <row r="87" spans="1:18" ht="15.95" customHeight="1" x14ac:dyDescent="0.25">
      <c r="A87" s="178">
        <v>87</v>
      </c>
      <c r="B87" s="179"/>
      <c r="C87" s="180"/>
      <c r="D87" s="180"/>
      <c r="E87" s="154"/>
      <c r="G87" s="182"/>
      <c r="H87" s="183">
        <f t="shared" si="5"/>
        <v>0</v>
      </c>
      <c r="I87" s="184"/>
      <c r="J87" s="185"/>
      <c r="K87" s="178"/>
      <c r="L87" s="183">
        <f t="shared" si="4"/>
        <v>0</v>
      </c>
      <c r="N87" s="177"/>
      <c r="O87" s="207"/>
      <c r="P87" s="207"/>
      <c r="Q87" s="176"/>
      <c r="R87" s="176"/>
    </row>
    <row r="88" spans="1:18" ht="15.95" customHeight="1" x14ac:dyDescent="0.25">
      <c r="A88" s="178">
        <v>88</v>
      </c>
      <c r="B88" s="179"/>
      <c r="C88" s="180"/>
      <c r="D88" s="180"/>
      <c r="E88" s="209"/>
      <c r="G88" s="182"/>
      <c r="H88" s="183">
        <f t="shared" si="5"/>
        <v>0</v>
      </c>
      <c r="I88" s="184"/>
      <c r="J88" s="185"/>
      <c r="K88" s="178"/>
      <c r="L88" s="183">
        <f t="shared" si="4"/>
        <v>0</v>
      </c>
      <c r="N88" s="177"/>
      <c r="O88" s="207"/>
      <c r="P88" s="207"/>
      <c r="Q88" s="176"/>
    </row>
    <row r="89" spans="1:18" ht="15.95" customHeight="1" x14ac:dyDescent="0.25">
      <c r="A89" s="178">
        <v>89</v>
      </c>
      <c r="B89" s="179"/>
      <c r="C89" s="180"/>
      <c r="D89" s="180"/>
      <c r="E89" s="181"/>
      <c r="G89" s="182"/>
      <c r="H89" s="183">
        <f t="shared" si="5"/>
        <v>0</v>
      </c>
      <c r="I89" s="184"/>
      <c r="J89" s="185"/>
      <c r="K89" s="178"/>
      <c r="L89" s="183">
        <f t="shared" si="4"/>
        <v>0</v>
      </c>
      <c r="N89" s="177"/>
      <c r="O89" s="207"/>
      <c r="P89" s="207"/>
      <c r="Q89" s="176"/>
    </row>
    <row r="90" spans="1:18" ht="15.95" customHeight="1" x14ac:dyDescent="0.25">
      <c r="A90" s="178">
        <v>90</v>
      </c>
      <c r="B90" s="179"/>
      <c r="C90" s="180"/>
      <c r="D90" s="180"/>
      <c r="E90" s="181"/>
      <c r="G90" s="182"/>
      <c r="H90" s="183">
        <f t="shared" si="5"/>
        <v>0</v>
      </c>
      <c r="I90" s="184"/>
      <c r="J90" s="185"/>
      <c r="K90" s="178"/>
      <c r="L90" s="183">
        <f>H90-J90</f>
        <v>0</v>
      </c>
      <c r="N90" s="177"/>
      <c r="O90" s="207"/>
      <c r="P90" s="207"/>
      <c r="Q90" s="176"/>
      <c r="R90" s="176"/>
    </row>
    <row r="91" spans="1:18" ht="15.95" customHeight="1" x14ac:dyDescent="0.25">
      <c r="A91" s="178">
        <v>91</v>
      </c>
      <c r="B91" s="179"/>
      <c r="C91" s="180"/>
      <c r="D91" s="180"/>
      <c r="E91" s="205"/>
      <c r="G91" s="182"/>
      <c r="H91" s="183">
        <f t="shared" si="5"/>
        <v>0</v>
      </c>
      <c r="I91" s="184"/>
      <c r="J91" s="185"/>
      <c r="K91" s="178"/>
      <c r="L91" s="183">
        <f t="shared" si="4"/>
        <v>0</v>
      </c>
      <c r="N91" s="177"/>
      <c r="O91" s="207"/>
      <c r="P91" s="207"/>
      <c r="Q91" s="176"/>
    </row>
    <row r="92" spans="1:18" ht="15.95" customHeight="1" x14ac:dyDescent="0.25">
      <c r="A92" s="178">
        <v>92</v>
      </c>
      <c r="B92" s="179"/>
      <c r="C92" s="180"/>
      <c r="D92" s="180"/>
      <c r="E92" s="181"/>
      <c r="G92" s="182"/>
      <c r="H92" s="183">
        <f t="shared" si="5"/>
        <v>0</v>
      </c>
      <c r="I92" s="184"/>
      <c r="J92" s="185"/>
      <c r="K92" s="178"/>
      <c r="L92" s="183">
        <f t="shared" si="4"/>
        <v>0</v>
      </c>
      <c r="N92" s="177"/>
      <c r="O92" s="207"/>
      <c r="P92" s="207"/>
      <c r="Q92" s="176"/>
      <c r="R92" s="176"/>
    </row>
    <row r="93" spans="1:18" ht="15.95" customHeight="1" x14ac:dyDescent="0.25">
      <c r="A93" s="178">
        <v>93</v>
      </c>
      <c r="B93" s="179"/>
      <c r="C93" s="180"/>
      <c r="D93" s="180"/>
      <c r="E93" s="181"/>
      <c r="G93" s="182"/>
      <c r="H93" s="183">
        <f t="shared" si="5"/>
        <v>0</v>
      </c>
      <c r="I93" s="184"/>
      <c r="J93" s="185"/>
      <c r="K93" s="178"/>
      <c r="L93" s="183">
        <f t="shared" si="4"/>
        <v>0</v>
      </c>
      <c r="N93" s="177"/>
      <c r="O93" s="207"/>
      <c r="P93" s="207"/>
      <c r="Q93" s="176"/>
      <c r="R93" s="176"/>
    </row>
    <row r="94" spans="1:18" ht="15.95" customHeight="1" x14ac:dyDescent="0.25">
      <c r="A94" s="178">
        <v>94</v>
      </c>
      <c r="B94" s="179"/>
      <c r="C94" s="180"/>
      <c r="D94" s="180"/>
      <c r="E94" s="181"/>
      <c r="G94" s="182"/>
      <c r="H94" s="183">
        <f t="shared" si="5"/>
        <v>0</v>
      </c>
      <c r="I94" s="184"/>
      <c r="J94" s="185"/>
      <c r="K94" s="178"/>
      <c r="L94" s="183">
        <f t="shared" si="4"/>
        <v>0</v>
      </c>
      <c r="N94" s="177"/>
    </row>
    <row r="95" spans="1:18" ht="15.95" customHeight="1" x14ac:dyDescent="0.25">
      <c r="A95" s="178">
        <v>95</v>
      </c>
      <c r="B95" s="179"/>
      <c r="C95" s="180"/>
      <c r="D95" s="180"/>
      <c r="E95" s="181"/>
      <c r="G95" s="182"/>
      <c r="H95" s="183">
        <f t="shared" si="5"/>
        <v>0</v>
      </c>
      <c r="I95" s="184"/>
      <c r="J95" s="185"/>
      <c r="K95" s="178"/>
      <c r="L95" s="183">
        <f t="shared" si="4"/>
        <v>0</v>
      </c>
      <c r="N95" s="177"/>
    </row>
    <row r="96" spans="1:18" ht="15.95" customHeight="1" x14ac:dyDescent="0.25">
      <c r="A96" s="178">
        <v>96</v>
      </c>
      <c r="B96" s="179"/>
      <c r="C96" s="180"/>
      <c r="D96" s="180"/>
      <c r="E96" s="181"/>
      <c r="G96" s="182"/>
      <c r="H96" s="183">
        <f t="shared" si="5"/>
        <v>0</v>
      </c>
      <c r="I96" s="184"/>
      <c r="J96" s="185"/>
      <c r="K96" s="178"/>
      <c r="L96" s="183">
        <f t="shared" si="4"/>
        <v>0</v>
      </c>
      <c r="N96" s="177"/>
    </row>
    <row r="97" spans="1:14" ht="15.95" customHeight="1" x14ac:dyDescent="0.25">
      <c r="A97" s="178">
        <v>97</v>
      </c>
      <c r="B97" s="179"/>
      <c r="C97" s="180"/>
      <c r="D97" s="180"/>
      <c r="E97" s="181"/>
      <c r="G97" s="182"/>
      <c r="H97" s="183">
        <f t="shared" si="5"/>
        <v>0</v>
      </c>
      <c r="I97" s="184"/>
      <c r="J97" s="185"/>
      <c r="K97" s="178"/>
      <c r="L97" s="183">
        <f t="shared" si="4"/>
        <v>0</v>
      </c>
      <c r="N97" s="177"/>
    </row>
    <row r="98" spans="1:14" ht="15.95" customHeight="1" x14ac:dyDescent="0.25">
      <c r="A98" s="178">
        <v>98</v>
      </c>
      <c r="B98" s="179"/>
      <c r="C98" s="180"/>
      <c r="D98" s="180"/>
      <c r="E98" s="181"/>
      <c r="G98" s="182"/>
      <c r="H98" s="183">
        <f t="shared" si="5"/>
        <v>0</v>
      </c>
      <c r="I98" s="184"/>
      <c r="J98" s="185"/>
      <c r="K98" s="178"/>
      <c r="L98" s="183">
        <f t="shared" si="4"/>
        <v>0</v>
      </c>
      <c r="N98" s="177"/>
    </row>
    <row r="99" spans="1:14" ht="21.95" customHeight="1" x14ac:dyDescent="0.25">
      <c r="A99" s="178">
        <v>99</v>
      </c>
      <c r="B99" s="179"/>
      <c r="C99" s="180"/>
      <c r="D99" s="180"/>
      <c r="E99" s="181"/>
      <c r="G99" s="182"/>
      <c r="H99" s="183">
        <f t="shared" si="5"/>
        <v>0</v>
      </c>
      <c r="I99" s="184"/>
      <c r="J99" s="185"/>
      <c r="K99" s="178"/>
      <c r="L99" s="183">
        <f t="shared" si="4"/>
        <v>0</v>
      </c>
      <c r="N99" s="177"/>
    </row>
    <row r="100" spans="1:14" ht="21.95" customHeight="1" x14ac:dyDescent="0.25">
      <c r="A100" s="178">
        <v>100</v>
      </c>
      <c r="B100" s="179"/>
      <c r="C100" s="180"/>
      <c r="D100" s="180"/>
      <c r="E100" s="181"/>
      <c r="G100" s="182"/>
      <c r="H100" s="183">
        <f t="shared" si="5"/>
        <v>0</v>
      </c>
      <c r="I100" s="184"/>
      <c r="J100" s="185"/>
      <c r="K100" s="178"/>
      <c r="L100" s="183">
        <f t="shared" si="4"/>
        <v>0</v>
      </c>
      <c r="N100" s="177"/>
    </row>
    <row r="101" spans="1:14" ht="21.95" customHeight="1" x14ac:dyDescent="0.25">
      <c r="A101" s="178">
        <v>101</v>
      </c>
      <c r="B101" s="179"/>
      <c r="C101" s="180"/>
      <c r="D101" s="180"/>
      <c r="E101" s="181"/>
      <c r="G101" s="182"/>
      <c r="H101" s="183">
        <f t="shared" si="5"/>
        <v>0</v>
      </c>
      <c r="I101" s="184"/>
      <c r="J101" s="185"/>
      <c r="K101" s="178"/>
      <c r="L101" s="183">
        <f t="shared" si="4"/>
        <v>0</v>
      </c>
      <c r="N101" s="177"/>
    </row>
    <row r="102" spans="1:14" ht="21.95" customHeight="1" x14ac:dyDescent="0.25">
      <c r="A102" s="178">
        <v>102</v>
      </c>
      <c r="B102" s="179"/>
      <c r="C102" s="180"/>
      <c r="D102" s="180"/>
      <c r="E102" s="181"/>
      <c r="G102" s="182"/>
      <c r="H102" s="183">
        <f t="shared" si="5"/>
        <v>0</v>
      </c>
      <c r="I102" s="184"/>
      <c r="J102" s="185"/>
      <c r="K102" s="178"/>
      <c r="L102" s="183">
        <f t="shared" si="4"/>
        <v>0</v>
      </c>
      <c r="N102" s="177"/>
    </row>
    <row r="103" spans="1:14" ht="21.95" customHeight="1" x14ac:dyDescent="0.25">
      <c r="A103" s="178">
        <v>103</v>
      </c>
      <c r="B103" s="179"/>
      <c r="C103" s="180"/>
      <c r="D103" s="180"/>
      <c r="E103" s="181"/>
      <c r="G103" s="182"/>
      <c r="H103" s="183">
        <f t="shared" si="5"/>
        <v>0</v>
      </c>
      <c r="I103" s="184"/>
      <c r="J103" s="185"/>
      <c r="K103" s="178"/>
      <c r="L103" s="183">
        <f t="shared" si="4"/>
        <v>0</v>
      </c>
      <c r="N103" s="177"/>
    </row>
    <row r="104" spans="1:14" ht="21.95" customHeight="1" x14ac:dyDescent="0.25">
      <c r="A104" s="178">
        <v>104</v>
      </c>
      <c r="B104" s="179"/>
      <c r="C104" s="180"/>
      <c r="D104" s="180"/>
      <c r="E104" s="181"/>
      <c r="G104" s="210"/>
      <c r="H104" s="183">
        <f t="shared" si="5"/>
        <v>0</v>
      </c>
      <c r="I104" s="184"/>
      <c r="J104" s="185"/>
      <c r="K104" s="178"/>
      <c r="L104" s="183">
        <f t="shared" si="4"/>
        <v>0</v>
      </c>
      <c r="N104" s="177"/>
    </row>
    <row r="105" spans="1:14" ht="21.95" customHeight="1" x14ac:dyDescent="0.25">
      <c r="A105" s="178">
        <v>105</v>
      </c>
      <c r="B105" s="179"/>
      <c r="C105" s="180"/>
      <c r="D105" s="180"/>
      <c r="E105" s="205"/>
      <c r="G105" s="182"/>
      <c r="H105" s="183">
        <f t="shared" si="5"/>
        <v>0</v>
      </c>
      <c r="I105" s="184"/>
      <c r="J105" s="185"/>
      <c r="K105" s="178"/>
      <c r="L105" s="183">
        <f t="shared" si="4"/>
        <v>0</v>
      </c>
      <c r="N105" s="177"/>
    </row>
    <row r="106" spans="1:14" ht="21.95" customHeight="1" x14ac:dyDescent="0.25">
      <c r="A106" s="178">
        <v>106</v>
      </c>
      <c r="B106" s="179"/>
      <c r="C106" s="180"/>
      <c r="D106" s="180"/>
      <c r="E106" s="181"/>
      <c r="G106" s="182"/>
      <c r="H106" s="183">
        <f t="shared" si="5"/>
        <v>0</v>
      </c>
      <c r="I106" s="184"/>
      <c r="J106" s="185"/>
      <c r="K106" s="178"/>
      <c r="L106" s="183">
        <f t="shared" si="4"/>
        <v>0</v>
      </c>
      <c r="N106" s="177"/>
    </row>
    <row r="107" spans="1:14" ht="21.95" customHeight="1" x14ac:dyDescent="0.25">
      <c r="A107" s="178">
        <v>107</v>
      </c>
      <c r="B107" s="179"/>
      <c r="C107" s="180"/>
      <c r="D107" s="180"/>
      <c r="E107" s="181"/>
      <c r="G107" s="182"/>
      <c r="H107" s="183">
        <f t="shared" si="5"/>
        <v>0</v>
      </c>
      <c r="I107" s="184"/>
      <c r="J107" s="185"/>
      <c r="K107" s="178"/>
      <c r="L107" s="183">
        <f t="shared" si="4"/>
        <v>0</v>
      </c>
      <c r="M107" s="176"/>
      <c r="N107" s="177"/>
    </row>
    <row r="108" spans="1:14" ht="21.95" customHeight="1" x14ac:dyDescent="0.25">
      <c r="A108" s="178">
        <v>108</v>
      </c>
      <c r="B108" s="179"/>
      <c r="C108" s="180"/>
      <c r="D108" s="180"/>
      <c r="E108" s="181"/>
      <c r="G108" s="182"/>
      <c r="H108" s="183">
        <f t="shared" si="5"/>
        <v>0</v>
      </c>
      <c r="I108" s="184"/>
      <c r="J108" s="185"/>
      <c r="K108" s="178"/>
      <c r="L108" s="183">
        <f t="shared" si="4"/>
        <v>0</v>
      </c>
      <c r="M108" s="176"/>
      <c r="N108" s="177"/>
    </row>
    <row r="109" spans="1:14" ht="21.95" customHeight="1" x14ac:dyDescent="0.25">
      <c r="A109" s="178">
        <v>109</v>
      </c>
      <c r="B109" s="179"/>
      <c r="C109" s="180"/>
      <c r="D109" s="180"/>
      <c r="E109" s="181"/>
      <c r="G109" s="182"/>
      <c r="H109" s="183">
        <f t="shared" si="5"/>
        <v>0</v>
      </c>
      <c r="I109" s="184"/>
      <c r="J109" s="185"/>
      <c r="K109" s="178"/>
      <c r="L109" s="183">
        <f t="shared" si="4"/>
        <v>0</v>
      </c>
      <c r="M109" s="176"/>
      <c r="N109" s="177"/>
    </row>
    <row r="110" spans="1:14" ht="21.95" customHeight="1" x14ac:dyDescent="0.25">
      <c r="A110" s="178">
        <v>110</v>
      </c>
      <c r="B110" s="179"/>
      <c r="C110" s="200"/>
      <c r="D110" s="180"/>
      <c r="E110" s="181"/>
      <c r="G110" s="182"/>
      <c r="H110" s="183">
        <f t="shared" si="5"/>
        <v>0</v>
      </c>
      <c r="I110" s="184"/>
      <c r="J110" s="185"/>
      <c r="K110" s="178"/>
      <c r="L110" s="183">
        <f t="shared" si="4"/>
        <v>0</v>
      </c>
      <c r="M110" s="176"/>
      <c r="N110" s="177"/>
    </row>
    <row r="111" spans="1:14" ht="21.95" customHeight="1" x14ac:dyDescent="0.25">
      <c r="A111" s="178">
        <v>111</v>
      </c>
      <c r="B111" s="179"/>
      <c r="C111" s="180"/>
      <c r="D111" s="180"/>
      <c r="E111" s="181"/>
      <c r="G111" s="182"/>
      <c r="H111" s="183">
        <f t="shared" si="5"/>
        <v>0</v>
      </c>
      <c r="I111" s="184"/>
      <c r="J111" s="185"/>
      <c r="K111" s="178"/>
      <c r="L111" s="183">
        <f t="shared" si="4"/>
        <v>0</v>
      </c>
      <c r="M111" s="176"/>
      <c r="N111" s="177"/>
    </row>
    <row r="112" spans="1:14" ht="21.95" customHeight="1" x14ac:dyDescent="0.25">
      <c r="A112" s="178">
        <v>112</v>
      </c>
      <c r="B112" s="179"/>
      <c r="C112" s="180"/>
      <c r="D112" s="180"/>
      <c r="E112" s="181"/>
      <c r="G112" s="182"/>
      <c r="H112" s="183">
        <f t="shared" si="5"/>
        <v>0</v>
      </c>
      <c r="I112" s="184"/>
      <c r="J112" s="185"/>
      <c r="K112" s="178"/>
      <c r="L112" s="183">
        <f t="shared" si="4"/>
        <v>0</v>
      </c>
      <c r="M112" s="176"/>
      <c r="N112" s="177"/>
    </row>
    <row r="113" spans="1:1026" ht="21.95" customHeight="1" x14ac:dyDescent="0.25">
      <c r="A113" s="178">
        <v>113</v>
      </c>
      <c r="B113" s="179"/>
      <c r="C113" s="180"/>
      <c r="D113" s="180"/>
      <c r="E113" s="181"/>
      <c r="G113" s="182"/>
      <c r="H113" s="183">
        <f t="shared" si="5"/>
        <v>0</v>
      </c>
      <c r="I113" s="184"/>
      <c r="J113" s="185"/>
      <c r="K113" s="178"/>
      <c r="L113" s="183">
        <f t="shared" si="4"/>
        <v>0</v>
      </c>
      <c r="M113" s="176"/>
      <c r="N113" s="177"/>
      <c r="O113" s="207"/>
      <c r="P113" s="207"/>
      <c r="Q113" s="176"/>
      <c r="R113" s="176"/>
      <c r="S113" s="176"/>
      <c r="T113" s="176"/>
      <c r="U113" s="176"/>
      <c r="V113" s="176"/>
      <c r="W113" s="176"/>
      <c r="X113" s="176"/>
      <c r="Y113" s="176"/>
      <c r="Z113" s="176"/>
      <c r="AA113" s="176"/>
      <c r="AB113" s="176"/>
      <c r="AC113" s="176"/>
      <c r="AD113" s="176"/>
      <c r="AE113" s="176"/>
      <c r="AF113" s="176"/>
      <c r="AG113" s="176"/>
      <c r="AH113" s="176"/>
      <c r="AI113" s="176"/>
      <c r="AJ113" s="176"/>
      <c r="AK113" s="176"/>
      <c r="AL113" s="176"/>
      <c r="AM113" s="176"/>
      <c r="AN113" s="176"/>
      <c r="AO113" s="176"/>
      <c r="AP113" s="176"/>
      <c r="AQ113" s="176"/>
      <c r="AR113" s="176"/>
      <c r="AS113" s="176"/>
      <c r="AT113" s="176"/>
      <c r="AU113" s="176"/>
      <c r="AV113" s="176"/>
      <c r="AW113" s="176"/>
      <c r="AX113" s="176"/>
      <c r="AY113" s="176"/>
      <c r="AZ113" s="176"/>
      <c r="BA113" s="176"/>
      <c r="BB113" s="176"/>
      <c r="BC113" s="176"/>
      <c r="BD113" s="176"/>
      <c r="BE113" s="176"/>
      <c r="BF113" s="176"/>
      <c r="BG113" s="176"/>
      <c r="BH113" s="176"/>
      <c r="BI113" s="176"/>
      <c r="BJ113" s="176"/>
      <c r="BK113" s="176"/>
      <c r="BL113" s="176"/>
      <c r="BM113" s="176"/>
      <c r="BN113" s="176"/>
      <c r="BO113" s="176"/>
      <c r="BP113" s="176"/>
      <c r="BQ113" s="176"/>
      <c r="BR113" s="176"/>
      <c r="BS113" s="176"/>
      <c r="BT113" s="176"/>
      <c r="BU113" s="176"/>
      <c r="BV113" s="176"/>
      <c r="BW113" s="176"/>
      <c r="BX113" s="176"/>
      <c r="BY113" s="176"/>
      <c r="BZ113" s="176"/>
      <c r="CA113" s="176"/>
      <c r="CB113" s="176"/>
      <c r="CC113" s="176"/>
      <c r="CD113" s="176"/>
      <c r="CE113" s="176"/>
      <c r="CF113" s="176"/>
      <c r="CG113" s="176"/>
      <c r="CH113" s="176"/>
      <c r="CI113" s="176"/>
      <c r="CJ113" s="176"/>
      <c r="CK113" s="176"/>
      <c r="CL113" s="176"/>
      <c r="CM113" s="176"/>
      <c r="CN113" s="176"/>
      <c r="CO113" s="176"/>
      <c r="CP113" s="176"/>
      <c r="CQ113" s="176"/>
      <c r="CR113" s="176"/>
      <c r="CS113" s="176"/>
      <c r="CT113" s="176"/>
      <c r="CU113" s="176"/>
      <c r="CV113" s="176"/>
      <c r="CW113" s="176"/>
      <c r="CX113" s="176"/>
      <c r="CY113" s="176"/>
      <c r="CZ113" s="176"/>
      <c r="DA113" s="176"/>
      <c r="DB113" s="176"/>
      <c r="DC113" s="176"/>
      <c r="DD113" s="176"/>
      <c r="DE113" s="176"/>
      <c r="DF113" s="176"/>
      <c r="DG113" s="176"/>
      <c r="DH113" s="176"/>
      <c r="DI113" s="176"/>
      <c r="DJ113" s="176"/>
      <c r="DK113" s="176"/>
      <c r="DL113" s="176"/>
      <c r="DM113" s="176"/>
      <c r="DN113" s="176"/>
      <c r="DO113" s="176"/>
      <c r="DP113" s="176"/>
      <c r="DQ113" s="176"/>
      <c r="DR113" s="176"/>
      <c r="DS113" s="176"/>
      <c r="DT113" s="176"/>
      <c r="DU113" s="176"/>
      <c r="DV113" s="176"/>
      <c r="DW113" s="176"/>
      <c r="DX113" s="176"/>
      <c r="DY113" s="176"/>
      <c r="DZ113" s="176"/>
      <c r="EA113" s="176"/>
      <c r="EB113" s="176"/>
      <c r="EC113" s="176"/>
      <c r="ED113" s="176"/>
      <c r="EE113" s="176"/>
      <c r="EF113" s="176"/>
      <c r="EG113" s="176"/>
      <c r="EH113" s="176"/>
      <c r="EI113" s="176"/>
      <c r="EJ113" s="176"/>
      <c r="EK113" s="176"/>
      <c r="EL113" s="176"/>
      <c r="EM113" s="176"/>
      <c r="EN113" s="176"/>
      <c r="EO113" s="176"/>
      <c r="EP113" s="176"/>
      <c r="EQ113" s="176"/>
      <c r="ER113" s="176"/>
      <c r="ES113" s="176"/>
      <c r="ET113" s="176"/>
      <c r="EU113" s="176"/>
      <c r="EV113" s="176"/>
      <c r="EW113" s="176"/>
      <c r="EX113" s="176"/>
      <c r="EY113" s="176"/>
      <c r="EZ113" s="176"/>
      <c r="FA113" s="176"/>
      <c r="FB113" s="176"/>
      <c r="FC113" s="176"/>
      <c r="FD113" s="176"/>
      <c r="FE113" s="176"/>
      <c r="FF113" s="176"/>
      <c r="FG113" s="176"/>
      <c r="FH113" s="176"/>
      <c r="FI113" s="176"/>
      <c r="FJ113" s="176"/>
      <c r="FK113" s="176"/>
      <c r="FL113" s="176"/>
      <c r="FM113" s="176"/>
      <c r="FN113" s="176"/>
      <c r="FO113" s="176"/>
      <c r="FP113" s="176"/>
      <c r="FQ113" s="176"/>
      <c r="FR113" s="176"/>
      <c r="FS113" s="176"/>
      <c r="FT113" s="176"/>
      <c r="FU113" s="176"/>
      <c r="FV113" s="176"/>
      <c r="FW113" s="176"/>
      <c r="FX113" s="176"/>
      <c r="FY113" s="176"/>
      <c r="FZ113" s="176"/>
      <c r="GA113" s="176"/>
      <c r="GB113" s="176"/>
      <c r="GC113" s="176"/>
      <c r="GD113" s="176"/>
      <c r="GE113" s="176"/>
      <c r="GF113" s="176"/>
      <c r="GG113" s="176"/>
      <c r="GH113" s="176"/>
      <c r="GI113" s="176"/>
      <c r="GJ113" s="176"/>
      <c r="GK113" s="176"/>
      <c r="GL113" s="176"/>
      <c r="GM113" s="176"/>
      <c r="GN113" s="176"/>
      <c r="GO113" s="176"/>
      <c r="GP113" s="176"/>
      <c r="GQ113" s="176"/>
      <c r="GR113" s="176"/>
      <c r="GS113" s="176"/>
      <c r="GT113" s="176"/>
      <c r="GU113" s="176"/>
      <c r="GV113" s="176"/>
      <c r="GW113" s="176"/>
      <c r="GX113" s="176"/>
      <c r="GY113" s="176"/>
      <c r="GZ113" s="176"/>
      <c r="HA113" s="176"/>
      <c r="HB113" s="176"/>
      <c r="HC113" s="176"/>
      <c r="HD113" s="176"/>
      <c r="HE113" s="176"/>
      <c r="HF113" s="176"/>
      <c r="HG113" s="176"/>
      <c r="HH113" s="176"/>
      <c r="HI113" s="176"/>
      <c r="HJ113" s="176"/>
      <c r="HK113" s="176"/>
      <c r="HL113" s="176"/>
      <c r="HM113" s="176"/>
      <c r="HN113" s="176"/>
      <c r="HO113" s="176"/>
      <c r="HP113" s="176"/>
      <c r="HQ113" s="176"/>
      <c r="HR113" s="176"/>
      <c r="HS113" s="176"/>
      <c r="HT113" s="176"/>
      <c r="HU113" s="176"/>
      <c r="HV113" s="176"/>
      <c r="HW113" s="176"/>
      <c r="HX113" s="176"/>
      <c r="HY113" s="176"/>
      <c r="HZ113" s="176"/>
      <c r="IA113" s="176"/>
      <c r="IB113" s="176"/>
      <c r="IC113" s="176"/>
      <c r="ID113" s="176"/>
      <c r="IE113" s="176"/>
      <c r="IF113" s="176"/>
      <c r="IG113" s="176"/>
      <c r="IH113" s="176"/>
      <c r="II113" s="176"/>
      <c r="IJ113" s="176"/>
      <c r="IK113" s="176"/>
      <c r="IL113" s="176"/>
      <c r="IM113" s="176"/>
      <c r="IN113" s="176"/>
      <c r="IO113" s="176"/>
      <c r="IP113" s="176"/>
      <c r="IQ113" s="176"/>
      <c r="IR113" s="176"/>
      <c r="IS113" s="176"/>
      <c r="IT113" s="176"/>
      <c r="IU113" s="176"/>
      <c r="IV113" s="176"/>
      <c r="IW113" s="176"/>
      <c r="IX113" s="176"/>
      <c r="IY113" s="176"/>
      <c r="IZ113" s="176"/>
      <c r="JA113" s="176"/>
      <c r="JB113" s="176"/>
      <c r="JC113" s="176"/>
      <c r="JD113" s="176"/>
      <c r="JE113" s="176"/>
      <c r="JF113" s="176"/>
      <c r="JG113" s="176"/>
      <c r="JH113" s="176"/>
      <c r="JI113" s="176"/>
      <c r="JJ113" s="176"/>
      <c r="JK113" s="176"/>
      <c r="JL113" s="176"/>
      <c r="JM113" s="176"/>
      <c r="JN113" s="176"/>
      <c r="JO113" s="176"/>
      <c r="JP113" s="176"/>
      <c r="JQ113" s="176"/>
      <c r="JR113" s="176"/>
      <c r="JS113" s="176"/>
      <c r="JT113" s="176"/>
      <c r="JU113" s="176"/>
      <c r="JV113" s="176"/>
      <c r="JW113" s="176"/>
      <c r="JX113" s="176"/>
      <c r="JY113" s="176"/>
      <c r="JZ113" s="176"/>
      <c r="KA113" s="176"/>
      <c r="KB113" s="176"/>
      <c r="KC113" s="176"/>
      <c r="KD113" s="176"/>
      <c r="KE113" s="176"/>
      <c r="KF113" s="176"/>
      <c r="KG113" s="176"/>
      <c r="KH113" s="176"/>
      <c r="KI113" s="176"/>
      <c r="KJ113" s="176"/>
      <c r="KK113" s="176"/>
      <c r="KL113" s="176"/>
      <c r="KM113" s="176"/>
      <c r="KN113" s="176"/>
      <c r="KO113" s="176"/>
      <c r="KP113" s="176"/>
      <c r="KQ113" s="176"/>
      <c r="KR113" s="176"/>
      <c r="KS113" s="176"/>
      <c r="KT113" s="176"/>
      <c r="KU113" s="176"/>
      <c r="KV113" s="176"/>
      <c r="KW113" s="176"/>
      <c r="KX113" s="176"/>
      <c r="KY113" s="176"/>
      <c r="KZ113" s="176"/>
      <c r="LA113" s="176"/>
      <c r="LB113" s="176"/>
      <c r="LC113" s="176"/>
      <c r="LD113" s="176"/>
      <c r="LE113" s="176"/>
      <c r="LF113" s="176"/>
      <c r="LG113" s="176"/>
      <c r="LH113" s="176"/>
      <c r="LI113" s="176"/>
      <c r="LJ113" s="176"/>
      <c r="LK113" s="176"/>
      <c r="LL113" s="176"/>
      <c r="LM113" s="176"/>
      <c r="LN113" s="176"/>
      <c r="LO113" s="176"/>
      <c r="LP113" s="176"/>
      <c r="LQ113" s="176"/>
      <c r="LR113" s="176"/>
      <c r="LS113" s="176"/>
      <c r="LT113" s="176"/>
      <c r="LU113" s="176"/>
      <c r="LV113" s="176"/>
      <c r="LW113" s="176"/>
      <c r="LX113" s="176"/>
      <c r="LY113" s="176"/>
      <c r="LZ113" s="176"/>
      <c r="MA113" s="176"/>
      <c r="MB113" s="176"/>
      <c r="MC113" s="176"/>
      <c r="MD113" s="176"/>
      <c r="ME113" s="176"/>
      <c r="MF113" s="176"/>
      <c r="MG113" s="176"/>
      <c r="MH113" s="176"/>
      <c r="MI113" s="176"/>
      <c r="MJ113" s="176"/>
      <c r="MK113" s="176"/>
      <c r="ML113" s="176"/>
      <c r="MM113" s="176"/>
      <c r="MN113" s="176"/>
      <c r="MO113" s="176"/>
      <c r="MP113" s="176"/>
      <c r="MQ113" s="176"/>
      <c r="MR113" s="176"/>
      <c r="MS113" s="176"/>
      <c r="MT113" s="176"/>
      <c r="MU113" s="176"/>
      <c r="MV113" s="176"/>
      <c r="MW113" s="176"/>
      <c r="MX113" s="176"/>
      <c r="MY113" s="176"/>
      <c r="MZ113" s="176"/>
      <c r="NA113" s="176"/>
      <c r="NB113" s="176"/>
      <c r="NC113" s="176"/>
      <c r="ND113" s="176"/>
      <c r="NE113" s="176"/>
      <c r="NF113" s="176"/>
      <c r="NG113" s="176"/>
      <c r="NH113" s="176"/>
      <c r="NI113" s="176"/>
      <c r="NJ113" s="176"/>
      <c r="NK113" s="176"/>
      <c r="NL113" s="176"/>
      <c r="NM113" s="176"/>
      <c r="NN113" s="176"/>
      <c r="NO113" s="176"/>
      <c r="NP113" s="176"/>
      <c r="NQ113" s="176"/>
      <c r="NR113" s="176"/>
      <c r="NS113" s="176"/>
      <c r="NT113" s="176"/>
      <c r="NU113" s="176"/>
      <c r="NV113" s="176"/>
      <c r="NW113" s="176"/>
      <c r="NX113" s="176"/>
      <c r="NY113" s="176"/>
      <c r="NZ113" s="176"/>
      <c r="OA113" s="176"/>
      <c r="OB113" s="176"/>
      <c r="OC113" s="176"/>
      <c r="OD113" s="176"/>
      <c r="OE113" s="176"/>
      <c r="OF113" s="176"/>
      <c r="OG113" s="176"/>
      <c r="OH113" s="176"/>
      <c r="OI113" s="176"/>
      <c r="OJ113" s="176"/>
      <c r="OK113" s="176"/>
      <c r="OL113" s="176"/>
      <c r="OM113" s="176"/>
      <c r="ON113" s="176"/>
      <c r="OO113" s="176"/>
      <c r="OP113" s="176"/>
      <c r="OQ113" s="176"/>
      <c r="OR113" s="176"/>
      <c r="OS113" s="176"/>
      <c r="OT113" s="176"/>
      <c r="OU113" s="176"/>
      <c r="OV113" s="176"/>
      <c r="OW113" s="176"/>
      <c r="OX113" s="176"/>
      <c r="OY113" s="176"/>
      <c r="OZ113" s="176"/>
      <c r="PA113" s="176"/>
      <c r="PB113" s="176"/>
      <c r="PC113" s="176"/>
      <c r="PD113" s="176"/>
      <c r="PE113" s="176"/>
      <c r="PF113" s="176"/>
      <c r="PG113" s="176"/>
      <c r="PH113" s="176"/>
      <c r="PI113" s="176"/>
      <c r="PJ113" s="176"/>
      <c r="PK113" s="176"/>
      <c r="PL113" s="176"/>
      <c r="PM113" s="176"/>
      <c r="PN113" s="176"/>
      <c r="PO113" s="176"/>
      <c r="PP113" s="176"/>
      <c r="PQ113" s="176"/>
      <c r="PR113" s="176"/>
      <c r="PS113" s="176"/>
      <c r="PT113" s="176"/>
      <c r="PU113" s="176"/>
      <c r="PV113" s="176"/>
      <c r="PW113" s="176"/>
      <c r="PX113" s="176"/>
      <c r="PY113" s="176"/>
      <c r="PZ113" s="176"/>
      <c r="QA113" s="176"/>
      <c r="QB113" s="176"/>
      <c r="QC113" s="176"/>
      <c r="QD113" s="176"/>
      <c r="QE113" s="176"/>
      <c r="QF113" s="176"/>
      <c r="QG113" s="176"/>
      <c r="QH113" s="176"/>
      <c r="QI113" s="176"/>
      <c r="QJ113" s="176"/>
      <c r="QK113" s="176"/>
      <c r="QL113" s="176"/>
      <c r="QM113" s="176"/>
      <c r="QN113" s="176"/>
      <c r="QO113" s="176"/>
      <c r="QP113" s="176"/>
      <c r="QQ113" s="176"/>
      <c r="QR113" s="176"/>
      <c r="QS113" s="176"/>
      <c r="QT113" s="176"/>
      <c r="QU113" s="176"/>
      <c r="QV113" s="176"/>
      <c r="QW113" s="176"/>
      <c r="QX113" s="176"/>
      <c r="QY113" s="176"/>
      <c r="QZ113" s="176"/>
      <c r="RA113" s="176"/>
      <c r="RB113" s="176"/>
      <c r="RC113" s="176"/>
      <c r="RD113" s="176"/>
      <c r="RE113" s="176"/>
      <c r="RF113" s="176"/>
      <c r="RG113" s="176"/>
      <c r="RH113" s="176"/>
      <c r="RI113" s="176"/>
      <c r="RJ113" s="176"/>
      <c r="RK113" s="176"/>
      <c r="RL113" s="176"/>
      <c r="RM113" s="176"/>
      <c r="RN113" s="176"/>
      <c r="RO113" s="176"/>
      <c r="RP113" s="176"/>
      <c r="RQ113" s="176"/>
      <c r="RR113" s="176"/>
      <c r="RS113" s="176"/>
      <c r="RT113" s="176"/>
      <c r="RU113" s="176"/>
      <c r="RV113" s="176"/>
      <c r="RW113" s="176"/>
      <c r="RX113" s="176"/>
      <c r="RY113" s="176"/>
      <c r="RZ113" s="176"/>
      <c r="SA113" s="176"/>
      <c r="SB113" s="176"/>
      <c r="SC113" s="176"/>
      <c r="SD113" s="176"/>
      <c r="SE113" s="176"/>
      <c r="SF113" s="176"/>
      <c r="SG113" s="176"/>
      <c r="SH113" s="176"/>
      <c r="SI113" s="176"/>
      <c r="SJ113" s="176"/>
      <c r="SK113" s="176"/>
      <c r="SL113" s="176"/>
      <c r="SM113" s="176"/>
      <c r="SN113" s="176"/>
      <c r="SO113" s="176"/>
      <c r="SP113" s="176"/>
      <c r="SQ113" s="176"/>
      <c r="SR113" s="176"/>
      <c r="SS113" s="176"/>
      <c r="ST113" s="176"/>
      <c r="SU113" s="176"/>
      <c r="SV113" s="176"/>
      <c r="SW113" s="176"/>
      <c r="SX113" s="176"/>
      <c r="SY113" s="176"/>
      <c r="SZ113" s="176"/>
      <c r="TA113" s="176"/>
      <c r="TB113" s="176"/>
      <c r="TC113" s="176"/>
      <c r="TD113" s="176"/>
      <c r="TE113" s="176"/>
      <c r="TF113" s="176"/>
      <c r="TG113" s="176"/>
      <c r="TH113" s="176"/>
      <c r="TI113" s="176"/>
      <c r="TJ113" s="176"/>
      <c r="TK113" s="176"/>
      <c r="TL113" s="176"/>
      <c r="TM113" s="176"/>
      <c r="TN113" s="176"/>
      <c r="TO113" s="176"/>
      <c r="TP113" s="176"/>
      <c r="TQ113" s="176"/>
      <c r="TR113" s="176"/>
      <c r="TS113" s="176"/>
      <c r="TT113" s="176"/>
      <c r="TU113" s="176"/>
      <c r="TV113" s="176"/>
      <c r="TW113" s="176"/>
      <c r="TX113" s="176"/>
      <c r="TY113" s="176"/>
      <c r="TZ113" s="176"/>
      <c r="UA113" s="176"/>
      <c r="UB113" s="176"/>
      <c r="UC113" s="176"/>
      <c r="UD113" s="176"/>
      <c r="UE113" s="176"/>
      <c r="UF113" s="176"/>
      <c r="UG113" s="176"/>
      <c r="UH113" s="176"/>
      <c r="UI113" s="176"/>
      <c r="UJ113" s="176"/>
      <c r="UK113" s="176"/>
      <c r="UL113" s="176"/>
      <c r="UM113" s="176"/>
      <c r="UN113" s="176"/>
      <c r="UO113" s="176"/>
      <c r="UP113" s="176"/>
      <c r="UQ113" s="176"/>
      <c r="UR113" s="176"/>
      <c r="US113" s="176"/>
      <c r="UT113" s="176"/>
      <c r="UU113" s="176"/>
      <c r="UV113" s="176"/>
      <c r="UW113" s="176"/>
      <c r="UX113" s="176"/>
      <c r="UY113" s="176"/>
      <c r="UZ113" s="176"/>
      <c r="VA113" s="176"/>
      <c r="VB113" s="176"/>
      <c r="VC113" s="176"/>
      <c r="VD113" s="176"/>
      <c r="VE113" s="176"/>
      <c r="VF113" s="176"/>
      <c r="VG113" s="176"/>
      <c r="VH113" s="176"/>
      <c r="VI113" s="176"/>
      <c r="VJ113" s="176"/>
      <c r="VK113" s="176"/>
      <c r="VL113" s="176"/>
      <c r="VM113" s="176"/>
      <c r="VN113" s="176"/>
      <c r="VO113" s="176"/>
      <c r="VP113" s="176"/>
      <c r="VQ113" s="176"/>
      <c r="VR113" s="176"/>
      <c r="VS113" s="176"/>
      <c r="VT113" s="176"/>
      <c r="VU113" s="176"/>
      <c r="VV113" s="176"/>
      <c r="VW113" s="176"/>
      <c r="VX113" s="176"/>
      <c r="VY113" s="176"/>
      <c r="VZ113" s="176"/>
      <c r="WA113" s="176"/>
      <c r="WB113" s="176"/>
      <c r="WC113" s="176"/>
      <c r="WD113" s="176"/>
      <c r="WE113" s="176"/>
      <c r="WF113" s="176"/>
      <c r="WG113" s="176"/>
      <c r="WH113" s="176"/>
      <c r="WI113" s="176"/>
      <c r="WJ113" s="176"/>
      <c r="WK113" s="176"/>
      <c r="WL113" s="176"/>
      <c r="WM113" s="176"/>
      <c r="WN113" s="176"/>
      <c r="WO113" s="176"/>
      <c r="WP113" s="176"/>
      <c r="WQ113" s="176"/>
      <c r="WR113" s="176"/>
      <c r="WS113" s="176"/>
      <c r="WT113" s="176"/>
      <c r="WU113" s="176"/>
      <c r="WV113" s="176"/>
      <c r="WW113" s="176"/>
      <c r="WX113" s="176"/>
      <c r="WY113" s="176"/>
      <c r="WZ113" s="176"/>
      <c r="XA113" s="176"/>
      <c r="XB113" s="176"/>
      <c r="XC113" s="176"/>
      <c r="XD113" s="176"/>
      <c r="XE113" s="176"/>
      <c r="XF113" s="176"/>
      <c r="XG113" s="176"/>
      <c r="XH113" s="176"/>
      <c r="XI113" s="176"/>
      <c r="XJ113" s="176"/>
      <c r="XK113" s="176"/>
      <c r="XL113" s="176"/>
      <c r="XM113" s="176"/>
      <c r="XN113" s="176"/>
      <c r="XO113" s="176"/>
      <c r="XP113" s="176"/>
      <c r="XQ113" s="176"/>
      <c r="XR113" s="176"/>
      <c r="XS113" s="176"/>
      <c r="XT113" s="176"/>
      <c r="XU113" s="176"/>
      <c r="XV113" s="176"/>
      <c r="XW113" s="176"/>
      <c r="XX113" s="176"/>
      <c r="XY113" s="176"/>
      <c r="XZ113" s="176"/>
      <c r="YA113" s="176"/>
      <c r="YB113" s="176"/>
      <c r="YC113" s="176"/>
      <c r="YD113" s="176"/>
      <c r="YE113" s="176"/>
      <c r="YF113" s="176"/>
      <c r="YG113" s="176"/>
      <c r="YH113" s="176"/>
      <c r="YI113" s="176"/>
      <c r="YJ113" s="176"/>
      <c r="YK113" s="176"/>
      <c r="YL113" s="176"/>
      <c r="YM113" s="176"/>
      <c r="YN113" s="176"/>
      <c r="YO113" s="176"/>
      <c r="YP113" s="176"/>
      <c r="YQ113" s="176"/>
      <c r="YR113" s="176"/>
      <c r="YS113" s="176"/>
      <c r="YT113" s="176"/>
      <c r="YU113" s="176"/>
      <c r="YV113" s="176"/>
      <c r="YW113" s="176"/>
      <c r="YX113" s="176"/>
      <c r="YY113" s="176"/>
      <c r="YZ113" s="176"/>
      <c r="ZA113" s="176"/>
      <c r="ZB113" s="176"/>
      <c r="ZC113" s="176"/>
      <c r="ZD113" s="176"/>
      <c r="ZE113" s="176"/>
      <c r="ZF113" s="176"/>
      <c r="ZG113" s="176"/>
      <c r="ZH113" s="176"/>
      <c r="ZI113" s="176"/>
      <c r="ZJ113" s="176"/>
      <c r="ZK113" s="176"/>
      <c r="ZL113" s="176"/>
      <c r="ZM113" s="176"/>
      <c r="ZN113" s="176"/>
      <c r="ZO113" s="176"/>
      <c r="ZP113" s="176"/>
      <c r="ZQ113" s="176"/>
      <c r="ZR113" s="176"/>
      <c r="ZS113" s="176"/>
      <c r="ZT113" s="176"/>
      <c r="ZU113" s="176"/>
      <c r="ZV113" s="176"/>
      <c r="ZW113" s="176"/>
      <c r="ZX113" s="176"/>
      <c r="ZY113" s="176"/>
      <c r="ZZ113" s="176"/>
      <c r="AAA113" s="176"/>
      <c r="AAB113" s="176"/>
      <c r="AAC113" s="176"/>
      <c r="AAD113" s="176"/>
      <c r="AAE113" s="176"/>
      <c r="AAF113" s="176"/>
      <c r="AAG113" s="176"/>
      <c r="AAH113" s="176"/>
      <c r="AAI113" s="176"/>
      <c r="AAJ113" s="176"/>
      <c r="AAK113" s="176"/>
      <c r="AAL113" s="176"/>
      <c r="AAM113" s="176"/>
      <c r="AAN113" s="176"/>
      <c r="AAO113" s="176"/>
      <c r="AAP113" s="176"/>
      <c r="AAQ113" s="176"/>
      <c r="AAR113" s="176"/>
      <c r="AAS113" s="176"/>
      <c r="AAT113" s="176"/>
      <c r="AAU113" s="176"/>
      <c r="AAV113" s="176"/>
      <c r="AAW113" s="176"/>
      <c r="AAX113" s="176"/>
      <c r="AAY113" s="176"/>
      <c r="AAZ113" s="176"/>
      <c r="ABA113" s="176"/>
      <c r="ABB113" s="176"/>
      <c r="ABC113" s="176"/>
      <c r="ABD113" s="176"/>
      <c r="ABE113" s="176"/>
      <c r="ABF113" s="176"/>
      <c r="ABG113" s="176"/>
      <c r="ABH113" s="176"/>
      <c r="ABI113" s="176"/>
      <c r="ABJ113" s="176"/>
      <c r="ABK113" s="176"/>
      <c r="ABL113" s="176"/>
      <c r="ABM113" s="176"/>
      <c r="ABN113" s="176"/>
      <c r="ABO113" s="176"/>
      <c r="ABP113" s="176"/>
      <c r="ABQ113" s="176"/>
      <c r="ABR113" s="176"/>
      <c r="ABS113" s="176"/>
      <c r="ABT113" s="176"/>
      <c r="ABU113" s="176"/>
      <c r="ABV113" s="176"/>
      <c r="ABW113" s="176"/>
      <c r="ABX113" s="176"/>
      <c r="ABY113" s="176"/>
      <c r="ABZ113" s="176"/>
      <c r="ACA113" s="176"/>
      <c r="ACB113" s="176"/>
      <c r="ACC113" s="176"/>
      <c r="ACD113" s="176"/>
      <c r="ACE113" s="176"/>
      <c r="ACF113" s="176"/>
      <c r="ACG113" s="176"/>
      <c r="ACH113" s="176"/>
      <c r="ACI113" s="176"/>
      <c r="ACJ113" s="176"/>
      <c r="ACK113" s="176"/>
      <c r="ACL113" s="176"/>
      <c r="ACM113" s="176"/>
      <c r="ACN113" s="176"/>
      <c r="ACO113" s="176"/>
      <c r="ACP113" s="176"/>
      <c r="ACQ113" s="176"/>
      <c r="ACR113" s="176"/>
      <c r="ACS113" s="176"/>
      <c r="ACT113" s="176"/>
      <c r="ACU113" s="176"/>
      <c r="ACV113" s="176"/>
      <c r="ACW113" s="176"/>
      <c r="ACX113" s="176"/>
      <c r="ACY113" s="176"/>
      <c r="ACZ113" s="176"/>
      <c r="ADA113" s="176"/>
      <c r="ADB113" s="176"/>
      <c r="ADC113" s="176"/>
      <c r="ADD113" s="176"/>
      <c r="ADE113" s="176"/>
      <c r="ADF113" s="176"/>
      <c r="ADG113" s="176"/>
      <c r="ADH113" s="176"/>
      <c r="ADI113" s="176"/>
      <c r="ADJ113" s="176"/>
      <c r="ADK113" s="176"/>
      <c r="ADL113" s="176"/>
      <c r="ADM113" s="176"/>
      <c r="ADN113" s="176"/>
      <c r="ADO113" s="176"/>
      <c r="ADP113" s="176"/>
      <c r="ADQ113" s="176"/>
      <c r="ADR113" s="176"/>
      <c r="ADS113" s="176"/>
      <c r="ADT113" s="176"/>
      <c r="ADU113" s="176"/>
      <c r="ADV113" s="176"/>
      <c r="ADW113" s="176"/>
      <c r="ADX113" s="176"/>
      <c r="ADY113" s="176"/>
      <c r="ADZ113" s="176"/>
      <c r="AEA113" s="176"/>
      <c r="AEB113" s="176"/>
      <c r="AEC113" s="176"/>
      <c r="AED113" s="176"/>
      <c r="AEE113" s="176"/>
      <c r="AEF113" s="176"/>
      <c r="AEG113" s="176"/>
      <c r="AEH113" s="176"/>
      <c r="AEI113" s="176"/>
      <c r="AEJ113" s="176"/>
      <c r="AEK113" s="176"/>
      <c r="AEL113" s="176"/>
      <c r="AEM113" s="176"/>
      <c r="AEN113" s="176"/>
      <c r="AEO113" s="176"/>
      <c r="AEP113" s="176"/>
      <c r="AEQ113" s="176"/>
      <c r="AER113" s="176"/>
      <c r="AES113" s="176"/>
      <c r="AET113" s="176"/>
      <c r="AEU113" s="176"/>
      <c r="AEV113" s="176"/>
      <c r="AEW113" s="176"/>
      <c r="AEX113" s="176"/>
      <c r="AEY113" s="176"/>
      <c r="AEZ113" s="176"/>
      <c r="AFA113" s="176"/>
      <c r="AFB113" s="176"/>
      <c r="AFC113" s="176"/>
      <c r="AFD113" s="176"/>
      <c r="AFE113" s="176"/>
      <c r="AFF113" s="176"/>
      <c r="AFG113" s="176"/>
      <c r="AFH113" s="176"/>
      <c r="AFI113" s="176"/>
      <c r="AFJ113" s="176"/>
      <c r="AFK113" s="176"/>
      <c r="AFL113" s="176"/>
      <c r="AFM113" s="176"/>
      <c r="AFN113" s="176"/>
      <c r="AFO113" s="176"/>
      <c r="AFP113" s="176"/>
      <c r="AFQ113" s="176"/>
      <c r="AFR113" s="176"/>
      <c r="AFS113" s="176"/>
      <c r="AFT113" s="176"/>
      <c r="AFU113" s="176"/>
      <c r="AFV113" s="176"/>
      <c r="AFW113" s="176"/>
      <c r="AFX113" s="176"/>
      <c r="AFY113" s="176"/>
      <c r="AFZ113" s="176"/>
      <c r="AGA113" s="176"/>
      <c r="AGB113" s="176"/>
      <c r="AGC113" s="176"/>
      <c r="AGD113" s="176"/>
      <c r="AGE113" s="176"/>
      <c r="AGF113" s="176"/>
      <c r="AGG113" s="176"/>
      <c r="AGH113" s="176"/>
      <c r="AGI113" s="176"/>
      <c r="AGJ113" s="176"/>
      <c r="AGK113" s="176"/>
      <c r="AGL113" s="176"/>
      <c r="AGM113" s="176"/>
      <c r="AGN113" s="176"/>
      <c r="AGO113" s="176"/>
      <c r="AGP113" s="176"/>
      <c r="AGQ113" s="176"/>
      <c r="AGR113" s="176"/>
      <c r="AGS113" s="176"/>
      <c r="AGT113" s="176"/>
      <c r="AGU113" s="176"/>
      <c r="AGV113" s="176"/>
      <c r="AGW113" s="176"/>
      <c r="AGX113" s="176"/>
      <c r="AGY113" s="176"/>
      <c r="AGZ113" s="176"/>
      <c r="AHA113" s="176"/>
      <c r="AHB113" s="176"/>
      <c r="AHC113" s="176"/>
      <c r="AHD113" s="176"/>
      <c r="AHE113" s="176"/>
      <c r="AHF113" s="176"/>
      <c r="AHG113" s="176"/>
      <c r="AHH113" s="176"/>
      <c r="AHI113" s="176"/>
      <c r="AHJ113" s="176"/>
      <c r="AHK113" s="176"/>
      <c r="AHL113" s="176"/>
      <c r="AHM113" s="176"/>
      <c r="AHN113" s="176"/>
      <c r="AHO113" s="176"/>
      <c r="AHP113" s="176"/>
      <c r="AHQ113" s="176"/>
      <c r="AHR113" s="176"/>
      <c r="AHS113" s="176"/>
      <c r="AHT113" s="176"/>
      <c r="AHU113" s="176"/>
      <c r="AHV113" s="176"/>
      <c r="AHW113" s="176"/>
      <c r="AHX113" s="176"/>
      <c r="AHY113" s="176"/>
      <c r="AHZ113" s="176"/>
      <c r="AIA113" s="176"/>
      <c r="AIB113" s="176"/>
      <c r="AIC113" s="176"/>
      <c r="AID113" s="176"/>
      <c r="AIE113" s="176"/>
      <c r="AIF113" s="176"/>
      <c r="AIG113" s="176"/>
      <c r="AIH113" s="176"/>
      <c r="AII113" s="176"/>
      <c r="AIJ113" s="176"/>
      <c r="AIK113" s="176"/>
      <c r="AIL113" s="176"/>
      <c r="AIM113" s="176"/>
      <c r="AIN113" s="176"/>
      <c r="AIO113" s="176"/>
      <c r="AIP113" s="176"/>
      <c r="AIQ113" s="176"/>
      <c r="AIR113" s="176"/>
      <c r="AIS113" s="176"/>
      <c r="AIT113" s="176"/>
      <c r="AIU113" s="176"/>
      <c r="AIV113" s="176"/>
      <c r="AIW113" s="176"/>
      <c r="AIX113" s="176"/>
      <c r="AIY113" s="176"/>
      <c r="AIZ113" s="176"/>
      <c r="AJA113" s="176"/>
      <c r="AJB113" s="176"/>
      <c r="AJC113" s="176"/>
      <c r="AJD113" s="176"/>
      <c r="AJE113" s="176"/>
      <c r="AJF113" s="176"/>
      <c r="AJG113" s="176"/>
      <c r="AJH113" s="176"/>
      <c r="AJI113" s="176"/>
      <c r="AJJ113" s="176"/>
      <c r="AJK113" s="176"/>
      <c r="AJL113" s="176"/>
      <c r="AJM113" s="176"/>
      <c r="AJN113" s="176"/>
      <c r="AJO113" s="176"/>
      <c r="AJP113" s="176"/>
      <c r="AJQ113" s="176"/>
      <c r="AJR113" s="176"/>
      <c r="AJS113" s="176"/>
      <c r="AJT113" s="176"/>
      <c r="AJU113" s="176"/>
      <c r="AJV113" s="176"/>
      <c r="AJW113" s="176"/>
      <c r="AJX113" s="176"/>
      <c r="AJY113" s="176"/>
      <c r="AJZ113" s="176"/>
      <c r="AKA113" s="176"/>
      <c r="AKB113" s="176"/>
      <c r="AKC113" s="176"/>
      <c r="AKD113" s="176"/>
      <c r="AKE113" s="176"/>
      <c r="AKF113" s="176"/>
      <c r="AKG113" s="176"/>
      <c r="AKH113" s="176"/>
      <c r="AKI113" s="176"/>
      <c r="AKJ113" s="176"/>
      <c r="AKK113" s="176"/>
      <c r="AKL113" s="176"/>
      <c r="AKM113" s="176"/>
      <c r="AKN113" s="176"/>
      <c r="AKO113" s="176"/>
      <c r="AKP113" s="176"/>
      <c r="AKQ113" s="176"/>
      <c r="AKR113" s="176"/>
      <c r="AKS113" s="176"/>
      <c r="AKT113" s="176"/>
      <c r="AKU113" s="176"/>
      <c r="AKV113" s="176"/>
      <c r="AKW113" s="176"/>
      <c r="AKX113" s="176"/>
      <c r="AKY113" s="176"/>
      <c r="AKZ113" s="176"/>
      <c r="ALA113" s="176"/>
      <c r="ALB113" s="176"/>
      <c r="ALC113" s="176"/>
      <c r="ALD113" s="176"/>
      <c r="ALE113" s="176"/>
      <c r="ALF113" s="176"/>
      <c r="ALG113" s="176"/>
      <c r="ALH113" s="176"/>
      <c r="ALI113" s="176"/>
      <c r="ALJ113" s="176"/>
      <c r="ALK113" s="176"/>
      <c r="ALL113" s="176"/>
      <c r="ALM113" s="176"/>
      <c r="ALN113" s="176"/>
      <c r="ALO113" s="176"/>
      <c r="ALP113" s="176"/>
      <c r="ALQ113" s="176"/>
      <c r="ALR113" s="176"/>
      <c r="ALS113" s="176"/>
      <c r="ALT113" s="176"/>
      <c r="ALU113" s="176"/>
      <c r="ALV113" s="176"/>
      <c r="ALW113" s="176"/>
      <c r="ALX113" s="176"/>
      <c r="ALY113" s="176"/>
      <c r="ALZ113" s="176"/>
      <c r="AMA113" s="176"/>
      <c r="AMB113" s="176"/>
      <c r="AMC113" s="176"/>
      <c r="AMD113" s="176"/>
      <c r="AME113" s="176"/>
      <c r="AMF113" s="176"/>
      <c r="AMG113" s="176"/>
      <c r="AMH113" s="176"/>
      <c r="AMI113" s="176"/>
      <c r="AMJ113" s="176"/>
      <c r="AMK113" s="176"/>
      <c r="AML113" s="176"/>
    </row>
    <row r="114" spans="1:1026" ht="21.95" customHeight="1" x14ac:dyDescent="0.25">
      <c r="A114" s="178">
        <v>114</v>
      </c>
      <c r="B114" s="179"/>
      <c r="C114" s="180"/>
      <c r="D114" s="180"/>
      <c r="E114" s="181"/>
      <c r="G114" s="182"/>
      <c r="H114" s="183">
        <f t="shared" si="5"/>
        <v>0</v>
      </c>
      <c r="I114" s="184"/>
      <c r="J114" s="185"/>
      <c r="K114" s="178"/>
      <c r="L114" s="183">
        <f t="shared" si="4"/>
        <v>0</v>
      </c>
      <c r="M114" s="176"/>
      <c r="N114" s="177"/>
      <c r="O114" s="211"/>
      <c r="P114" s="207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  <c r="AC114" s="176"/>
      <c r="AD114" s="176"/>
      <c r="AE114" s="176"/>
      <c r="AF114" s="176"/>
      <c r="AG114" s="176"/>
      <c r="AH114" s="176"/>
      <c r="AI114" s="176"/>
      <c r="AJ114" s="176"/>
      <c r="AK114" s="176"/>
      <c r="AL114" s="176"/>
      <c r="AM114" s="176"/>
      <c r="AN114" s="176"/>
      <c r="AO114" s="176"/>
      <c r="AP114" s="176"/>
      <c r="AQ114" s="176"/>
      <c r="AR114" s="176"/>
      <c r="AS114" s="176"/>
      <c r="AT114" s="176"/>
      <c r="AU114" s="176"/>
      <c r="AV114" s="176"/>
      <c r="AW114" s="176"/>
      <c r="AX114" s="176"/>
      <c r="AY114" s="176"/>
      <c r="AZ114" s="176"/>
      <c r="BA114" s="176"/>
      <c r="BB114" s="176"/>
      <c r="BC114" s="176"/>
      <c r="BD114" s="176"/>
      <c r="BE114" s="176"/>
      <c r="BF114" s="176"/>
      <c r="BG114" s="176"/>
      <c r="BH114" s="176"/>
      <c r="BI114" s="176"/>
      <c r="BJ114" s="176"/>
      <c r="BK114" s="176"/>
      <c r="BL114" s="176"/>
      <c r="BM114" s="176"/>
      <c r="BN114" s="176"/>
      <c r="BO114" s="176"/>
      <c r="BP114" s="176"/>
      <c r="BQ114" s="176"/>
      <c r="BR114" s="176"/>
      <c r="BS114" s="176"/>
      <c r="BT114" s="176"/>
      <c r="BU114" s="176"/>
      <c r="BV114" s="176"/>
      <c r="BW114" s="176"/>
      <c r="BX114" s="176"/>
      <c r="BY114" s="176"/>
      <c r="BZ114" s="176"/>
      <c r="CA114" s="176"/>
      <c r="CB114" s="176"/>
      <c r="CC114" s="176"/>
      <c r="CD114" s="176"/>
      <c r="CE114" s="176"/>
      <c r="CF114" s="176"/>
      <c r="CG114" s="176"/>
      <c r="CH114" s="176"/>
      <c r="CI114" s="176"/>
      <c r="CJ114" s="176"/>
      <c r="CK114" s="176"/>
      <c r="CL114" s="176"/>
      <c r="CM114" s="176"/>
      <c r="CN114" s="176"/>
      <c r="CO114" s="176"/>
      <c r="CP114" s="176"/>
      <c r="CQ114" s="176"/>
      <c r="CR114" s="176"/>
      <c r="CS114" s="176"/>
      <c r="CT114" s="176"/>
      <c r="CU114" s="176"/>
      <c r="CV114" s="176"/>
      <c r="CW114" s="176"/>
      <c r="CX114" s="176"/>
      <c r="CY114" s="176"/>
      <c r="CZ114" s="176"/>
      <c r="DA114" s="176"/>
      <c r="DB114" s="176"/>
      <c r="DC114" s="176"/>
      <c r="DD114" s="176"/>
      <c r="DE114" s="176"/>
      <c r="DF114" s="176"/>
      <c r="DG114" s="176"/>
      <c r="DH114" s="176"/>
      <c r="DI114" s="176"/>
      <c r="DJ114" s="176"/>
      <c r="DK114" s="176"/>
      <c r="DL114" s="176"/>
      <c r="DM114" s="176"/>
      <c r="DN114" s="176"/>
      <c r="DO114" s="176"/>
      <c r="DP114" s="176"/>
      <c r="DQ114" s="176"/>
      <c r="DR114" s="176"/>
      <c r="DS114" s="176"/>
      <c r="DT114" s="176"/>
      <c r="DU114" s="176"/>
      <c r="DV114" s="176"/>
      <c r="DW114" s="176"/>
      <c r="DX114" s="176"/>
      <c r="DY114" s="176"/>
      <c r="DZ114" s="176"/>
      <c r="EA114" s="176"/>
      <c r="EB114" s="176"/>
      <c r="EC114" s="176"/>
      <c r="ED114" s="176"/>
      <c r="EE114" s="176"/>
      <c r="EF114" s="176"/>
      <c r="EG114" s="176"/>
      <c r="EH114" s="176"/>
      <c r="EI114" s="176"/>
      <c r="EJ114" s="176"/>
      <c r="EK114" s="176"/>
      <c r="EL114" s="176"/>
      <c r="EM114" s="176"/>
      <c r="EN114" s="176"/>
      <c r="EO114" s="176"/>
      <c r="EP114" s="176"/>
      <c r="EQ114" s="176"/>
      <c r="ER114" s="176"/>
      <c r="ES114" s="176"/>
      <c r="ET114" s="176"/>
      <c r="EU114" s="176"/>
      <c r="EV114" s="176"/>
      <c r="EW114" s="176"/>
      <c r="EX114" s="176"/>
      <c r="EY114" s="176"/>
      <c r="EZ114" s="176"/>
      <c r="FA114" s="176"/>
      <c r="FB114" s="176"/>
      <c r="FC114" s="176"/>
      <c r="FD114" s="176"/>
      <c r="FE114" s="176"/>
      <c r="FF114" s="176"/>
      <c r="FG114" s="176"/>
      <c r="FH114" s="176"/>
      <c r="FI114" s="176"/>
      <c r="FJ114" s="176"/>
      <c r="FK114" s="176"/>
      <c r="FL114" s="176"/>
      <c r="FM114" s="176"/>
      <c r="FN114" s="176"/>
      <c r="FO114" s="176"/>
      <c r="FP114" s="176"/>
      <c r="FQ114" s="176"/>
      <c r="FR114" s="176"/>
      <c r="FS114" s="176"/>
      <c r="FT114" s="176"/>
      <c r="FU114" s="176"/>
      <c r="FV114" s="176"/>
      <c r="FW114" s="176"/>
      <c r="FX114" s="176"/>
      <c r="FY114" s="176"/>
      <c r="FZ114" s="176"/>
      <c r="GA114" s="176"/>
      <c r="GB114" s="176"/>
      <c r="GC114" s="176"/>
      <c r="GD114" s="176"/>
      <c r="GE114" s="176"/>
      <c r="GF114" s="176"/>
      <c r="GG114" s="176"/>
      <c r="GH114" s="176"/>
      <c r="GI114" s="176"/>
      <c r="GJ114" s="176"/>
      <c r="GK114" s="176"/>
      <c r="GL114" s="176"/>
      <c r="GM114" s="176"/>
      <c r="GN114" s="176"/>
      <c r="GO114" s="176"/>
      <c r="GP114" s="176"/>
      <c r="GQ114" s="176"/>
      <c r="GR114" s="176"/>
      <c r="GS114" s="176"/>
      <c r="GT114" s="176"/>
      <c r="GU114" s="176"/>
      <c r="GV114" s="176"/>
      <c r="GW114" s="176"/>
      <c r="GX114" s="176"/>
      <c r="GY114" s="176"/>
      <c r="GZ114" s="176"/>
      <c r="HA114" s="176"/>
      <c r="HB114" s="176"/>
      <c r="HC114" s="176"/>
      <c r="HD114" s="176"/>
      <c r="HE114" s="176"/>
      <c r="HF114" s="176"/>
      <c r="HG114" s="176"/>
      <c r="HH114" s="176"/>
      <c r="HI114" s="176"/>
      <c r="HJ114" s="176"/>
      <c r="HK114" s="176"/>
      <c r="HL114" s="176"/>
      <c r="HM114" s="176"/>
      <c r="HN114" s="176"/>
      <c r="HO114" s="176"/>
      <c r="HP114" s="176"/>
      <c r="HQ114" s="176"/>
      <c r="HR114" s="176"/>
      <c r="HS114" s="176"/>
      <c r="HT114" s="176"/>
      <c r="HU114" s="176"/>
      <c r="HV114" s="176"/>
      <c r="HW114" s="176"/>
      <c r="HX114" s="176"/>
      <c r="HY114" s="176"/>
      <c r="HZ114" s="176"/>
      <c r="IA114" s="176"/>
      <c r="IB114" s="176"/>
      <c r="IC114" s="176"/>
      <c r="ID114" s="176"/>
      <c r="IE114" s="176"/>
      <c r="IF114" s="176"/>
      <c r="IG114" s="176"/>
      <c r="IH114" s="176"/>
      <c r="II114" s="176"/>
      <c r="IJ114" s="176"/>
      <c r="IK114" s="176"/>
      <c r="IL114" s="176"/>
      <c r="IM114" s="176"/>
      <c r="IN114" s="176"/>
      <c r="IO114" s="176"/>
      <c r="IP114" s="176"/>
      <c r="IQ114" s="176"/>
      <c r="IR114" s="176"/>
      <c r="IS114" s="176"/>
      <c r="IT114" s="176"/>
      <c r="IU114" s="176"/>
      <c r="IV114" s="176"/>
      <c r="IW114" s="176"/>
      <c r="IX114" s="176"/>
      <c r="IY114" s="176"/>
      <c r="IZ114" s="176"/>
      <c r="JA114" s="176"/>
      <c r="JB114" s="176"/>
      <c r="JC114" s="176"/>
      <c r="JD114" s="176"/>
      <c r="JE114" s="176"/>
      <c r="JF114" s="176"/>
      <c r="JG114" s="176"/>
      <c r="JH114" s="176"/>
      <c r="JI114" s="176"/>
      <c r="JJ114" s="176"/>
      <c r="JK114" s="176"/>
      <c r="JL114" s="176"/>
      <c r="JM114" s="176"/>
      <c r="JN114" s="176"/>
      <c r="JO114" s="176"/>
      <c r="JP114" s="176"/>
      <c r="JQ114" s="176"/>
      <c r="JR114" s="176"/>
      <c r="JS114" s="176"/>
      <c r="JT114" s="176"/>
      <c r="JU114" s="176"/>
      <c r="JV114" s="176"/>
      <c r="JW114" s="176"/>
      <c r="JX114" s="176"/>
      <c r="JY114" s="176"/>
      <c r="JZ114" s="176"/>
      <c r="KA114" s="176"/>
      <c r="KB114" s="176"/>
      <c r="KC114" s="176"/>
      <c r="KD114" s="176"/>
      <c r="KE114" s="176"/>
      <c r="KF114" s="176"/>
      <c r="KG114" s="176"/>
      <c r="KH114" s="176"/>
      <c r="KI114" s="176"/>
      <c r="KJ114" s="176"/>
      <c r="KK114" s="176"/>
      <c r="KL114" s="176"/>
      <c r="KM114" s="176"/>
      <c r="KN114" s="176"/>
      <c r="KO114" s="176"/>
      <c r="KP114" s="176"/>
      <c r="KQ114" s="176"/>
      <c r="KR114" s="176"/>
      <c r="KS114" s="176"/>
      <c r="KT114" s="176"/>
      <c r="KU114" s="176"/>
      <c r="KV114" s="176"/>
      <c r="KW114" s="176"/>
      <c r="KX114" s="176"/>
      <c r="KY114" s="176"/>
      <c r="KZ114" s="176"/>
      <c r="LA114" s="176"/>
      <c r="LB114" s="176"/>
      <c r="LC114" s="176"/>
      <c r="LD114" s="176"/>
      <c r="LE114" s="176"/>
      <c r="LF114" s="176"/>
      <c r="LG114" s="176"/>
      <c r="LH114" s="176"/>
      <c r="LI114" s="176"/>
      <c r="LJ114" s="176"/>
      <c r="LK114" s="176"/>
      <c r="LL114" s="176"/>
      <c r="LM114" s="176"/>
      <c r="LN114" s="176"/>
      <c r="LO114" s="176"/>
      <c r="LP114" s="176"/>
      <c r="LQ114" s="176"/>
      <c r="LR114" s="176"/>
      <c r="LS114" s="176"/>
      <c r="LT114" s="176"/>
      <c r="LU114" s="176"/>
      <c r="LV114" s="176"/>
      <c r="LW114" s="176"/>
      <c r="LX114" s="176"/>
      <c r="LY114" s="176"/>
      <c r="LZ114" s="176"/>
      <c r="MA114" s="176"/>
      <c r="MB114" s="176"/>
      <c r="MC114" s="176"/>
      <c r="MD114" s="176"/>
      <c r="ME114" s="176"/>
      <c r="MF114" s="176"/>
      <c r="MG114" s="176"/>
      <c r="MH114" s="176"/>
      <c r="MI114" s="176"/>
      <c r="MJ114" s="176"/>
      <c r="MK114" s="176"/>
      <c r="ML114" s="176"/>
      <c r="MM114" s="176"/>
      <c r="MN114" s="176"/>
      <c r="MO114" s="176"/>
      <c r="MP114" s="176"/>
      <c r="MQ114" s="176"/>
      <c r="MR114" s="176"/>
      <c r="MS114" s="176"/>
      <c r="MT114" s="176"/>
      <c r="MU114" s="176"/>
      <c r="MV114" s="176"/>
      <c r="MW114" s="176"/>
      <c r="MX114" s="176"/>
      <c r="MY114" s="176"/>
      <c r="MZ114" s="176"/>
      <c r="NA114" s="176"/>
      <c r="NB114" s="176"/>
      <c r="NC114" s="176"/>
      <c r="ND114" s="176"/>
      <c r="NE114" s="176"/>
      <c r="NF114" s="176"/>
      <c r="NG114" s="176"/>
      <c r="NH114" s="176"/>
      <c r="NI114" s="176"/>
      <c r="NJ114" s="176"/>
      <c r="NK114" s="176"/>
      <c r="NL114" s="176"/>
      <c r="NM114" s="176"/>
      <c r="NN114" s="176"/>
      <c r="NO114" s="176"/>
      <c r="NP114" s="176"/>
      <c r="NQ114" s="176"/>
      <c r="NR114" s="176"/>
      <c r="NS114" s="176"/>
      <c r="NT114" s="176"/>
      <c r="NU114" s="176"/>
      <c r="NV114" s="176"/>
      <c r="NW114" s="176"/>
      <c r="NX114" s="176"/>
      <c r="NY114" s="176"/>
      <c r="NZ114" s="176"/>
      <c r="OA114" s="176"/>
      <c r="OB114" s="176"/>
      <c r="OC114" s="176"/>
      <c r="OD114" s="176"/>
      <c r="OE114" s="176"/>
      <c r="OF114" s="176"/>
      <c r="OG114" s="176"/>
      <c r="OH114" s="176"/>
      <c r="OI114" s="176"/>
      <c r="OJ114" s="176"/>
      <c r="OK114" s="176"/>
      <c r="OL114" s="176"/>
      <c r="OM114" s="176"/>
      <c r="ON114" s="176"/>
      <c r="OO114" s="176"/>
      <c r="OP114" s="176"/>
      <c r="OQ114" s="176"/>
      <c r="OR114" s="176"/>
      <c r="OS114" s="176"/>
      <c r="OT114" s="176"/>
      <c r="OU114" s="176"/>
      <c r="OV114" s="176"/>
      <c r="OW114" s="176"/>
      <c r="OX114" s="176"/>
      <c r="OY114" s="176"/>
      <c r="OZ114" s="176"/>
      <c r="PA114" s="176"/>
      <c r="PB114" s="176"/>
      <c r="PC114" s="176"/>
      <c r="PD114" s="176"/>
      <c r="PE114" s="176"/>
      <c r="PF114" s="176"/>
      <c r="PG114" s="176"/>
      <c r="PH114" s="176"/>
      <c r="PI114" s="176"/>
      <c r="PJ114" s="176"/>
      <c r="PK114" s="176"/>
      <c r="PL114" s="176"/>
      <c r="PM114" s="176"/>
      <c r="PN114" s="176"/>
      <c r="PO114" s="176"/>
      <c r="PP114" s="176"/>
      <c r="PQ114" s="176"/>
      <c r="PR114" s="176"/>
      <c r="PS114" s="176"/>
      <c r="PT114" s="176"/>
      <c r="PU114" s="176"/>
      <c r="PV114" s="176"/>
      <c r="PW114" s="176"/>
      <c r="PX114" s="176"/>
      <c r="PY114" s="176"/>
      <c r="PZ114" s="176"/>
      <c r="QA114" s="176"/>
      <c r="QB114" s="176"/>
      <c r="QC114" s="176"/>
      <c r="QD114" s="176"/>
      <c r="QE114" s="176"/>
      <c r="QF114" s="176"/>
      <c r="QG114" s="176"/>
      <c r="QH114" s="176"/>
      <c r="QI114" s="176"/>
      <c r="QJ114" s="176"/>
      <c r="QK114" s="176"/>
      <c r="QL114" s="176"/>
      <c r="QM114" s="176"/>
      <c r="QN114" s="176"/>
      <c r="QO114" s="176"/>
      <c r="QP114" s="176"/>
      <c r="QQ114" s="176"/>
      <c r="QR114" s="176"/>
      <c r="QS114" s="176"/>
      <c r="QT114" s="176"/>
      <c r="QU114" s="176"/>
      <c r="QV114" s="176"/>
      <c r="QW114" s="176"/>
      <c r="QX114" s="176"/>
      <c r="QY114" s="176"/>
      <c r="QZ114" s="176"/>
      <c r="RA114" s="176"/>
      <c r="RB114" s="176"/>
      <c r="RC114" s="176"/>
      <c r="RD114" s="176"/>
      <c r="RE114" s="176"/>
      <c r="RF114" s="176"/>
      <c r="RG114" s="176"/>
      <c r="RH114" s="176"/>
      <c r="RI114" s="176"/>
      <c r="RJ114" s="176"/>
      <c r="RK114" s="176"/>
      <c r="RL114" s="176"/>
      <c r="RM114" s="176"/>
      <c r="RN114" s="176"/>
      <c r="RO114" s="176"/>
      <c r="RP114" s="176"/>
      <c r="RQ114" s="176"/>
      <c r="RR114" s="176"/>
      <c r="RS114" s="176"/>
      <c r="RT114" s="176"/>
      <c r="RU114" s="176"/>
      <c r="RV114" s="176"/>
      <c r="RW114" s="176"/>
      <c r="RX114" s="176"/>
      <c r="RY114" s="176"/>
      <c r="RZ114" s="176"/>
      <c r="SA114" s="176"/>
      <c r="SB114" s="176"/>
      <c r="SC114" s="176"/>
      <c r="SD114" s="176"/>
      <c r="SE114" s="176"/>
      <c r="SF114" s="176"/>
      <c r="SG114" s="176"/>
      <c r="SH114" s="176"/>
      <c r="SI114" s="176"/>
      <c r="SJ114" s="176"/>
      <c r="SK114" s="176"/>
      <c r="SL114" s="176"/>
      <c r="SM114" s="176"/>
      <c r="SN114" s="176"/>
      <c r="SO114" s="176"/>
      <c r="SP114" s="176"/>
      <c r="SQ114" s="176"/>
      <c r="SR114" s="176"/>
      <c r="SS114" s="176"/>
      <c r="ST114" s="176"/>
      <c r="SU114" s="176"/>
      <c r="SV114" s="176"/>
      <c r="SW114" s="176"/>
      <c r="SX114" s="176"/>
      <c r="SY114" s="176"/>
      <c r="SZ114" s="176"/>
      <c r="TA114" s="176"/>
      <c r="TB114" s="176"/>
      <c r="TC114" s="176"/>
      <c r="TD114" s="176"/>
      <c r="TE114" s="176"/>
      <c r="TF114" s="176"/>
      <c r="TG114" s="176"/>
      <c r="TH114" s="176"/>
      <c r="TI114" s="176"/>
      <c r="TJ114" s="176"/>
      <c r="TK114" s="176"/>
      <c r="TL114" s="176"/>
      <c r="TM114" s="176"/>
      <c r="TN114" s="176"/>
      <c r="TO114" s="176"/>
      <c r="TP114" s="176"/>
      <c r="TQ114" s="176"/>
      <c r="TR114" s="176"/>
      <c r="TS114" s="176"/>
      <c r="TT114" s="176"/>
      <c r="TU114" s="176"/>
      <c r="TV114" s="176"/>
      <c r="TW114" s="176"/>
      <c r="TX114" s="176"/>
      <c r="TY114" s="176"/>
      <c r="TZ114" s="176"/>
      <c r="UA114" s="176"/>
      <c r="UB114" s="176"/>
      <c r="UC114" s="176"/>
      <c r="UD114" s="176"/>
      <c r="UE114" s="176"/>
      <c r="UF114" s="176"/>
      <c r="UG114" s="176"/>
      <c r="UH114" s="176"/>
      <c r="UI114" s="176"/>
      <c r="UJ114" s="176"/>
      <c r="UK114" s="176"/>
      <c r="UL114" s="176"/>
      <c r="UM114" s="176"/>
      <c r="UN114" s="176"/>
      <c r="UO114" s="176"/>
      <c r="UP114" s="176"/>
      <c r="UQ114" s="176"/>
      <c r="UR114" s="176"/>
      <c r="US114" s="176"/>
      <c r="UT114" s="176"/>
      <c r="UU114" s="176"/>
      <c r="UV114" s="176"/>
      <c r="UW114" s="176"/>
      <c r="UX114" s="176"/>
      <c r="UY114" s="176"/>
      <c r="UZ114" s="176"/>
      <c r="VA114" s="176"/>
      <c r="VB114" s="176"/>
      <c r="VC114" s="176"/>
      <c r="VD114" s="176"/>
      <c r="VE114" s="176"/>
      <c r="VF114" s="176"/>
      <c r="VG114" s="176"/>
      <c r="VH114" s="176"/>
      <c r="VI114" s="176"/>
      <c r="VJ114" s="176"/>
      <c r="VK114" s="176"/>
      <c r="VL114" s="176"/>
      <c r="VM114" s="176"/>
      <c r="VN114" s="176"/>
      <c r="VO114" s="176"/>
      <c r="VP114" s="176"/>
      <c r="VQ114" s="176"/>
      <c r="VR114" s="176"/>
      <c r="VS114" s="176"/>
      <c r="VT114" s="176"/>
      <c r="VU114" s="176"/>
      <c r="VV114" s="176"/>
      <c r="VW114" s="176"/>
      <c r="VX114" s="176"/>
      <c r="VY114" s="176"/>
      <c r="VZ114" s="176"/>
      <c r="WA114" s="176"/>
      <c r="WB114" s="176"/>
      <c r="WC114" s="176"/>
      <c r="WD114" s="176"/>
      <c r="WE114" s="176"/>
      <c r="WF114" s="176"/>
      <c r="WG114" s="176"/>
      <c r="WH114" s="176"/>
      <c r="WI114" s="176"/>
      <c r="WJ114" s="176"/>
      <c r="WK114" s="176"/>
      <c r="WL114" s="176"/>
      <c r="WM114" s="176"/>
      <c r="WN114" s="176"/>
      <c r="WO114" s="176"/>
      <c r="WP114" s="176"/>
      <c r="WQ114" s="176"/>
      <c r="WR114" s="176"/>
      <c r="WS114" s="176"/>
      <c r="WT114" s="176"/>
      <c r="WU114" s="176"/>
      <c r="WV114" s="176"/>
      <c r="WW114" s="176"/>
      <c r="WX114" s="176"/>
      <c r="WY114" s="176"/>
      <c r="WZ114" s="176"/>
      <c r="XA114" s="176"/>
      <c r="XB114" s="176"/>
      <c r="XC114" s="176"/>
      <c r="XD114" s="176"/>
      <c r="XE114" s="176"/>
      <c r="XF114" s="176"/>
      <c r="XG114" s="176"/>
      <c r="XH114" s="176"/>
      <c r="XI114" s="176"/>
      <c r="XJ114" s="176"/>
      <c r="XK114" s="176"/>
      <c r="XL114" s="176"/>
      <c r="XM114" s="176"/>
      <c r="XN114" s="176"/>
      <c r="XO114" s="176"/>
      <c r="XP114" s="176"/>
      <c r="XQ114" s="176"/>
      <c r="XR114" s="176"/>
      <c r="XS114" s="176"/>
      <c r="XT114" s="176"/>
      <c r="XU114" s="176"/>
      <c r="XV114" s="176"/>
      <c r="XW114" s="176"/>
      <c r="XX114" s="176"/>
      <c r="XY114" s="176"/>
      <c r="XZ114" s="176"/>
      <c r="YA114" s="176"/>
      <c r="YB114" s="176"/>
      <c r="YC114" s="176"/>
      <c r="YD114" s="176"/>
      <c r="YE114" s="176"/>
      <c r="YF114" s="176"/>
      <c r="YG114" s="176"/>
      <c r="YH114" s="176"/>
      <c r="YI114" s="176"/>
      <c r="YJ114" s="176"/>
      <c r="YK114" s="176"/>
      <c r="YL114" s="176"/>
      <c r="YM114" s="176"/>
      <c r="YN114" s="176"/>
      <c r="YO114" s="176"/>
      <c r="YP114" s="176"/>
      <c r="YQ114" s="176"/>
      <c r="YR114" s="176"/>
      <c r="YS114" s="176"/>
      <c r="YT114" s="176"/>
      <c r="YU114" s="176"/>
      <c r="YV114" s="176"/>
      <c r="YW114" s="176"/>
      <c r="YX114" s="176"/>
      <c r="YY114" s="176"/>
      <c r="YZ114" s="176"/>
      <c r="ZA114" s="176"/>
      <c r="ZB114" s="176"/>
      <c r="ZC114" s="176"/>
      <c r="ZD114" s="176"/>
      <c r="ZE114" s="176"/>
      <c r="ZF114" s="176"/>
      <c r="ZG114" s="176"/>
      <c r="ZH114" s="176"/>
      <c r="ZI114" s="176"/>
      <c r="ZJ114" s="176"/>
      <c r="ZK114" s="176"/>
      <c r="ZL114" s="176"/>
      <c r="ZM114" s="176"/>
      <c r="ZN114" s="176"/>
      <c r="ZO114" s="176"/>
      <c r="ZP114" s="176"/>
      <c r="ZQ114" s="176"/>
      <c r="ZR114" s="176"/>
      <c r="ZS114" s="176"/>
      <c r="ZT114" s="176"/>
      <c r="ZU114" s="176"/>
      <c r="ZV114" s="176"/>
      <c r="ZW114" s="176"/>
      <c r="ZX114" s="176"/>
      <c r="ZY114" s="176"/>
      <c r="ZZ114" s="176"/>
      <c r="AAA114" s="176"/>
      <c r="AAB114" s="176"/>
      <c r="AAC114" s="176"/>
      <c r="AAD114" s="176"/>
      <c r="AAE114" s="176"/>
      <c r="AAF114" s="176"/>
      <c r="AAG114" s="176"/>
      <c r="AAH114" s="176"/>
      <c r="AAI114" s="176"/>
      <c r="AAJ114" s="176"/>
      <c r="AAK114" s="176"/>
      <c r="AAL114" s="176"/>
      <c r="AAM114" s="176"/>
      <c r="AAN114" s="176"/>
      <c r="AAO114" s="176"/>
      <c r="AAP114" s="176"/>
      <c r="AAQ114" s="176"/>
      <c r="AAR114" s="176"/>
      <c r="AAS114" s="176"/>
      <c r="AAT114" s="176"/>
      <c r="AAU114" s="176"/>
      <c r="AAV114" s="176"/>
      <c r="AAW114" s="176"/>
      <c r="AAX114" s="176"/>
      <c r="AAY114" s="176"/>
      <c r="AAZ114" s="176"/>
      <c r="ABA114" s="176"/>
      <c r="ABB114" s="176"/>
      <c r="ABC114" s="176"/>
      <c r="ABD114" s="176"/>
      <c r="ABE114" s="176"/>
      <c r="ABF114" s="176"/>
      <c r="ABG114" s="176"/>
      <c r="ABH114" s="176"/>
      <c r="ABI114" s="176"/>
      <c r="ABJ114" s="176"/>
      <c r="ABK114" s="176"/>
      <c r="ABL114" s="176"/>
      <c r="ABM114" s="176"/>
      <c r="ABN114" s="176"/>
      <c r="ABO114" s="176"/>
      <c r="ABP114" s="176"/>
      <c r="ABQ114" s="176"/>
      <c r="ABR114" s="176"/>
      <c r="ABS114" s="176"/>
      <c r="ABT114" s="176"/>
      <c r="ABU114" s="176"/>
      <c r="ABV114" s="176"/>
      <c r="ABW114" s="176"/>
      <c r="ABX114" s="176"/>
      <c r="ABY114" s="176"/>
      <c r="ABZ114" s="176"/>
      <c r="ACA114" s="176"/>
      <c r="ACB114" s="176"/>
      <c r="ACC114" s="176"/>
      <c r="ACD114" s="176"/>
      <c r="ACE114" s="176"/>
      <c r="ACF114" s="176"/>
      <c r="ACG114" s="176"/>
      <c r="ACH114" s="176"/>
      <c r="ACI114" s="176"/>
      <c r="ACJ114" s="176"/>
      <c r="ACK114" s="176"/>
      <c r="ACL114" s="176"/>
      <c r="ACM114" s="176"/>
      <c r="ACN114" s="176"/>
      <c r="ACO114" s="176"/>
      <c r="ACP114" s="176"/>
      <c r="ACQ114" s="176"/>
      <c r="ACR114" s="176"/>
      <c r="ACS114" s="176"/>
      <c r="ACT114" s="176"/>
      <c r="ACU114" s="176"/>
      <c r="ACV114" s="176"/>
      <c r="ACW114" s="176"/>
      <c r="ACX114" s="176"/>
      <c r="ACY114" s="176"/>
      <c r="ACZ114" s="176"/>
      <c r="ADA114" s="176"/>
      <c r="ADB114" s="176"/>
      <c r="ADC114" s="176"/>
      <c r="ADD114" s="176"/>
      <c r="ADE114" s="176"/>
      <c r="ADF114" s="176"/>
      <c r="ADG114" s="176"/>
      <c r="ADH114" s="176"/>
      <c r="ADI114" s="176"/>
      <c r="ADJ114" s="176"/>
      <c r="ADK114" s="176"/>
      <c r="ADL114" s="176"/>
      <c r="ADM114" s="176"/>
      <c r="ADN114" s="176"/>
      <c r="ADO114" s="176"/>
      <c r="ADP114" s="176"/>
      <c r="ADQ114" s="176"/>
      <c r="ADR114" s="176"/>
      <c r="ADS114" s="176"/>
      <c r="ADT114" s="176"/>
      <c r="ADU114" s="176"/>
      <c r="ADV114" s="176"/>
      <c r="ADW114" s="176"/>
      <c r="ADX114" s="176"/>
      <c r="ADY114" s="176"/>
      <c r="ADZ114" s="176"/>
      <c r="AEA114" s="176"/>
      <c r="AEB114" s="176"/>
      <c r="AEC114" s="176"/>
      <c r="AED114" s="176"/>
      <c r="AEE114" s="176"/>
      <c r="AEF114" s="176"/>
      <c r="AEG114" s="176"/>
      <c r="AEH114" s="176"/>
      <c r="AEI114" s="176"/>
      <c r="AEJ114" s="176"/>
      <c r="AEK114" s="176"/>
      <c r="AEL114" s="176"/>
      <c r="AEM114" s="176"/>
      <c r="AEN114" s="176"/>
      <c r="AEO114" s="176"/>
      <c r="AEP114" s="176"/>
      <c r="AEQ114" s="176"/>
      <c r="AER114" s="176"/>
      <c r="AES114" s="176"/>
      <c r="AET114" s="176"/>
      <c r="AEU114" s="176"/>
      <c r="AEV114" s="176"/>
      <c r="AEW114" s="176"/>
      <c r="AEX114" s="176"/>
      <c r="AEY114" s="176"/>
      <c r="AEZ114" s="176"/>
      <c r="AFA114" s="176"/>
      <c r="AFB114" s="176"/>
      <c r="AFC114" s="176"/>
      <c r="AFD114" s="176"/>
      <c r="AFE114" s="176"/>
      <c r="AFF114" s="176"/>
      <c r="AFG114" s="176"/>
      <c r="AFH114" s="176"/>
      <c r="AFI114" s="176"/>
      <c r="AFJ114" s="176"/>
      <c r="AFK114" s="176"/>
      <c r="AFL114" s="176"/>
      <c r="AFM114" s="176"/>
      <c r="AFN114" s="176"/>
      <c r="AFO114" s="176"/>
      <c r="AFP114" s="176"/>
      <c r="AFQ114" s="176"/>
      <c r="AFR114" s="176"/>
      <c r="AFS114" s="176"/>
      <c r="AFT114" s="176"/>
      <c r="AFU114" s="176"/>
      <c r="AFV114" s="176"/>
      <c r="AFW114" s="176"/>
      <c r="AFX114" s="176"/>
      <c r="AFY114" s="176"/>
      <c r="AFZ114" s="176"/>
      <c r="AGA114" s="176"/>
      <c r="AGB114" s="176"/>
      <c r="AGC114" s="176"/>
      <c r="AGD114" s="176"/>
      <c r="AGE114" s="176"/>
      <c r="AGF114" s="176"/>
      <c r="AGG114" s="176"/>
      <c r="AGH114" s="176"/>
      <c r="AGI114" s="176"/>
      <c r="AGJ114" s="176"/>
      <c r="AGK114" s="176"/>
      <c r="AGL114" s="176"/>
      <c r="AGM114" s="176"/>
      <c r="AGN114" s="176"/>
      <c r="AGO114" s="176"/>
      <c r="AGP114" s="176"/>
      <c r="AGQ114" s="176"/>
      <c r="AGR114" s="176"/>
      <c r="AGS114" s="176"/>
      <c r="AGT114" s="176"/>
      <c r="AGU114" s="176"/>
      <c r="AGV114" s="176"/>
      <c r="AGW114" s="176"/>
      <c r="AGX114" s="176"/>
      <c r="AGY114" s="176"/>
      <c r="AGZ114" s="176"/>
      <c r="AHA114" s="176"/>
      <c r="AHB114" s="176"/>
      <c r="AHC114" s="176"/>
      <c r="AHD114" s="176"/>
      <c r="AHE114" s="176"/>
      <c r="AHF114" s="176"/>
      <c r="AHG114" s="176"/>
      <c r="AHH114" s="176"/>
      <c r="AHI114" s="176"/>
      <c r="AHJ114" s="176"/>
      <c r="AHK114" s="176"/>
      <c r="AHL114" s="176"/>
      <c r="AHM114" s="176"/>
      <c r="AHN114" s="176"/>
      <c r="AHO114" s="176"/>
      <c r="AHP114" s="176"/>
      <c r="AHQ114" s="176"/>
      <c r="AHR114" s="176"/>
      <c r="AHS114" s="176"/>
      <c r="AHT114" s="176"/>
      <c r="AHU114" s="176"/>
      <c r="AHV114" s="176"/>
      <c r="AHW114" s="176"/>
      <c r="AHX114" s="176"/>
      <c r="AHY114" s="176"/>
      <c r="AHZ114" s="176"/>
      <c r="AIA114" s="176"/>
      <c r="AIB114" s="176"/>
      <c r="AIC114" s="176"/>
      <c r="AID114" s="176"/>
      <c r="AIE114" s="176"/>
      <c r="AIF114" s="176"/>
      <c r="AIG114" s="176"/>
      <c r="AIH114" s="176"/>
      <c r="AII114" s="176"/>
      <c r="AIJ114" s="176"/>
      <c r="AIK114" s="176"/>
      <c r="AIL114" s="176"/>
      <c r="AIM114" s="176"/>
      <c r="AIN114" s="176"/>
      <c r="AIO114" s="176"/>
      <c r="AIP114" s="176"/>
      <c r="AIQ114" s="176"/>
      <c r="AIR114" s="176"/>
      <c r="AIS114" s="176"/>
      <c r="AIT114" s="176"/>
      <c r="AIU114" s="176"/>
      <c r="AIV114" s="176"/>
      <c r="AIW114" s="176"/>
      <c r="AIX114" s="176"/>
      <c r="AIY114" s="176"/>
      <c r="AIZ114" s="176"/>
      <c r="AJA114" s="176"/>
      <c r="AJB114" s="176"/>
      <c r="AJC114" s="176"/>
      <c r="AJD114" s="176"/>
      <c r="AJE114" s="176"/>
      <c r="AJF114" s="176"/>
      <c r="AJG114" s="176"/>
      <c r="AJH114" s="176"/>
      <c r="AJI114" s="176"/>
      <c r="AJJ114" s="176"/>
      <c r="AJK114" s="176"/>
      <c r="AJL114" s="176"/>
      <c r="AJM114" s="176"/>
      <c r="AJN114" s="176"/>
      <c r="AJO114" s="176"/>
      <c r="AJP114" s="176"/>
      <c r="AJQ114" s="176"/>
      <c r="AJR114" s="176"/>
      <c r="AJS114" s="176"/>
      <c r="AJT114" s="176"/>
      <c r="AJU114" s="176"/>
      <c r="AJV114" s="176"/>
      <c r="AJW114" s="176"/>
      <c r="AJX114" s="176"/>
      <c r="AJY114" s="176"/>
      <c r="AJZ114" s="176"/>
      <c r="AKA114" s="176"/>
      <c r="AKB114" s="176"/>
      <c r="AKC114" s="176"/>
      <c r="AKD114" s="176"/>
      <c r="AKE114" s="176"/>
      <c r="AKF114" s="176"/>
      <c r="AKG114" s="176"/>
      <c r="AKH114" s="176"/>
      <c r="AKI114" s="176"/>
      <c r="AKJ114" s="176"/>
      <c r="AKK114" s="176"/>
      <c r="AKL114" s="176"/>
      <c r="AKM114" s="176"/>
      <c r="AKN114" s="176"/>
      <c r="AKO114" s="176"/>
      <c r="AKP114" s="176"/>
      <c r="AKQ114" s="176"/>
      <c r="AKR114" s="176"/>
      <c r="AKS114" s="176"/>
      <c r="AKT114" s="176"/>
      <c r="AKU114" s="176"/>
      <c r="AKV114" s="176"/>
      <c r="AKW114" s="176"/>
      <c r="AKX114" s="176"/>
      <c r="AKY114" s="176"/>
      <c r="AKZ114" s="176"/>
      <c r="ALA114" s="176"/>
      <c r="ALB114" s="176"/>
      <c r="ALC114" s="176"/>
      <c r="ALD114" s="176"/>
      <c r="ALE114" s="176"/>
      <c r="ALF114" s="176"/>
      <c r="ALG114" s="176"/>
      <c r="ALH114" s="176"/>
      <c r="ALI114" s="176"/>
      <c r="ALJ114" s="176"/>
      <c r="ALK114" s="176"/>
      <c r="ALL114" s="176"/>
      <c r="ALM114" s="176"/>
      <c r="ALN114" s="176"/>
      <c r="ALO114" s="176"/>
      <c r="ALP114" s="176"/>
      <c r="ALQ114" s="176"/>
      <c r="ALR114" s="176"/>
      <c r="ALS114" s="176"/>
      <c r="ALT114" s="176"/>
      <c r="ALU114" s="176"/>
      <c r="ALV114" s="176"/>
      <c r="ALW114" s="176"/>
      <c r="ALX114" s="176"/>
      <c r="ALY114" s="176"/>
      <c r="ALZ114" s="176"/>
      <c r="AMA114" s="176"/>
      <c r="AMB114" s="176"/>
      <c r="AMC114" s="176"/>
      <c r="AMD114" s="176"/>
      <c r="AME114" s="176"/>
      <c r="AMF114" s="176"/>
      <c r="AMG114" s="176"/>
      <c r="AMH114" s="176"/>
      <c r="AMI114" s="176"/>
      <c r="AMJ114" s="176"/>
      <c r="AMK114" s="176"/>
      <c r="AML114" s="176"/>
    </row>
    <row r="115" spans="1:1026" ht="21.95" customHeight="1" x14ac:dyDescent="0.25">
      <c r="A115" s="178">
        <v>115</v>
      </c>
      <c r="B115" s="179"/>
      <c r="C115" s="180"/>
      <c r="D115" s="180"/>
      <c r="E115" s="181"/>
      <c r="G115" s="182"/>
      <c r="H115" s="183">
        <f t="shared" si="5"/>
        <v>0</v>
      </c>
      <c r="I115" s="184"/>
      <c r="J115" s="185"/>
      <c r="K115" s="178"/>
      <c r="L115" s="183">
        <f t="shared" si="4"/>
        <v>0</v>
      </c>
      <c r="M115" s="176"/>
      <c r="N115" s="177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  <c r="AC115" s="176"/>
      <c r="AD115" s="176"/>
      <c r="AE115" s="176"/>
      <c r="AF115" s="176"/>
      <c r="AG115" s="176"/>
      <c r="AH115" s="176"/>
      <c r="AI115" s="176"/>
      <c r="AJ115" s="176"/>
      <c r="AK115" s="176"/>
      <c r="AL115" s="176"/>
      <c r="AM115" s="176"/>
      <c r="AN115" s="176"/>
      <c r="AO115" s="176"/>
      <c r="AP115" s="176"/>
      <c r="AQ115" s="176"/>
      <c r="AR115" s="176"/>
      <c r="AS115" s="176"/>
      <c r="AT115" s="176"/>
      <c r="AU115" s="176"/>
      <c r="AV115" s="176"/>
      <c r="AW115" s="176"/>
      <c r="AX115" s="176"/>
      <c r="AY115" s="176"/>
      <c r="AZ115" s="176"/>
      <c r="BA115" s="176"/>
      <c r="BB115" s="176"/>
      <c r="BC115" s="176"/>
      <c r="BD115" s="176"/>
      <c r="BE115" s="176"/>
      <c r="BF115" s="176"/>
      <c r="BG115" s="176"/>
      <c r="BH115" s="176"/>
      <c r="BI115" s="176"/>
      <c r="BJ115" s="176"/>
      <c r="BK115" s="176"/>
      <c r="BL115" s="176"/>
      <c r="BM115" s="176"/>
      <c r="BN115" s="176"/>
      <c r="BO115" s="176"/>
      <c r="BP115" s="176"/>
      <c r="BQ115" s="176"/>
      <c r="BR115" s="176"/>
      <c r="BS115" s="176"/>
      <c r="BT115" s="176"/>
      <c r="BU115" s="176"/>
      <c r="BV115" s="176"/>
      <c r="BW115" s="176"/>
      <c r="BX115" s="176"/>
      <c r="BY115" s="176"/>
      <c r="BZ115" s="176"/>
      <c r="CA115" s="176"/>
      <c r="CB115" s="176"/>
      <c r="CC115" s="176"/>
      <c r="CD115" s="176"/>
      <c r="CE115" s="176"/>
      <c r="CF115" s="176"/>
      <c r="CG115" s="176"/>
      <c r="CH115" s="176"/>
      <c r="CI115" s="176"/>
      <c r="CJ115" s="176"/>
      <c r="CK115" s="176"/>
      <c r="CL115" s="176"/>
      <c r="CM115" s="176"/>
      <c r="CN115" s="176"/>
      <c r="CO115" s="176"/>
      <c r="CP115" s="176"/>
      <c r="CQ115" s="176"/>
      <c r="CR115" s="176"/>
      <c r="CS115" s="176"/>
      <c r="CT115" s="176"/>
      <c r="CU115" s="176"/>
      <c r="CV115" s="176"/>
      <c r="CW115" s="176"/>
      <c r="CX115" s="176"/>
      <c r="CY115" s="176"/>
      <c r="CZ115" s="176"/>
      <c r="DA115" s="176"/>
      <c r="DB115" s="176"/>
      <c r="DC115" s="176"/>
      <c r="DD115" s="176"/>
      <c r="DE115" s="176"/>
      <c r="DF115" s="176"/>
      <c r="DG115" s="176"/>
      <c r="DH115" s="176"/>
      <c r="DI115" s="176"/>
      <c r="DJ115" s="176"/>
      <c r="DK115" s="176"/>
      <c r="DL115" s="176"/>
      <c r="DM115" s="176"/>
      <c r="DN115" s="176"/>
      <c r="DO115" s="176"/>
      <c r="DP115" s="176"/>
      <c r="DQ115" s="176"/>
      <c r="DR115" s="176"/>
      <c r="DS115" s="176"/>
      <c r="DT115" s="176"/>
      <c r="DU115" s="176"/>
      <c r="DV115" s="176"/>
      <c r="DW115" s="176"/>
      <c r="DX115" s="176"/>
      <c r="DY115" s="176"/>
      <c r="DZ115" s="176"/>
      <c r="EA115" s="176"/>
      <c r="EB115" s="176"/>
      <c r="EC115" s="176"/>
      <c r="ED115" s="176"/>
      <c r="EE115" s="176"/>
      <c r="EF115" s="176"/>
      <c r="EG115" s="176"/>
      <c r="EH115" s="176"/>
      <c r="EI115" s="176"/>
      <c r="EJ115" s="176"/>
      <c r="EK115" s="176"/>
      <c r="EL115" s="176"/>
      <c r="EM115" s="176"/>
      <c r="EN115" s="176"/>
      <c r="EO115" s="176"/>
      <c r="EP115" s="176"/>
      <c r="EQ115" s="176"/>
      <c r="ER115" s="176"/>
      <c r="ES115" s="176"/>
      <c r="ET115" s="176"/>
      <c r="EU115" s="176"/>
      <c r="EV115" s="176"/>
      <c r="EW115" s="176"/>
      <c r="EX115" s="176"/>
      <c r="EY115" s="176"/>
      <c r="EZ115" s="176"/>
      <c r="FA115" s="176"/>
      <c r="FB115" s="176"/>
      <c r="FC115" s="176"/>
      <c r="FD115" s="176"/>
      <c r="FE115" s="176"/>
      <c r="FF115" s="176"/>
      <c r="FG115" s="176"/>
      <c r="FH115" s="176"/>
      <c r="FI115" s="176"/>
      <c r="FJ115" s="176"/>
      <c r="FK115" s="176"/>
      <c r="FL115" s="176"/>
      <c r="FM115" s="176"/>
      <c r="FN115" s="176"/>
      <c r="FO115" s="176"/>
      <c r="FP115" s="176"/>
      <c r="FQ115" s="176"/>
      <c r="FR115" s="176"/>
      <c r="FS115" s="176"/>
      <c r="FT115" s="176"/>
      <c r="FU115" s="176"/>
      <c r="FV115" s="176"/>
      <c r="FW115" s="176"/>
      <c r="FX115" s="176"/>
      <c r="FY115" s="176"/>
      <c r="FZ115" s="176"/>
      <c r="GA115" s="176"/>
      <c r="GB115" s="176"/>
      <c r="GC115" s="176"/>
      <c r="GD115" s="176"/>
      <c r="GE115" s="176"/>
      <c r="GF115" s="176"/>
      <c r="GG115" s="176"/>
      <c r="GH115" s="176"/>
      <c r="GI115" s="176"/>
      <c r="GJ115" s="176"/>
      <c r="GK115" s="176"/>
      <c r="GL115" s="176"/>
      <c r="GM115" s="176"/>
      <c r="GN115" s="176"/>
      <c r="GO115" s="176"/>
      <c r="GP115" s="176"/>
      <c r="GQ115" s="176"/>
      <c r="GR115" s="176"/>
      <c r="GS115" s="176"/>
      <c r="GT115" s="176"/>
      <c r="GU115" s="176"/>
      <c r="GV115" s="176"/>
      <c r="GW115" s="176"/>
      <c r="GX115" s="176"/>
      <c r="GY115" s="176"/>
      <c r="GZ115" s="176"/>
      <c r="HA115" s="176"/>
      <c r="HB115" s="176"/>
      <c r="HC115" s="176"/>
      <c r="HD115" s="176"/>
      <c r="HE115" s="176"/>
      <c r="HF115" s="176"/>
      <c r="HG115" s="176"/>
      <c r="HH115" s="176"/>
      <c r="HI115" s="176"/>
      <c r="HJ115" s="176"/>
      <c r="HK115" s="176"/>
      <c r="HL115" s="176"/>
      <c r="HM115" s="176"/>
      <c r="HN115" s="176"/>
      <c r="HO115" s="176"/>
      <c r="HP115" s="176"/>
      <c r="HQ115" s="176"/>
      <c r="HR115" s="176"/>
      <c r="HS115" s="176"/>
      <c r="HT115" s="176"/>
      <c r="HU115" s="176"/>
      <c r="HV115" s="176"/>
      <c r="HW115" s="176"/>
      <c r="HX115" s="176"/>
      <c r="HY115" s="176"/>
      <c r="HZ115" s="176"/>
      <c r="IA115" s="176"/>
      <c r="IB115" s="176"/>
      <c r="IC115" s="176"/>
      <c r="ID115" s="176"/>
      <c r="IE115" s="176"/>
      <c r="IF115" s="176"/>
      <c r="IG115" s="176"/>
      <c r="IH115" s="176"/>
      <c r="II115" s="176"/>
      <c r="IJ115" s="176"/>
      <c r="IK115" s="176"/>
      <c r="IL115" s="176"/>
      <c r="IM115" s="176"/>
      <c r="IN115" s="176"/>
      <c r="IO115" s="176"/>
      <c r="IP115" s="176"/>
      <c r="IQ115" s="176"/>
      <c r="IR115" s="176"/>
      <c r="IS115" s="176"/>
      <c r="IT115" s="176"/>
      <c r="IU115" s="176"/>
      <c r="IV115" s="176"/>
      <c r="IW115" s="176"/>
      <c r="IX115" s="176"/>
      <c r="IY115" s="176"/>
      <c r="IZ115" s="176"/>
      <c r="JA115" s="176"/>
      <c r="JB115" s="176"/>
      <c r="JC115" s="176"/>
      <c r="JD115" s="176"/>
      <c r="JE115" s="176"/>
      <c r="JF115" s="176"/>
      <c r="JG115" s="176"/>
      <c r="JH115" s="176"/>
      <c r="JI115" s="176"/>
      <c r="JJ115" s="176"/>
      <c r="JK115" s="176"/>
      <c r="JL115" s="176"/>
      <c r="JM115" s="176"/>
      <c r="JN115" s="176"/>
      <c r="JO115" s="176"/>
      <c r="JP115" s="176"/>
      <c r="JQ115" s="176"/>
      <c r="JR115" s="176"/>
      <c r="JS115" s="176"/>
      <c r="JT115" s="176"/>
      <c r="JU115" s="176"/>
      <c r="JV115" s="176"/>
      <c r="JW115" s="176"/>
      <c r="JX115" s="176"/>
      <c r="JY115" s="176"/>
      <c r="JZ115" s="176"/>
      <c r="KA115" s="176"/>
      <c r="KB115" s="176"/>
      <c r="KC115" s="176"/>
      <c r="KD115" s="176"/>
      <c r="KE115" s="176"/>
      <c r="KF115" s="176"/>
      <c r="KG115" s="176"/>
      <c r="KH115" s="176"/>
      <c r="KI115" s="176"/>
      <c r="KJ115" s="176"/>
      <c r="KK115" s="176"/>
      <c r="KL115" s="176"/>
      <c r="KM115" s="176"/>
      <c r="KN115" s="176"/>
      <c r="KO115" s="176"/>
      <c r="KP115" s="176"/>
      <c r="KQ115" s="176"/>
      <c r="KR115" s="176"/>
      <c r="KS115" s="176"/>
      <c r="KT115" s="176"/>
      <c r="KU115" s="176"/>
      <c r="KV115" s="176"/>
      <c r="KW115" s="176"/>
      <c r="KX115" s="176"/>
      <c r="KY115" s="176"/>
      <c r="KZ115" s="176"/>
      <c r="LA115" s="176"/>
      <c r="LB115" s="176"/>
      <c r="LC115" s="176"/>
      <c r="LD115" s="176"/>
      <c r="LE115" s="176"/>
      <c r="LF115" s="176"/>
      <c r="LG115" s="176"/>
      <c r="LH115" s="176"/>
      <c r="LI115" s="176"/>
      <c r="LJ115" s="176"/>
      <c r="LK115" s="176"/>
      <c r="LL115" s="176"/>
      <c r="LM115" s="176"/>
      <c r="LN115" s="176"/>
      <c r="LO115" s="176"/>
      <c r="LP115" s="176"/>
      <c r="LQ115" s="176"/>
      <c r="LR115" s="176"/>
      <c r="LS115" s="176"/>
      <c r="LT115" s="176"/>
      <c r="LU115" s="176"/>
      <c r="LV115" s="176"/>
      <c r="LW115" s="176"/>
      <c r="LX115" s="176"/>
      <c r="LY115" s="176"/>
      <c r="LZ115" s="176"/>
      <c r="MA115" s="176"/>
      <c r="MB115" s="176"/>
      <c r="MC115" s="176"/>
      <c r="MD115" s="176"/>
      <c r="ME115" s="176"/>
      <c r="MF115" s="176"/>
      <c r="MG115" s="176"/>
      <c r="MH115" s="176"/>
      <c r="MI115" s="176"/>
      <c r="MJ115" s="176"/>
      <c r="MK115" s="176"/>
      <c r="ML115" s="176"/>
      <c r="MM115" s="176"/>
      <c r="MN115" s="176"/>
      <c r="MO115" s="176"/>
      <c r="MP115" s="176"/>
      <c r="MQ115" s="176"/>
      <c r="MR115" s="176"/>
      <c r="MS115" s="176"/>
      <c r="MT115" s="176"/>
      <c r="MU115" s="176"/>
      <c r="MV115" s="176"/>
      <c r="MW115" s="176"/>
      <c r="MX115" s="176"/>
      <c r="MY115" s="176"/>
      <c r="MZ115" s="176"/>
      <c r="NA115" s="176"/>
      <c r="NB115" s="176"/>
      <c r="NC115" s="176"/>
      <c r="ND115" s="176"/>
      <c r="NE115" s="176"/>
      <c r="NF115" s="176"/>
      <c r="NG115" s="176"/>
      <c r="NH115" s="176"/>
      <c r="NI115" s="176"/>
      <c r="NJ115" s="176"/>
      <c r="NK115" s="176"/>
      <c r="NL115" s="176"/>
      <c r="NM115" s="176"/>
      <c r="NN115" s="176"/>
      <c r="NO115" s="176"/>
      <c r="NP115" s="176"/>
      <c r="NQ115" s="176"/>
      <c r="NR115" s="176"/>
      <c r="NS115" s="176"/>
      <c r="NT115" s="176"/>
      <c r="NU115" s="176"/>
      <c r="NV115" s="176"/>
      <c r="NW115" s="176"/>
      <c r="NX115" s="176"/>
      <c r="NY115" s="176"/>
      <c r="NZ115" s="176"/>
      <c r="OA115" s="176"/>
      <c r="OB115" s="176"/>
      <c r="OC115" s="176"/>
      <c r="OD115" s="176"/>
      <c r="OE115" s="176"/>
      <c r="OF115" s="176"/>
      <c r="OG115" s="176"/>
      <c r="OH115" s="176"/>
      <c r="OI115" s="176"/>
      <c r="OJ115" s="176"/>
      <c r="OK115" s="176"/>
      <c r="OL115" s="176"/>
      <c r="OM115" s="176"/>
      <c r="ON115" s="176"/>
      <c r="OO115" s="176"/>
      <c r="OP115" s="176"/>
      <c r="OQ115" s="176"/>
      <c r="OR115" s="176"/>
      <c r="OS115" s="176"/>
      <c r="OT115" s="176"/>
      <c r="OU115" s="176"/>
      <c r="OV115" s="176"/>
      <c r="OW115" s="176"/>
      <c r="OX115" s="176"/>
      <c r="OY115" s="176"/>
      <c r="OZ115" s="176"/>
      <c r="PA115" s="176"/>
      <c r="PB115" s="176"/>
      <c r="PC115" s="176"/>
      <c r="PD115" s="176"/>
      <c r="PE115" s="176"/>
      <c r="PF115" s="176"/>
      <c r="PG115" s="176"/>
      <c r="PH115" s="176"/>
      <c r="PI115" s="176"/>
      <c r="PJ115" s="176"/>
      <c r="PK115" s="176"/>
      <c r="PL115" s="176"/>
      <c r="PM115" s="176"/>
      <c r="PN115" s="176"/>
      <c r="PO115" s="176"/>
      <c r="PP115" s="176"/>
      <c r="PQ115" s="176"/>
      <c r="PR115" s="176"/>
      <c r="PS115" s="176"/>
      <c r="PT115" s="176"/>
      <c r="PU115" s="176"/>
      <c r="PV115" s="176"/>
      <c r="PW115" s="176"/>
      <c r="PX115" s="176"/>
      <c r="PY115" s="176"/>
      <c r="PZ115" s="176"/>
      <c r="QA115" s="176"/>
      <c r="QB115" s="176"/>
      <c r="QC115" s="176"/>
      <c r="QD115" s="176"/>
      <c r="QE115" s="176"/>
      <c r="QF115" s="176"/>
      <c r="QG115" s="176"/>
      <c r="QH115" s="176"/>
      <c r="QI115" s="176"/>
      <c r="QJ115" s="176"/>
      <c r="QK115" s="176"/>
      <c r="QL115" s="176"/>
      <c r="QM115" s="176"/>
      <c r="QN115" s="176"/>
      <c r="QO115" s="176"/>
      <c r="QP115" s="176"/>
      <c r="QQ115" s="176"/>
      <c r="QR115" s="176"/>
      <c r="QS115" s="176"/>
      <c r="QT115" s="176"/>
      <c r="QU115" s="176"/>
      <c r="QV115" s="176"/>
      <c r="QW115" s="176"/>
      <c r="QX115" s="176"/>
      <c r="QY115" s="176"/>
      <c r="QZ115" s="176"/>
      <c r="RA115" s="176"/>
      <c r="RB115" s="176"/>
      <c r="RC115" s="176"/>
      <c r="RD115" s="176"/>
      <c r="RE115" s="176"/>
      <c r="RF115" s="176"/>
      <c r="RG115" s="176"/>
      <c r="RH115" s="176"/>
      <c r="RI115" s="176"/>
      <c r="RJ115" s="176"/>
      <c r="RK115" s="176"/>
      <c r="RL115" s="176"/>
      <c r="RM115" s="176"/>
      <c r="RN115" s="176"/>
      <c r="RO115" s="176"/>
      <c r="RP115" s="176"/>
      <c r="RQ115" s="176"/>
      <c r="RR115" s="176"/>
      <c r="RS115" s="176"/>
      <c r="RT115" s="176"/>
      <c r="RU115" s="176"/>
      <c r="RV115" s="176"/>
      <c r="RW115" s="176"/>
      <c r="RX115" s="176"/>
      <c r="RY115" s="176"/>
      <c r="RZ115" s="176"/>
      <c r="SA115" s="176"/>
      <c r="SB115" s="176"/>
      <c r="SC115" s="176"/>
      <c r="SD115" s="176"/>
      <c r="SE115" s="176"/>
      <c r="SF115" s="176"/>
      <c r="SG115" s="176"/>
      <c r="SH115" s="176"/>
      <c r="SI115" s="176"/>
      <c r="SJ115" s="176"/>
      <c r="SK115" s="176"/>
      <c r="SL115" s="176"/>
      <c r="SM115" s="176"/>
      <c r="SN115" s="176"/>
      <c r="SO115" s="176"/>
      <c r="SP115" s="176"/>
      <c r="SQ115" s="176"/>
      <c r="SR115" s="176"/>
      <c r="SS115" s="176"/>
      <c r="ST115" s="176"/>
      <c r="SU115" s="176"/>
      <c r="SV115" s="176"/>
      <c r="SW115" s="176"/>
      <c r="SX115" s="176"/>
      <c r="SY115" s="176"/>
      <c r="SZ115" s="176"/>
      <c r="TA115" s="176"/>
      <c r="TB115" s="176"/>
      <c r="TC115" s="176"/>
      <c r="TD115" s="176"/>
      <c r="TE115" s="176"/>
      <c r="TF115" s="176"/>
      <c r="TG115" s="176"/>
      <c r="TH115" s="176"/>
      <c r="TI115" s="176"/>
      <c r="TJ115" s="176"/>
      <c r="TK115" s="176"/>
      <c r="TL115" s="176"/>
      <c r="TM115" s="176"/>
      <c r="TN115" s="176"/>
      <c r="TO115" s="176"/>
      <c r="TP115" s="176"/>
      <c r="TQ115" s="176"/>
      <c r="TR115" s="176"/>
      <c r="TS115" s="176"/>
      <c r="TT115" s="176"/>
      <c r="TU115" s="176"/>
      <c r="TV115" s="176"/>
      <c r="TW115" s="176"/>
      <c r="TX115" s="176"/>
      <c r="TY115" s="176"/>
      <c r="TZ115" s="176"/>
      <c r="UA115" s="176"/>
      <c r="UB115" s="176"/>
      <c r="UC115" s="176"/>
      <c r="UD115" s="176"/>
      <c r="UE115" s="176"/>
      <c r="UF115" s="176"/>
      <c r="UG115" s="176"/>
      <c r="UH115" s="176"/>
      <c r="UI115" s="176"/>
      <c r="UJ115" s="176"/>
      <c r="UK115" s="176"/>
      <c r="UL115" s="176"/>
      <c r="UM115" s="176"/>
      <c r="UN115" s="176"/>
      <c r="UO115" s="176"/>
      <c r="UP115" s="176"/>
      <c r="UQ115" s="176"/>
      <c r="UR115" s="176"/>
      <c r="US115" s="176"/>
      <c r="UT115" s="176"/>
      <c r="UU115" s="176"/>
      <c r="UV115" s="176"/>
      <c r="UW115" s="176"/>
      <c r="UX115" s="176"/>
      <c r="UY115" s="176"/>
      <c r="UZ115" s="176"/>
      <c r="VA115" s="176"/>
      <c r="VB115" s="176"/>
      <c r="VC115" s="176"/>
      <c r="VD115" s="176"/>
      <c r="VE115" s="176"/>
      <c r="VF115" s="176"/>
      <c r="VG115" s="176"/>
      <c r="VH115" s="176"/>
      <c r="VI115" s="176"/>
      <c r="VJ115" s="176"/>
      <c r="VK115" s="176"/>
      <c r="VL115" s="176"/>
      <c r="VM115" s="176"/>
      <c r="VN115" s="176"/>
      <c r="VO115" s="176"/>
      <c r="VP115" s="176"/>
      <c r="VQ115" s="176"/>
      <c r="VR115" s="176"/>
      <c r="VS115" s="176"/>
      <c r="VT115" s="176"/>
      <c r="VU115" s="176"/>
      <c r="VV115" s="176"/>
      <c r="VW115" s="176"/>
      <c r="VX115" s="176"/>
      <c r="VY115" s="176"/>
      <c r="VZ115" s="176"/>
      <c r="WA115" s="176"/>
      <c r="WB115" s="176"/>
      <c r="WC115" s="176"/>
      <c r="WD115" s="176"/>
      <c r="WE115" s="176"/>
      <c r="WF115" s="176"/>
      <c r="WG115" s="176"/>
      <c r="WH115" s="176"/>
      <c r="WI115" s="176"/>
      <c r="WJ115" s="176"/>
      <c r="WK115" s="176"/>
      <c r="WL115" s="176"/>
      <c r="WM115" s="176"/>
      <c r="WN115" s="176"/>
      <c r="WO115" s="176"/>
      <c r="WP115" s="176"/>
      <c r="WQ115" s="176"/>
      <c r="WR115" s="176"/>
      <c r="WS115" s="176"/>
      <c r="WT115" s="176"/>
      <c r="WU115" s="176"/>
      <c r="WV115" s="176"/>
      <c r="WW115" s="176"/>
      <c r="WX115" s="176"/>
      <c r="WY115" s="176"/>
      <c r="WZ115" s="176"/>
      <c r="XA115" s="176"/>
      <c r="XB115" s="176"/>
      <c r="XC115" s="176"/>
      <c r="XD115" s="176"/>
      <c r="XE115" s="176"/>
      <c r="XF115" s="176"/>
      <c r="XG115" s="176"/>
      <c r="XH115" s="176"/>
      <c r="XI115" s="176"/>
      <c r="XJ115" s="176"/>
      <c r="XK115" s="176"/>
      <c r="XL115" s="176"/>
      <c r="XM115" s="176"/>
      <c r="XN115" s="176"/>
      <c r="XO115" s="176"/>
      <c r="XP115" s="176"/>
      <c r="XQ115" s="176"/>
      <c r="XR115" s="176"/>
      <c r="XS115" s="176"/>
      <c r="XT115" s="176"/>
      <c r="XU115" s="176"/>
      <c r="XV115" s="176"/>
      <c r="XW115" s="176"/>
      <c r="XX115" s="176"/>
      <c r="XY115" s="176"/>
      <c r="XZ115" s="176"/>
      <c r="YA115" s="176"/>
      <c r="YB115" s="176"/>
      <c r="YC115" s="176"/>
      <c r="YD115" s="176"/>
      <c r="YE115" s="176"/>
      <c r="YF115" s="176"/>
      <c r="YG115" s="176"/>
      <c r="YH115" s="176"/>
      <c r="YI115" s="176"/>
      <c r="YJ115" s="176"/>
      <c r="YK115" s="176"/>
      <c r="YL115" s="176"/>
      <c r="YM115" s="176"/>
      <c r="YN115" s="176"/>
      <c r="YO115" s="176"/>
      <c r="YP115" s="176"/>
      <c r="YQ115" s="176"/>
      <c r="YR115" s="176"/>
      <c r="YS115" s="176"/>
      <c r="YT115" s="176"/>
      <c r="YU115" s="176"/>
      <c r="YV115" s="176"/>
      <c r="YW115" s="176"/>
      <c r="YX115" s="176"/>
      <c r="YY115" s="176"/>
      <c r="YZ115" s="176"/>
      <c r="ZA115" s="176"/>
      <c r="ZB115" s="176"/>
      <c r="ZC115" s="176"/>
      <c r="ZD115" s="176"/>
      <c r="ZE115" s="176"/>
      <c r="ZF115" s="176"/>
      <c r="ZG115" s="176"/>
      <c r="ZH115" s="176"/>
      <c r="ZI115" s="176"/>
      <c r="ZJ115" s="176"/>
      <c r="ZK115" s="176"/>
      <c r="ZL115" s="176"/>
      <c r="ZM115" s="176"/>
      <c r="ZN115" s="176"/>
      <c r="ZO115" s="176"/>
      <c r="ZP115" s="176"/>
      <c r="ZQ115" s="176"/>
      <c r="ZR115" s="176"/>
      <c r="ZS115" s="176"/>
      <c r="ZT115" s="176"/>
      <c r="ZU115" s="176"/>
      <c r="ZV115" s="176"/>
      <c r="ZW115" s="176"/>
      <c r="ZX115" s="176"/>
      <c r="ZY115" s="176"/>
      <c r="ZZ115" s="176"/>
      <c r="AAA115" s="176"/>
      <c r="AAB115" s="176"/>
      <c r="AAC115" s="176"/>
      <c r="AAD115" s="176"/>
      <c r="AAE115" s="176"/>
      <c r="AAF115" s="176"/>
      <c r="AAG115" s="176"/>
      <c r="AAH115" s="176"/>
      <c r="AAI115" s="176"/>
      <c r="AAJ115" s="176"/>
      <c r="AAK115" s="176"/>
      <c r="AAL115" s="176"/>
      <c r="AAM115" s="176"/>
      <c r="AAN115" s="176"/>
      <c r="AAO115" s="176"/>
      <c r="AAP115" s="176"/>
      <c r="AAQ115" s="176"/>
      <c r="AAR115" s="176"/>
      <c r="AAS115" s="176"/>
      <c r="AAT115" s="176"/>
      <c r="AAU115" s="176"/>
      <c r="AAV115" s="176"/>
      <c r="AAW115" s="176"/>
      <c r="AAX115" s="176"/>
      <c r="AAY115" s="176"/>
      <c r="AAZ115" s="176"/>
      <c r="ABA115" s="176"/>
      <c r="ABB115" s="176"/>
      <c r="ABC115" s="176"/>
      <c r="ABD115" s="176"/>
      <c r="ABE115" s="176"/>
      <c r="ABF115" s="176"/>
      <c r="ABG115" s="176"/>
      <c r="ABH115" s="176"/>
      <c r="ABI115" s="176"/>
      <c r="ABJ115" s="176"/>
      <c r="ABK115" s="176"/>
      <c r="ABL115" s="176"/>
      <c r="ABM115" s="176"/>
      <c r="ABN115" s="176"/>
      <c r="ABO115" s="176"/>
      <c r="ABP115" s="176"/>
      <c r="ABQ115" s="176"/>
      <c r="ABR115" s="176"/>
      <c r="ABS115" s="176"/>
      <c r="ABT115" s="176"/>
      <c r="ABU115" s="176"/>
      <c r="ABV115" s="176"/>
      <c r="ABW115" s="176"/>
      <c r="ABX115" s="176"/>
      <c r="ABY115" s="176"/>
      <c r="ABZ115" s="176"/>
      <c r="ACA115" s="176"/>
      <c r="ACB115" s="176"/>
      <c r="ACC115" s="176"/>
      <c r="ACD115" s="176"/>
      <c r="ACE115" s="176"/>
      <c r="ACF115" s="176"/>
      <c r="ACG115" s="176"/>
      <c r="ACH115" s="176"/>
      <c r="ACI115" s="176"/>
      <c r="ACJ115" s="176"/>
      <c r="ACK115" s="176"/>
      <c r="ACL115" s="176"/>
      <c r="ACM115" s="176"/>
      <c r="ACN115" s="176"/>
      <c r="ACO115" s="176"/>
      <c r="ACP115" s="176"/>
      <c r="ACQ115" s="176"/>
      <c r="ACR115" s="176"/>
      <c r="ACS115" s="176"/>
      <c r="ACT115" s="176"/>
      <c r="ACU115" s="176"/>
      <c r="ACV115" s="176"/>
      <c r="ACW115" s="176"/>
      <c r="ACX115" s="176"/>
      <c r="ACY115" s="176"/>
      <c r="ACZ115" s="176"/>
      <c r="ADA115" s="176"/>
      <c r="ADB115" s="176"/>
      <c r="ADC115" s="176"/>
      <c r="ADD115" s="176"/>
      <c r="ADE115" s="176"/>
      <c r="ADF115" s="176"/>
      <c r="ADG115" s="176"/>
      <c r="ADH115" s="176"/>
      <c r="ADI115" s="176"/>
      <c r="ADJ115" s="176"/>
      <c r="ADK115" s="176"/>
      <c r="ADL115" s="176"/>
      <c r="ADM115" s="176"/>
      <c r="ADN115" s="176"/>
      <c r="ADO115" s="176"/>
      <c r="ADP115" s="176"/>
      <c r="ADQ115" s="176"/>
      <c r="ADR115" s="176"/>
      <c r="ADS115" s="176"/>
      <c r="ADT115" s="176"/>
      <c r="ADU115" s="176"/>
      <c r="ADV115" s="176"/>
      <c r="ADW115" s="176"/>
      <c r="ADX115" s="176"/>
      <c r="ADY115" s="176"/>
      <c r="ADZ115" s="176"/>
      <c r="AEA115" s="176"/>
      <c r="AEB115" s="176"/>
      <c r="AEC115" s="176"/>
      <c r="AED115" s="176"/>
      <c r="AEE115" s="176"/>
      <c r="AEF115" s="176"/>
      <c r="AEG115" s="176"/>
      <c r="AEH115" s="176"/>
      <c r="AEI115" s="176"/>
      <c r="AEJ115" s="176"/>
      <c r="AEK115" s="176"/>
      <c r="AEL115" s="176"/>
      <c r="AEM115" s="176"/>
      <c r="AEN115" s="176"/>
      <c r="AEO115" s="176"/>
      <c r="AEP115" s="176"/>
      <c r="AEQ115" s="176"/>
      <c r="AER115" s="176"/>
      <c r="AES115" s="176"/>
      <c r="AET115" s="176"/>
      <c r="AEU115" s="176"/>
      <c r="AEV115" s="176"/>
      <c r="AEW115" s="176"/>
      <c r="AEX115" s="176"/>
      <c r="AEY115" s="176"/>
      <c r="AEZ115" s="176"/>
      <c r="AFA115" s="176"/>
      <c r="AFB115" s="176"/>
      <c r="AFC115" s="176"/>
      <c r="AFD115" s="176"/>
      <c r="AFE115" s="176"/>
      <c r="AFF115" s="176"/>
      <c r="AFG115" s="176"/>
      <c r="AFH115" s="176"/>
      <c r="AFI115" s="176"/>
      <c r="AFJ115" s="176"/>
      <c r="AFK115" s="176"/>
      <c r="AFL115" s="176"/>
      <c r="AFM115" s="176"/>
      <c r="AFN115" s="176"/>
      <c r="AFO115" s="176"/>
      <c r="AFP115" s="176"/>
      <c r="AFQ115" s="176"/>
      <c r="AFR115" s="176"/>
      <c r="AFS115" s="176"/>
      <c r="AFT115" s="176"/>
      <c r="AFU115" s="176"/>
      <c r="AFV115" s="176"/>
      <c r="AFW115" s="176"/>
      <c r="AFX115" s="176"/>
      <c r="AFY115" s="176"/>
      <c r="AFZ115" s="176"/>
      <c r="AGA115" s="176"/>
      <c r="AGB115" s="176"/>
      <c r="AGC115" s="176"/>
      <c r="AGD115" s="176"/>
      <c r="AGE115" s="176"/>
      <c r="AGF115" s="176"/>
      <c r="AGG115" s="176"/>
      <c r="AGH115" s="176"/>
      <c r="AGI115" s="176"/>
      <c r="AGJ115" s="176"/>
      <c r="AGK115" s="176"/>
      <c r="AGL115" s="176"/>
      <c r="AGM115" s="176"/>
      <c r="AGN115" s="176"/>
      <c r="AGO115" s="176"/>
      <c r="AGP115" s="176"/>
      <c r="AGQ115" s="176"/>
      <c r="AGR115" s="176"/>
      <c r="AGS115" s="176"/>
      <c r="AGT115" s="176"/>
      <c r="AGU115" s="176"/>
      <c r="AGV115" s="176"/>
      <c r="AGW115" s="176"/>
      <c r="AGX115" s="176"/>
      <c r="AGY115" s="176"/>
      <c r="AGZ115" s="176"/>
      <c r="AHA115" s="176"/>
      <c r="AHB115" s="176"/>
      <c r="AHC115" s="176"/>
      <c r="AHD115" s="176"/>
      <c r="AHE115" s="176"/>
      <c r="AHF115" s="176"/>
      <c r="AHG115" s="176"/>
      <c r="AHH115" s="176"/>
      <c r="AHI115" s="176"/>
      <c r="AHJ115" s="176"/>
      <c r="AHK115" s="176"/>
      <c r="AHL115" s="176"/>
      <c r="AHM115" s="176"/>
      <c r="AHN115" s="176"/>
      <c r="AHO115" s="176"/>
      <c r="AHP115" s="176"/>
      <c r="AHQ115" s="176"/>
      <c r="AHR115" s="176"/>
      <c r="AHS115" s="176"/>
      <c r="AHT115" s="176"/>
      <c r="AHU115" s="176"/>
      <c r="AHV115" s="176"/>
      <c r="AHW115" s="176"/>
      <c r="AHX115" s="176"/>
      <c r="AHY115" s="176"/>
      <c r="AHZ115" s="176"/>
      <c r="AIA115" s="176"/>
      <c r="AIB115" s="176"/>
      <c r="AIC115" s="176"/>
      <c r="AID115" s="176"/>
      <c r="AIE115" s="176"/>
      <c r="AIF115" s="176"/>
      <c r="AIG115" s="176"/>
      <c r="AIH115" s="176"/>
      <c r="AII115" s="176"/>
      <c r="AIJ115" s="176"/>
      <c r="AIK115" s="176"/>
      <c r="AIL115" s="176"/>
      <c r="AIM115" s="176"/>
      <c r="AIN115" s="176"/>
      <c r="AIO115" s="176"/>
      <c r="AIP115" s="176"/>
      <c r="AIQ115" s="176"/>
      <c r="AIR115" s="176"/>
      <c r="AIS115" s="176"/>
      <c r="AIT115" s="176"/>
      <c r="AIU115" s="176"/>
      <c r="AIV115" s="176"/>
      <c r="AIW115" s="176"/>
      <c r="AIX115" s="176"/>
      <c r="AIY115" s="176"/>
      <c r="AIZ115" s="176"/>
      <c r="AJA115" s="176"/>
      <c r="AJB115" s="176"/>
      <c r="AJC115" s="176"/>
      <c r="AJD115" s="176"/>
      <c r="AJE115" s="176"/>
      <c r="AJF115" s="176"/>
      <c r="AJG115" s="176"/>
      <c r="AJH115" s="176"/>
      <c r="AJI115" s="176"/>
      <c r="AJJ115" s="176"/>
      <c r="AJK115" s="176"/>
      <c r="AJL115" s="176"/>
      <c r="AJM115" s="176"/>
      <c r="AJN115" s="176"/>
      <c r="AJO115" s="176"/>
      <c r="AJP115" s="176"/>
      <c r="AJQ115" s="176"/>
      <c r="AJR115" s="176"/>
      <c r="AJS115" s="176"/>
      <c r="AJT115" s="176"/>
      <c r="AJU115" s="176"/>
      <c r="AJV115" s="176"/>
      <c r="AJW115" s="176"/>
      <c r="AJX115" s="176"/>
      <c r="AJY115" s="176"/>
      <c r="AJZ115" s="176"/>
      <c r="AKA115" s="176"/>
      <c r="AKB115" s="176"/>
      <c r="AKC115" s="176"/>
      <c r="AKD115" s="176"/>
      <c r="AKE115" s="176"/>
      <c r="AKF115" s="176"/>
      <c r="AKG115" s="176"/>
      <c r="AKH115" s="176"/>
      <c r="AKI115" s="176"/>
      <c r="AKJ115" s="176"/>
      <c r="AKK115" s="176"/>
      <c r="AKL115" s="176"/>
      <c r="AKM115" s="176"/>
      <c r="AKN115" s="176"/>
      <c r="AKO115" s="176"/>
      <c r="AKP115" s="176"/>
      <c r="AKQ115" s="176"/>
      <c r="AKR115" s="176"/>
      <c r="AKS115" s="176"/>
      <c r="AKT115" s="176"/>
      <c r="AKU115" s="176"/>
      <c r="AKV115" s="176"/>
      <c r="AKW115" s="176"/>
      <c r="AKX115" s="176"/>
      <c r="AKY115" s="176"/>
      <c r="AKZ115" s="176"/>
      <c r="ALA115" s="176"/>
      <c r="ALB115" s="176"/>
      <c r="ALC115" s="176"/>
      <c r="ALD115" s="176"/>
      <c r="ALE115" s="176"/>
      <c r="ALF115" s="176"/>
      <c r="ALG115" s="176"/>
      <c r="ALH115" s="176"/>
      <c r="ALI115" s="176"/>
      <c r="ALJ115" s="176"/>
      <c r="ALK115" s="176"/>
      <c r="ALL115" s="176"/>
      <c r="ALM115" s="176"/>
      <c r="ALN115" s="176"/>
      <c r="ALO115" s="176"/>
      <c r="ALP115" s="176"/>
      <c r="ALQ115" s="176"/>
      <c r="ALR115" s="176"/>
      <c r="ALS115" s="176"/>
      <c r="ALT115" s="176"/>
      <c r="ALU115" s="176"/>
      <c r="ALV115" s="176"/>
      <c r="ALW115" s="176"/>
      <c r="ALX115" s="176"/>
      <c r="ALY115" s="176"/>
      <c r="ALZ115" s="176"/>
      <c r="AMA115" s="176"/>
      <c r="AMB115" s="176"/>
      <c r="AMC115" s="176"/>
      <c r="AMD115" s="176"/>
      <c r="AME115" s="176"/>
      <c r="AMF115" s="176"/>
      <c r="AMG115" s="176"/>
      <c r="AMH115" s="176"/>
      <c r="AMI115" s="176"/>
      <c r="AMJ115" s="176"/>
      <c r="AMK115" s="176"/>
      <c r="AML115" s="176"/>
    </row>
    <row r="116" spans="1:1026" ht="21.95" customHeight="1" x14ac:dyDescent="0.25">
      <c r="A116" s="178">
        <v>116</v>
      </c>
      <c r="B116" s="179"/>
      <c r="C116" s="180"/>
      <c r="D116" s="180"/>
      <c r="E116" s="181"/>
      <c r="G116" s="182"/>
      <c r="H116" s="183">
        <f t="shared" si="5"/>
        <v>0</v>
      </c>
      <c r="I116" s="184"/>
      <c r="J116" s="185"/>
      <c r="K116" s="178"/>
      <c r="L116" s="183">
        <f t="shared" si="4"/>
        <v>0</v>
      </c>
      <c r="N116" s="177"/>
    </row>
    <row r="117" spans="1:1026" ht="21.95" customHeight="1" x14ac:dyDescent="0.25">
      <c r="A117" s="178">
        <v>117</v>
      </c>
      <c r="B117" s="179"/>
      <c r="C117" s="180"/>
      <c r="D117" s="180"/>
      <c r="E117" s="181"/>
      <c r="G117" s="182"/>
      <c r="H117" s="183">
        <f t="shared" si="5"/>
        <v>0</v>
      </c>
      <c r="I117" s="184"/>
      <c r="J117" s="185"/>
      <c r="K117" s="178"/>
      <c r="L117" s="183">
        <f t="shared" si="4"/>
        <v>0</v>
      </c>
      <c r="N117" s="177"/>
    </row>
    <row r="118" spans="1:1026" ht="21.95" customHeight="1" x14ac:dyDescent="0.25">
      <c r="A118" s="178">
        <v>118</v>
      </c>
      <c r="B118" s="179"/>
      <c r="C118" s="180"/>
      <c r="D118" s="180"/>
      <c r="E118" s="181"/>
      <c r="G118" s="182"/>
      <c r="H118" s="183">
        <f t="shared" si="5"/>
        <v>0</v>
      </c>
      <c r="I118" s="184"/>
      <c r="J118" s="185"/>
      <c r="K118" s="178"/>
      <c r="L118" s="183">
        <f t="shared" si="4"/>
        <v>0</v>
      </c>
      <c r="N118" s="177"/>
    </row>
    <row r="119" spans="1:1026" ht="21.95" customHeight="1" x14ac:dyDescent="0.25">
      <c r="A119" s="178">
        <v>119</v>
      </c>
      <c r="B119" s="179"/>
      <c r="C119" s="180"/>
      <c r="D119" s="180"/>
      <c r="E119" s="181"/>
      <c r="G119" s="182"/>
      <c r="H119" s="183">
        <f t="shared" si="5"/>
        <v>0</v>
      </c>
      <c r="I119" s="184"/>
      <c r="J119" s="185"/>
      <c r="K119" s="178"/>
      <c r="L119" s="183">
        <f t="shared" si="4"/>
        <v>0</v>
      </c>
      <c r="M119" s="176"/>
      <c r="N119" s="177"/>
    </row>
    <row r="120" spans="1:1026" ht="21.95" customHeight="1" x14ac:dyDescent="0.25">
      <c r="A120" s="178">
        <v>120</v>
      </c>
      <c r="B120" s="179"/>
      <c r="C120" s="180"/>
      <c r="D120" s="180"/>
      <c r="E120" s="181"/>
      <c r="G120" s="182"/>
      <c r="H120" s="183">
        <f t="shared" si="5"/>
        <v>0</v>
      </c>
      <c r="I120" s="184"/>
      <c r="J120" s="185"/>
      <c r="K120" s="178"/>
      <c r="L120" s="183">
        <f t="shared" si="4"/>
        <v>0</v>
      </c>
      <c r="N120" s="177"/>
    </row>
    <row r="121" spans="1:1026" ht="21.95" customHeight="1" x14ac:dyDescent="0.25">
      <c r="A121" s="178">
        <v>121</v>
      </c>
      <c r="B121" s="179"/>
      <c r="C121" s="180"/>
      <c r="D121" s="180"/>
      <c r="E121" s="181"/>
      <c r="G121" s="182"/>
      <c r="H121" s="183">
        <f t="shared" si="5"/>
        <v>0</v>
      </c>
      <c r="I121" s="184"/>
      <c r="J121" s="185"/>
      <c r="K121" s="178"/>
      <c r="L121" s="183">
        <f>H121-J121</f>
        <v>0</v>
      </c>
      <c r="M121" s="212"/>
      <c r="N121" s="177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  <c r="AC121" s="176"/>
      <c r="AD121" s="176"/>
      <c r="AE121" s="176"/>
      <c r="AF121" s="176"/>
      <c r="AG121" s="176"/>
      <c r="AH121" s="176"/>
      <c r="AI121" s="176"/>
      <c r="AJ121" s="176"/>
      <c r="AK121" s="176"/>
      <c r="AL121" s="176"/>
      <c r="AM121" s="176"/>
      <c r="AN121" s="176"/>
      <c r="AO121" s="176"/>
      <c r="AP121" s="176"/>
      <c r="AQ121" s="176"/>
      <c r="AR121" s="176"/>
      <c r="AS121" s="176"/>
      <c r="AT121" s="176"/>
      <c r="AU121" s="176"/>
      <c r="AV121" s="176"/>
      <c r="AW121" s="176"/>
      <c r="AX121" s="176"/>
      <c r="AY121" s="176"/>
      <c r="AZ121" s="176"/>
      <c r="BA121" s="176"/>
      <c r="BB121" s="176"/>
      <c r="BC121" s="176"/>
      <c r="BD121" s="176"/>
      <c r="BE121" s="176"/>
      <c r="BF121" s="176"/>
      <c r="BG121" s="176"/>
      <c r="BH121" s="176"/>
      <c r="BI121" s="176"/>
      <c r="BJ121" s="176"/>
      <c r="BK121" s="176"/>
      <c r="BL121" s="176"/>
      <c r="BM121" s="176"/>
      <c r="BN121" s="176"/>
      <c r="BO121" s="176"/>
      <c r="BP121" s="176"/>
      <c r="BQ121" s="176"/>
      <c r="BR121" s="176"/>
      <c r="BS121" s="176"/>
      <c r="BT121" s="176"/>
      <c r="BU121" s="176"/>
      <c r="BV121" s="176"/>
      <c r="BW121" s="176"/>
      <c r="BX121" s="176"/>
      <c r="BY121" s="176"/>
      <c r="BZ121" s="176"/>
      <c r="CA121" s="176"/>
      <c r="CB121" s="176"/>
      <c r="CC121" s="176"/>
      <c r="CD121" s="176"/>
      <c r="CE121" s="176"/>
      <c r="CF121" s="176"/>
      <c r="CG121" s="176"/>
      <c r="CH121" s="176"/>
      <c r="CI121" s="176"/>
      <c r="CJ121" s="176"/>
      <c r="CK121" s="176"/>
      <c r="CL121" s="176"/>
      <c r="CM121" s="176"/>
      <c r="CN121" s="176"/>
      <c r="CO121" s="176"/>
      <c r="CP121" s="176"/>
      <c r="CQ121" s="176"/>
      <c r="CR121" s="176"/>
      <c r="CS121" s="176"/>
      <c r="CT121" s="176"/>
      <c r="CU121" s="176"/>
      <c r="CV121" s="176"/>
      <c r="CW121" s="176"/>
      <c r="CX121" s="176"/>
      <c r="CY121" s="176"/>
      <c r="CZ121" s="176"/>
      <c r="DA121" s="176"/>
      <c r="DB121" s="176"/>
      <c r="DC121" s="176"/>
      <c r="DD121" s="176"/>
      <c r="DE121" s="176"/>
      <c r="DF121" s="176"/>
      <c r="DG121" s="176"/>
      <c r="DH121" s="176"/>
      <c r="DI121" s="176"/>
      <c r="DJ121" s="176"/>
      <c r="DK121" s="176"/>
      <c r="DL121" s="176"/>
      <c r="DM121" s="176"/>
      <c r="DN121" s="176"/>
      <c r="DO121" s="176"/>
      <c r="DP121" s="176"/>
      <c r="DQ121" s="176"/>
      <c r="DR121" s="176"/>
      <c r="DS121" s="176"/>
      <c r="DT121" s="176"/>
      <c r="DU121" s="176"/>
      <c r="DV121" s="176"/>
      <c r="DW121" s="176"/>
      <c r="DX121" s="176"/>
      <c r="DY121" s="176"/>
      <c r="DZ121" s="176"/>
      <c r="EA121" s="176"/>
      <c r="EB121" s="176"/>
      <c r="EC121" s="176"/>
      <c r="ED121" s="176"/>
      <c r="EE121" s="176"/>
      <c r="EF121" s="176"/>
      <c r="EG121" s="176"/>
      <c r="EH121" s="176"/>
      <c r="EI121" s="176"/>
      <c r="EJ121" s="176"/>
      <c r="EK121" s="176"/>
      <c r="EL121" s="176"/>
      <c r="EM121" s="176"/>
      <c r="EN121" s="176"/>
      <c r="EO121" s="176"/>
      <c r="EP121" s="176"/>
      <c r="EQ121" s="176"/>
      <c r="ER121" s="176"/>
      <c r="ES121" s="176"/>
      <c r="ET121" s="176"/>
      <c r="EU121" s="176"/>
      <c r="EV121" s="176"/>
      <c r="EW121" s="176"/>
      <c r="EX121" s="176"/>
      <c r="EY121" s="176"/>
      <c r="EZ121" s="176"/>
      <c r="FA121" s="176"/>
      <c r="FB121" s="176"/>
      <c r="FC121" s="176"/>
      <c r="FD121" s="176"/>
      <c r="FE121" s="176"/>
      <c r="FF121" s="176"/>
      <c r="FG121" s="176"/>
      <c r="FH121" s="176"/>
      <c r="FI121" s="176"/>
      <c r="FJ121" s="176"/>
      <c r="FK121" s="176"/>
      <c r="FL121" s="176"/>
      <c r="FM121" s="176"/>
      <c r="FN121" s="176"/>
      <c r="FO121" s="176"/>
      <c r="FP121" s="176"/>
      <c r="FQ121" s="176"/>
      <c r="FR121" s="176"/>
      <c r="FS121" s="176"/>
      <c r="FT121" s="176"/>
      <c r="FU121" s="176"/>
      <c r="FV121" s="176"/>
      <c r="FW121" s="176"/>
      <c r="FX121" s="176"/>
      <c r="FY121" s="176"/>
      <c r="FZ121" s="176"/>
      <c r="GA121" s="176"/>
      <c r="GB121" s="176"/>
      <c r="GC121" s="176"/>
      <c r="GD121" s="176"/>
      <c r="GE121" s="176"/>
      <c r="GF121" s="176"/>
      <c r="GG121" s="176"/>
      <c r="GH121" s="176"/>
      <c r="GI121" s="176"/>
      <c r="GJ121" s="176"/>
      <c r="GK121" s="176"/>
      <c r="GL121" s="176"/>
      <c r="GM121" s="176"/>
      <c r="GN121" s="176"/>
      <c r="GO121" s="176"/>
      <c r="GP121" s="176"/>
      <c r="GQ121" s="176"/>
      <c r="GR121" s="176"/>
      <c r="GS121" s="176"/>
      <c r="GT121" s="176"/>
      <c r="GU121" s="176"/>
      <c r="GV121" s="176"/>
      <c r="GW121" s="176"/>
      <c r="GX121" s="176"/>
      <c r="GY121" s="176"/>
      <c r="GZ121" s="176"/>
      <c r="HA121" s="176"/>
      <c r="HB121" s="176"/>
      <c r="HC121" s="176"/>
      <c r="HD121" s="176"/>
      <c r="HE121" s="176"/>
      <c r="HF121" s="176"/>
      <c r="HG121" s="176"/>
      <c r="HH121" s="176"/>
      <c r="HI121" s="176"/>
      <c r="HJ121" s="176"/>
      <c r="HK121" s="176"/>
      <c r="HL121" s="176"/>
      <c r="HM121" s="176"/>
      <c r="HN121" s="176"/>
      <c r="HO121" s="176"/>
      <c r="HP121" s="176"/>
      <c r="HQ121" s="176"/>
      <c r="HR121" s="176"/>
      <c r="HS121" s="176"/>
      <c r="HT121" s="176"/>
      <c r="HU121" s="176"/>
      <c r="HV121" s="176"/>
      <c r="HW121" s="176"/>
      <c r="HX121" s="176"/>
      <c r="HY121" s="176"/>
      <c r="HZ121" s="176"/>
      <c r="IA121" s="176"/>
      <c r="IB121" s="176"/>
      <c r="IC121" s="176"/>
      <c r="ID121" s="176"/>
      <c r="IE121" s="176"/>
      <c r="IF121" s="176"/>
      <c r="IG121" s="176"/>
      <c r="IH121" s="176"/>
      <c r="II121" s="176"/>
      <c r="IJ121" s="176"/>
      <c r="IK121" s="176"/>
      <c r="IL121" s="176"/>
      <c r="IM121" s="176"/>
      <c r="IN121" s="176"/>
      <c r="IO121" s="176"/>
      <c r="IP121" s="176"/>
      <c r="IQ121" s="176"/>
      <c r="IR121" s="176"/>
      <c r="IS121" s="176"/>
      <c r="IT121" s="176"/>
      <c r="IU121" s="176"/>
      <c r="IV121" s="176"/>
      <c r="IW121" s="176"/>
      <c r="IX121" s="176"/>
      <c r="IY121" s="176"/>
      <c r="IZ121" s="176"/>
      <c r="JA121" s="176"/>
      <c r="JB121" s="176"/>
      <c r="JC121" s="176"/>
      <c r="JD121" s="176"/>
      <c r="JE121" s="176"/>
      <c r="JF121" s="176"/>
      <c r="JG121" s="176"/>
      <c r="JH121" s="176"/>
      <c r="JI121" s="176"/>
      <c r="JJ121" s="176"/>
      <c r="JK121" s="176"/>
      <c r="JL121" s="176"/>
      <c r="JM121" s="176"/>
      <c r="JN121" s="176"/>
      <c r="JO121" s="176"/>
      <c r="JP121" s="176"/>
      <c r="JQ121" s="176"/>
      <c r="JR121" s="176"/>
      <c r="JS121" s="176"/>
      <c r="JT121" s="176"/>
      <c r="JU121" s="176"/>
      <c r="JV121" s="176"/>
      <c r="JW121" s="176"/>
      <c r="JX121" s="176"/>
      <c r="JY121" s="176"/>
      <c r="JZ121" s="176"/>
      <c r="KA121" s="176"/>
      <c r="KB121" s="176"/>
      <c r="KC121" s="176"/>
      <c r="KD121" s="176"/>
      <c r="KE121" s="176"/>
      <c r="KF121" s="176"/>
      <c r="KG121" s="176"/>
      <c r="KH121" s="176"/>
      <c r="KI121" s="176"/>
      <c r="KJ121" s="176"/>
      <c r="KK121" s="176"/>
      <c r="KL121" s="176"/>
      <c r="KM121" s="176"/>
      <c r="KN121" s="176"/>
      <c r="KO121" s="176"/>
      <c r="KP121" s="176"/>
      <c r="KQ121" s="176"/>
      <c r="KR121" s="176"/>
      <c r="KS121" s="176"/>
      <c r="KT121" s="176"/>
      <c r="KU121" s="176"/>
      <c r="KV121" s="176"/>
      <c r="KW121" s="176"/>
      <c r="KX121" s="176"/>
      <c r="KY121" s="176"/>
      <c r="KZ121" s="176"/>
      <c r="LA121" s="176"/>
      <c r="LB121" s="176"/>
      <c r="LC121" s="176"/>
      <c r="LD121" s="176"/>
      <c r="LE121" s="176"/>
      <c r="LF121" s="176"/>
      <c r="LG121" s="176"/>
      <c r="LH121" s="176"/>
      <c r="LI121" s="176"/>
      <c r="LJ121" s="176"/>
      <c r="LK121" s="176"/>
      <c r="LL121" s="176"/>
      <c r="LM121" s="176"/>
      <c r="LN121" s="176"/>
      <c r="LO121" s="176"/>
      <c r="LP121" s="176"/>
      <c r="LQ121" s="176"/>
      <c r="LR121" s="176"/>
      <c r="LS121" s="176"/>
      <c r="LT121" s="176"/>
      <c r="LU121" s="176"/>
      <c r="LV121" s="176"/>
      <c r="LW121" s="176"/>
      <c r="LX121" s="176"/>
      <c r="LY121" s="176"/>
      <c r="LZ121" s="176"/>
      <c r="MA121" s="176"/>
      <c r="MB121" s="176"/>
      <c r="MC121" s="176"/>
      <c r="MD121" s="176"/>
      <c r="ME121" s="176"/>
      <c r="MF121" s="176"/>
      <c r="MG121" s="176"/>
      <c r="MH121" s="176"/>
      <c r="MI121" s="176"/>
      <c r="MJ121" s="176"/>
      <c r="MK121" s="176"/>
      <c r="ML121" s="176"/>
      <c r="MM121" s="176"/>
      <c r="MN121" s="176"/>
      <c r="MO121" s="176"/>
      <c r="MP121" s="176"/>
      <c r="MQ121" s="176"/>
      <c r="MR121" s="176"/>
      <c r="MS121" s="176"/>
      <c r="MT121" s="176"/>
      <c r="MU121" s="176"/>
      <c r="MV121" s="176"/>
      <c r="MW121" s="176"/>
      <c r="MX121" s="176"/>
      <c r="MY121" s="176"/>
      <c r="MZ121" s="176"/>
      <c r="NA121" s="176"/>
      <c r="NB121" s="176"/>
      <c r="NC121" s="176"/>
      <c r="ND121" s="176"/>
      <c r="NE121" s="176"/>
      <c r="NF121" s="176"/>
      <c r="NG121" s="176"/>
      <c r="NH121" s="176"/>
      <c r="NI121" s="176"/>
      <c r="NJ121" s="176"/>
      <c r="NK121" s="176"/>
      <c r="NL121" s="176"/>
      <c r="NM121" s="176"/>
      <c r="NN121" s="176"/>
      <c r="NO121" s="176"/>
      <c r="NP121" s="176"/>
      <c r="NQ121" s="176"/>
      <c r="NR121" s="176"/>
      <c r="NS121" s="176"/>
      <c r="NT121" s="176"/>
      <c r="NU121" s="176"/>
      <c r="NV121" s="176"/>
      <c r="NW121" s="176"/>
      <c r="NX121" s="176"/>
      <c r="NY121" s="176"/>
      <c r="NZ121" s="176"/>
      <c r="OA121" s="176"/>
      <c r="OB121" s="176"/>
      <c r="OC121" s="176"/>
      <c r="OD121" s="176"/>
      <c r="OE121" s="176"/>
      <c r="OF121" s="176"/>
      <c r="OG121" s="176"/>
      <c r="OH121" s="176"/>
      <c r="OI121" s="176"/>
      <c r="OJ121" s="176"/>
      <c r="OK121" s="176"/>
      <c r="OL121" s="176"/>
      <c r="OM121" s="176"/>
      <c r="ON121" s="176"/>
      <c r="OO121" s="176"/>
      <c r="OP121" s="176"/>
      <c r="OQ121" s="176"/>
      <c r="OR121" s="176"/>
      <c r="OS121" s="176"/>
      <c r="OT121" s="176"/>
      <c r="OU121" s="176"/>
      <c r="OV121" s="176"/>
      <c r="OW121" s="176"/>
      <c r="OX121" s="176"/>
      <c r="OY121" s="176"/>
      <c r="OZ121" s="176"/>
      <c r="PA121" s="176"/>
      <c r="PB121" s="176"/>
      <c r="PC121" s="176"/>
      <c r="PD121" s="176"/>
      <c r="PE121" s="176"/>
      <c r="PF121" s="176"/>
      <c r="PG121" s="176"/>
      <c r="PH121" s="176"/>
      <c r="PI121" s="176"/>
      <c r="PJ121" s="176"/>
      <c r="PK121" s="176"/>
      <c r="PL121" s="176"/>
      <c r="PM121" s="176"/>
      <c r="PN121" s="176"/>
      <c r="PO121" s="176"/>
      <c r="PP121" s="176"/>
      <c r="PQ121" s="176"/>
      <c r="PR121" s="176"/>
      <c r="PS121" s="176"/>
      <c r="PT121" s="176"/>
      <c r="PU121" s="176"/>
      <c r="PV121" s="176"/>
      <c r="PW121" s="176"/>
      <c r="PX121" s="176"/>
      <c r="PY121" s="176"/>
      <c r="PZ121" s="176"/>
      <c r="QA121" s="176"/>
      <c r="QB121" s="176"/>
      <c r="QC121" s="176"/>
      <c r="QD121" s="176"/>
      <c r="QE121" s="176"/>
      <c r="QF121" s="176"/>
      <c r="QG121" s="176"/>
      <c r="QH121" s="176"/>
      <c r="QI121" s="176"/>
      <c r="QJ121" s="176"/>
      <c r="QK121" s="176"/>
      <c r="QL121" s="176"/>
      <c r="QM121" s="176"/>
      <c r="QN121" s="176"/>
      <c r="QO121" s="176"/>
      <c r="QP121" s="176"/>
      <c r="QQ121" s="176"/>
      <c r="QR121" s="176"/>
      <c r="QS121" s="176"/>
      <c r="QT121" s="176"/>
      <c r="QU121" s="176"/>
      <c r="QV121" s="176"/>
      <c r="QW121" s="176"/>
      <c r="QX121" s="176"/>
      <c r="QY121" s="176"/>
      <c r="QZ121" s="176"/>
      <c r="RA121" s="176"/>
      <c r="RB121" s="176"/>
      <c r="RC121" s="176"/>
      <c r="RD121" s="176"/>
      <c r="RE121" s="176"/>
      <c r="RF121" s="176"/>
      <c r="RG121" s="176"/>
      <c r="RH121" s="176"/>
      <c r="RI121" s="176"/>
      <c r="RJ121" s="176"/>
      <c r="RK121" s="176"/>
      <c r="RL121" s="176"/>
      <c r="RM121" s="176"/>
      <c r="RN121" s="176"/>
      <c r="RO121" s="176"/>
      <c r="RP121" s="176"/>
      <c r="RQ121" s="176"/>
      <c r="RR121" s="176"/>
      <c r="RS121" s="176"/>
      <c r="RT121" s="176"/>
      <c r="RU121" s="176"/>
      <c r="RV121" s="176"/>
      <c r="RW121" s="176"/>
      <c r="RX121" s="176"/>
      <c r="RY121" s="176"/>
      <c r="RZ121" s="176"/>
      <c r="SA121" s="176"/>
      <c r="SB121" s="176"/>
      <c r="SC121" s="176"/>
      <c r="SD121" s="176"/>
      <c r="SE121" s="176"/>
      <c r="SF121" s="176"/>
      <c r="SG121" s="176"/>
      <c r="SH121" s="176"/>
      <c r="SI121" s="176"/>
      <c r="SJ121" s="176"/>
      <c r="SK121" s="176"/>
      <c r="SL121" s="176"/>
      <c r="SM121" s="176"/>
      <c r="SN121" s="176"/>
      <c r="SO121" s="176"/>
      <c r="SP121" s="176"/>
      <c r="SQ121" s="176"/>
      <c r="SR121" s="176"/>
      <c r="SS121" s="176"/>
      <c r="ST121" s="176"/>
      <c r="SU121" s="176"/>
      <c r="SV121" s="176"/>
      <c r="SW121" s="176"/>
      <c r="SX121" s="176"/>
      <c r="SY121" s="176"/>
      <c r="SZ121" s="176"/>
      <c r="TA121" s="176"/>
      <c r="TB121" s="176"/>
      <c r="TC121" s="176"/>
      <c r="TD121" s="176"/>
      <c r="TE121" s="176"/>
      <c r="TF121" s="176"/>
      <c r="TG121" s="176"/>
      <c r="TH121" s="176"/>
      <c r="TI121" s="176"/>
      <c r="TJ121" s="176"/>
      <c r="TK121" s="176"/>
      <c r="TL121" s="176"/>
      <c r="TM121" s="176"/>
      <c r="TN121" s="176"/>
      <c r="TO121" s="176"/>
      <c r="TP121" s="176"/>
      <c r="TQ121" s="176"/>
      <c r="TR121" s="176"/>
      <c r="TS121" s="176"/>
      <c r="TT121" s="176"/>
      <c r="TU121" s="176"/>
      <c r="TV121" s="176"/>
      <c r="TW121" s="176"/>
      <c r="TX121" s="176"/>
      <c r="TY121" s="176"/>
      <c r="TZ121" s="176"/>
      <c r="UA121" s="176"/>
      <c r="UB121" s="176"/>
      <c r="UC121" s="176"/>
      <c r="UD121" s="176"/>
      <c r="UE121" s="176"/>
      <c r="UF121" s="176"/>
      <c r="UG121" s="176"/>
      <c r="UH121" s="176"/>
      <c r="UI121" s="176"/>
      <c r="UJ121" s="176"/>
      <c r="UK121" s="176"/>
      <c r="UL121" s="176"/>
      <c r="UM121" s="176"/>
      <c r="UN121" s="176"/>
      <c r="UO121" s="176"/>
      <c r="UP121" s="176"/>
      <c r="UQ121" s="176"/>
      <c r="UR121" s="176"/>
      <c r="US121" s="176"/>
      <c r="UT121" s="176"/>
      <c r="UU121" s="176"/>
      <c r="UV121" s="176"/>
      <c r="UW121" s="176"/>
      <c r="UX121" s="176"/>
      <c r="UY121" s="176"/>
      <c r="UZ121" s="176"/>
      <c r="VA121" s="176"/>
      <c r="VB121" s="176"/>
      <c r="VC121" s="176"/>
      <c r="VD121" s="176"/>
      <c r="VE121" s="176"/>
      <c r="VF121" s="176"/>
      <c r="VG121" s="176"/>
      <c r="VH121" s="176"/>
      <c r="VI121" s="176"/>
      <c r="VJ121" s="176"/>
      <c r="VK121" s="176"/>
      <c r="VL121" s="176"/>
      <c r="VM121" s="176"/>
      <c r="VN121" s="176"/>
      <c r="VO121" s="176"/>
      <c r="VP121" s="176"/>
      <c r="VQ121" s="176"/>
      <c r="VR121" s="176"/>
      <c r="VS121" s="176"/>
      <c r="VT121" s="176"/>
      <c r="VU121" s="176"/>
      <c r="VV121" s="176"/>
      <c r="VW121" s="176"/>
      <c r="VX121" s="176"/>
      <c r="VY121" s="176"/>
      <c r="VZ121" s="176"/>
      <c r="WA121" s="176"/>
      <c r="WB121" s="176"/>
      <c r="WC121" s="176"/>
      <c r="WD121" s="176"/>
      <c r="WE121" s="176"/>
      <c r="WF121" s="176"/>
      <c r="WG121" s="176"/>
      <c r="WH121" s="176"/>
      <c r="WI121" s="176"/>
      <c r="WJ121" s="176"/>
      <c r="WK121" s="176"/>
      <c r="WL121" s="176"/>
      <c r="WM121" s="176"/>
      <c r="WN121" s="176"/>
      <c r="WO121" s="176"/>
      <c r="WP121" s="176"/>
      <c r="WQ121" s="176"/>
      <c r="WR121" s="176"/>
      <c r="WS121" s="176"/>
      <c r="WT121" s="176"/>
      <c r="WU121" s="176"/>
      <c r="WV121" s="176"/>
      <c r="WW121" s="176"/>
      <c r="WX121" s="176"/>
      <c r="WY121" s="176"/>
      <c r="WZ121" s="176"/>
      <c r="XA121" s="176"/>
      <c r="XB121" s="176"/>
      <c r="XC121" s="176"/>
      <c r="XD121" s="176"/>
      <c r="XE121" s="176"/>
      <c r="XF121" s="176"/>
      <c r="XG121" s="176"/>
      <c r="XH121" s="176"/>
      <c r="XI121" s="176"/>
      <c r="XJ121" s="176"/>
      <c r="XK121" s="176"/>
      <c r="XL121" s="176"/>
      <c r="XM121" s="176"/>
      <c r="XN121" s="176"/>
      <c r="XO121" s="176"/>
      <c r="XP121" s="176"/>
      <c r="XQ121" s="176"/>
      <c r="XR121" s="176"/>
      <c r="XS121" s="176"/>
      <c r="XT121" s="176"/>
      <c r="XU121" s="176"/>
      <c r="XV121" s="176"/>
      <c r="XW121" s="176"/>
      <c r="XX121" s="176"/>
      <c r="XY121" s="176"/>
      <c r="XZ121" s="176"/>
      <c r="YA121" s="176"/>
      <c r="YB121" s="176"/>
      <c r="YC121" s="176"/>
      <c r="YD121" s="176"/>
      <c r="YE121" s="176"/>
      <c r="YF121" s="176"/>
      <c r="YG121" s="176"/>
      <c r="YH121" s="176"/>
      <c r="YI121" s="176"/>
      <c r="YJ121" s="176"/>
      <c r="YK121" s="176"/>
      <c r="YL121" s="176"/>
      <c r="YM121" s="176"/>
      <c r="YN121" s="176"/>
      <c r="YO121" s="176"/>
      <c r="YP121" s="176"/>
      <c r="YQ121" s="176"/>
      <c r="YR121" s="176"/>
      <c r="YS121" s="176"/>
      <c r="YT121" s="176"/>
      <c r="YU121" s="176"/>
      <c r="YV121" s="176"/>
      <c r="YW121" s="176"/>
      <c r="YX121" s="176"/>
      <c r="YY121" s="176"/>
      <c r="YZ121" s="176"/>
      <c r="ZA121" s="176"/>
      <c r="ZB121" s="176"/>
      <c r="ZC121" s="176"/>
      <c r="ZD121" s="176"/>
      <c r="ZE121" s="176"/>
      <c r="ZF121" s="176"/>
      <c r="ZG121" s="176"/>
      <c r="ZH121" s="176"/>
      <c r="ZI121" s="176"/>
      <c r="ZJ121" s="176"/>
      <c r="ZK121" s="176"/>
      <c r="ZL121" s="176"/>
      <c r="ZM121" s="176"/>
      <c r="ZN121" s="176"/>
      <c r="ZO121" s="176"/>
      <c r="ZP121" s="176"/>
      <c r="ZQ121" s="176"/>
      <c r="ZR121" s="176"/>
      <c r="ZS121" s="176"/>
      <c r="ZT121" s="176"/>
      <c r="ZU121" s="176"/>
      <c r="ZV121" s="176"/>
      <c r="ZW121" s="176"/>
      <c r="ZX121" s="176"/>
      <c r="ZY121" s="176"/>
      <c r="ZZ121" s="176"/>
      <c r="AAA121" s="176"/>
      <c r="AAB121" s="176"/>
      <c r="AAC121" s="176"/>
      <c r="AAD121" s="176"/>
      <c r="AAE121" s="176"/>
      <c r="AAF121" s="176"/>
      <c r="AAG121" s="176"/>
      <c r="AAH121" s="176"/>
      <c r="AAI121" s="176"/>
      <c r="AAJ121" s="176"/>
      <c r="AAK121" s="176"/>
      <c r="AAL121" s="176"/>
      <c r="AAM121" s="176"/>
      <c r="AAN121" s="176"/>
      <c r="AAO121" s="176"/>
      <c r="AAP121" s="176"/>
      <c r="AAQ121" s="176"/>
      <c r="AAR121" s="176"/>
      <c r="AAS121" s="176"/>
      <c r="AAT121" s="176"/>
      <c r="AAU121" s="176"/>
      <c r="AAV121" s="176"/>
      <c r="AAW121" s="176"/>
      <c r="AAX121" s="176"/>
      <c r="AAY121" s="176"/>
      <c r="AAZ121" s="176"/>
      <c r="ABA121" s="176"/>
      <c r="ABB121" s="176"/>
      <c r="ABC121" s="176"/>
      <c r="ABD121" s="176"/>
      <c r="ABE121" s="176"/>
      <c r="ABF121" s="176"/>
      <c r="ABG121" s="176"/>
      <c r="ABH121" s="176"/>
      <c r="ABI121" s="176"/>
      <c r="ABJ121" s="176"/>
      <c r="ABK121" s="176"/>
      <c r="ABL121" s="176"/>
      <c r="ABM121" s="176"/>
      <c r="ABN121" s="176"/>
      <c r="ABO121" s="176"/>
      <c r="ABP121" s="176"/>
      <c r="ABQ121" s="176"/>
      <c r="ABR121" s="176"/>
      <c r="ABS121" s="176"/>
      <c r="ABT121" s="176"/>
      <c r="ABU121" s="176"/>
      <c r="ABV121" s="176"/>
      <c r="ABW121" s="176"/>
      <c r="ABX121" s="176"/>
      <c r="ABY121" s="176"/>
      <c r="ABZ121" s="176"/>
      <c r="ACA121" s="176"/>
      <c r="ACB121" s="176"/>
      <c r="ACC121" s="176"/>
      <c r="ACD121" s="176"/>
      <c r="ACE121" s="176"/>
      <c r="ACF121" s="176"/>
      <c r="ACG121" s="176"/>
      <c r="ACH121" s="176"/>
      <c r="ACI121" s="176"/>
      <c r="ACJ121" s="176"/>
      <c r="ACK121" s="176"/>
      <c r="ACL121" s="176"/>
      <c r="ACM121" s="176"/>
      <c r="ACN121" s="176"/>
      <c r="ACO121" s="176"/>
      <c r="ACP121" s="176"/>
      <c r="ACQ121" s="176"/>
      <c r="ACR121" s="176"/>
      <c r="ACS121" s="176"/>
      <c r="ACT121" s="176"/>
      <c r="ACU121" s="176"/>
      <c r="ACV121" s="176"/>
      <c r="ACW121" s="176"/>
      <c r="ACX121" s="176"/>
      <c r="ACY121" s="176"/>
      <c r="ACZ121" s="176"/>
      <c r="ADA121" s="176"/>
      <c r="ADB121" s="176"/>
      <c r="ADC121" s="176"/>
      <c r="ADD121" s="176"/>
      <c r="ADE121" s="176"/>
      <c r="ADF121" s="176"/>
      <c r="ADG121" s="176"/>
      <c r="ADH121" s="176"/>
      <c r="ADI121" s="176"/>
      <c r="ADJ121" s="176"/>
      <c r="ADK121" s="176"/>
      <c r="ADL121" s="176"/>
      <c r="ADM121" s="176"/>
      <c r="ADN121" s="176"/>
      <c r="ADO121" s="176"/>
      <c r="ADP121" s="176"/>
      <c r="ADQ121" s="176"/>
      <c r="ADR121" s="176"/>
      <c r="ADS121" s="176"/>
      <c r="ADT121" s="176"/>
      <c r="ADU121" s="176"/>
      <c r="ADV121" s="176"/>
      <c r="ADW121" s="176"/>
      <c r="ADX121" s="176"/>
      <c r="ADY121" s="176"/>
      <c r="ADZ121" s="176"/>
      <c r="AEA121" s="176"/>
      <c r="AEB121" s="176"/>
      <c r="AEC121" s="176"/>
      <c r="AED121" s="176"/>
      <c r="AEE121" s="176"/>
      <c r="AEF121" s="176"/>
      <c r="AEG121" s="176"/>
      <c r="AEH121" s="176"/>
      <c r="AEI121" s="176"/>
      <c r="AEJ121" s="176"/>
      <c r="AEK121" s="176"/>
      <c r="AEL121" s="176"/>
      <c r="AEM121" s="176"/>
      <c r="AEN121" s="176"/>
      <c r="AEO121" s="176"/>
      <c r="AEP121" s="176"/>
      <c r="AEQ121" s="176"/>
      <c r="AER121" s="176"/>
      <c r="AES121" s="176"/>
      <c r="AET121" s="176"/>
      <c r="AEU121" s="176"/>
      <c r="AEV121" s="176"/>
      <c r="AEW121" s="176"/>
      <c r="AEX121" s="176"/>
      <c r="AEY121" s="176"/>
      <c r="AEZ121" s="176"/>
      <c r="AFA121" s="176"/>
      <c r="AFB121" s="176"/>
      <c r="AFC121" s="176"/>
      <c r="AFD121" s="176"/>
      <c r="AFE121" s="176"/>
      <c r="AFF121" s="176"/>
      <c r="AFG121" s="176"/>
      <c r="AFH121" s="176"/>
      <c r="AFI121" s="176"/>
      <c r="AFJ121" s="176"/>
      <c r="AFK121" s="176"/>
      <c r="AFL121" s="176"/>
      <c r="AFM121" s="176"/>
      <c r="AFN121" s="176"/>
      <c r="AFO121" s="176"/>
      <c r="AFP121" s="176"/>
      <c r="AFQ121" s="176"/>
      <c r="AFR121" s="176"/>
      <c r="AFS121" s="176"/>
      <c r="AFT121" s="176"/>
      <c r="AFU121" s="176"/>
      <c r="AFV121" s="176"/>
      <c r="AFW121" s="176"/>
      <c r="AFX121" s="176"/>
      <c r="AFY121" s="176"/>
      <c r="AFZ121" s="176"/>
      <c r="AGA121" s="176"/>
      <c r="AGB121" s="176"/>
      <c r="AGC121" s="176"/>
      <c r="AGD121" s="176"/>
      <c r="AGE121" s="176"/>
      <c r="AGF121" s="176"/>
      <c r="AGG121" s="176"/>
      <c r="AGH121" s="176"/>
      <c r="AGI121" s="176"/>
      <c r="AGJ121" s="176"/>
      <c r="AGK121" s="176"/>
      <c r="AGL121" s="176"/>
      <c r="AGM121" s="176"/>
      <c r="AGN121" s="176"/>
      <c r="AGO121" s="176"/>
      <c r="AGP121" s="176"/>
      <c r="AGQ121" s="176"/>
      <c r="AGR121" s="176"/>
      <c r="AGS121" s="176"/>
      <c r="AGT121" s="176"/>
      <c r="AGU121" s="176"/>
      <c r="AGV121" s="176"/>
      <c r="AGW121" s="176"/>
      <c r="AGX121" s="176"/>
      <c r="AGY121" s="176"/>
      <c r="AGZ121" s="176"/>
      <c r="AHA121" s="176"/>
      <c r="AHB121" s="176"/>
      <c r="AHC121" s="176"/>
      <c r="AHD121" s="176"/>
      <c r="AHE121" s="176"/>
      <c r="AHF121" s="176"/>
      <c r="AHG121" s="176"/>
      <c r="AHH121" s="176"/>
      <c r="AHI121" s="176"/>
      <c r="AHJ121" s="176"/>
      <c r="AHK121" s="176"/>
      <c r="AHL121" s="176"/>
      <c r="AHM121" s="176"/>
      <c r="AHN121" s="176"/>
      <c r="AHO121" s="176"/>
      <c r="AHP121" s="176"/>
      <c r="AHQ121" s="176"/>
      <c r="AHR121" s="176"/>
      <c r="AHS121" s="176"/>
      <c r="AHT121" s="176"/>
      <c r="AHU121" s="176"/>
      <c r="AHV121" s="176"/>
      <c r="AHW121" s="176"/>
      <c r="AHX121" s="176"/>
      <c r="AHY121" s="176"/>
      <c r="AHZ121" s="176"/>
      <c r="AIA121" s="176"/>
      <c r="AIB121" s="176"/>
      <c r="AIC121" s="176"/>
      <c r="AID121" s="176"/>
      <c r="AIE121" s="176"/>
      <c r="AIF121" s="176"/>
      <c r="AIG121" s="176"/>
      <c r="AIH121" s="176"/>
      <c r="AII121" s="176"/>
      <c r="AIJ121" s="176"/>
      <c r="AIK121" s="176"/>
      <c r="AIL121" s="176"/>
      <c r="AIM121" s="176"/>
      <c r="AIN121" s="176"/>
      <c r="AIO121" s="176"/>
      <c r="AIP121" s="176"/>
      <c r="AIQ121" s="176"/>
      <c r="AIR121" s="176"/>
      <c r="AIS121" s="176"/>
      <c r="AIT121" s="176"/>
      <c r="AIU121" s="176"/>
      <c r="AIV121" s="176"/>
      <c r="AIW121" s="176"/>
      <c r="AIX121" s="176"/>
      <c r="AIY121" s="176"/>
      <c r="AIZ121" s="176"/>
      <c r="AJA121" s="176"/>
      <c r="AJB121" s="176"/>
      <c r="AJC121" s="176"/>
      <c r="AJD121" s="176"/>
      <c r="AJE121" s="176"/>
      <c r="AJF121" s="176"/>
      <c r="AJG121" s="176"/>
      <c r="AJH121" s="176"/>
      <c r="AJI121" s="176"/>
      <c r="AJJ121" s="176"/>
      <c r="AJK121" s="176"/>
      <c r="AJL121" s="176"/>
      <c r="AJM121" s="176"/>
      <c r="AJN121" s="176"/>
      <c r="AJO121" s="176"/>
      <c r="AJP121" s="176"/>
      <c r="AJQ121" s="176"/>
      <c r="AJR121" s="176"/>
      <c r="AJS121" s="176"/>
      <c r="AJT121" s="176"/>
      <c r="AJU121" s="176"/>
      <c r="AJV121" s="176"/>
      <c r="AJW121" s="176"/>
      <c r="AJX121" s="176"/>
      <c r="AJY121" s="176"/>
      <c r="AJZ121" s="176"/>
      <c r="AKA121" s="176"/>
      <c r="AKB121" s="176"/>
      <c r="AKC121" s="176"/>
      <c r="AKD121" s="176"/>
      <c r="AKE121" s="176"/>
      <c r="AKF121" s="176"/>
      <c r="AKG121" s="176"/>
      <c r="AKH121" s="176"/>
      <c r="AKI121" s="176"/>
      <c r="AKJ121" s="176"/>
      <c r="AKK121" s="176"/>
      <c r="AKL121" s="176"/>
      <c r="AKM121" s="176"/>
      <c r="AKN121" s="176"/>
      <c r="AKO121" s="176"/>
      <c r="AKP121" s="176"/>
      <c r="AKQ121" s="176"/>
      <c r="AKR121" s="176"/>
      <c r="AKS121" s="176"/>
      <c r="AKT121" s="176"/>
      <c r="AKU121" s="176"/>
      <c r="AKV121" s="176"/>
      <c r="AKW121" s="176"/>
      <c r="AKX121" s="176"/>
      <c r="AKY121" s="176"/>
      <c r="AKZ121" s="176"/>
      <c r="ALA121" s="176"/>
      <c r="ALB121" s="176"/>
      <c r="ALC121" s="176"/>
      <c r="ALD121" s="176"/>
      <c r="ALE121" s="176"/>
      <c r="ALF121" s="176"/>
      <c r="ALG121" s="176"/>
      <c r="ALH121" s="176"/>
      <c r="ALI121" s="176"/>
      <c r="ALJ121" s="176"/>
      <c r="ALK121" s="176"/>
      <c r="ALL121" s="176"/>
      <c r="ALM121" s="176"/>
      <c r="ALN121" s="176"/>
      <c r="ALO121" s="176"/>
      <c r="ALP121" s="176"/>
      <c r="ALQ121" s="176"/>
      <c r="ALR121" s="176"/>
      <c r="ALS121" s="176"/>
      <c r="ALT121" s="176"/>
      <c r="ALU121" s="176"/>
      <c r="ALV121" s="176"/>
      <c r="ALW121" s="176"/>
      <c r="ALX121" s="176"/>
      <c r="ALY121" s="176"/>
      <c r="ALZ121" s="176"/>
      <c r="AMA121" s="176"/>
      <c r="AMB121" s="176"/>
      <c r="AMC121" s="176"/>
      <c r="AMD121" s="176"/>
      <c r="AME121" s="176"/>
      <c r="AMF121" s="176"/>
      <c r="AMG121" s="176"/>
      <c r="AMH121" s="176"/>
      <c r="AMI121" s="176"/>
      <c r="AMJ121" s="176"/>
      <c r="AMK121" s="176"/>
      <c r="AML121" s="176"/>
    </row>
    <row r="122" spans="1:1026" ht="21.95" customHeight="1" x14ac:dyDescent="0.25">
      <c r="A122" s="178">
        <v>122</v>
      </c>
      <c r="B122" s="179"/>
      <c r="C122" s="180"/>
      <c r="D122" s="180"/>
      <c r="E122" s="181"/>
      <c r="G122" s="182"/>
      <c r="H122" s="183">
        <f t="shared" si="5"/>
        <v>0</v>
      </c>
      <c r="I122" s="184"/>
      <c r="J122" s="185"/>
      <c r="K122" s="178"/>
      <c r="L122" s="183">
        <f t="shared" ref="L122:L185" si="6">H122-J122</f>
        <v>0</v>
      </c>
      <c r="M122" s="176"/>
      <c r="N122" s="177"/>
      <c r="O122" s="176"/>
      <c r="P122" s="176"/>
      <c r="Q122" s="176"/>
    </row>
    <row r="123" spans="1:1026" ht="21.95" customHeight="1" x14ac:dyDescent="0.25">
      <c r="A123" s="178">
        <v>123</v>
      </c>
      <c r="B123" s="179"/>
      <c r="C123" s="180"/>
      <c r="D123" s="180"/>
      <c r="E123" s="181"/>
      <c r="G123" s="182"/>
      <c r="H123" s="183">
        <f t="shared" si="5"/>
        <v>0</v>
      </c>
      <c r="I123" s="184"/>
      <c r="J123" s="185"/>
      <c r="K123" s="178"/>
      <c r="L123" s="183">
        <f t="shared" si="6"/>
        <v>0</v>
      </c>
      <c r="M123" s="176"/>
      <c r="N123" s="177"/>
      <c r="O123" s="176"/>
      <c r="P123" s="176"/>
      <c r="Q123" s="176"/>
    </row>
    <row r="124" spans="1:1026" ht="21.95" customHeight="1" x14ac:dyDescent="0.25">
      <c r="A124" s="178">
        <v>124</v>
      </c>
      <c r="B124" s="179"/>
      <c r="C124" s="180"/>
      <c r="D124" s="180"/>
      <c r="E124" s="181"/>
      <c r="G124" s="182"/>
      <c r="H124" s="183">
        <f t="shared" si="5"/>
        <v>0</v>
      </c>
      <c r="I124" s="184"/>
      <c r="J124" s="185"/>
      <c r="K124" s="178"/>
      <c r="L124" s="183">
        <f t="shared" si="6"/>
        <v>0</v>
      </c>
      <c r="M124" s="213"/>
      <c r="N124" s="177"/>
      <c r="O124" s="176"/>
      <c r="P124" s="176"/>
      <c r="Q124" s="176"/>
    </row>
    <row r="125" spans="1:1026" ht="21.95" customHeight="1" x14ac:dyDescent="0.25">
      <c r="A125" s="178">
        <v>125</v>
      </c>
      <c r="B125" s="179"/>
      <c r="C125" s="180"/>
      <c r="D125" s="180"/>
      <c r="E125" s="181"/>
      <c r="G125" s="182"/>
      <c r="H125" s="183">
        <f t="shared" si="5"/>
        <v>0</v>
      </c>
      <c r="I125" s="184"/>
      <c r="J125" s="185"/>
      <c r="K125" s="178"/>
      <c r="L125" s="183">
        <f t="shared" si="6"/>
        <v>0</v>
      </c>
      <c r="M125" s="176"/>
      <c r="N125" s="177"/>
      <c r="O125" s="176"/>
      <c r="P125" s="176"/>
      <c r="Q125" s="176"/>
    </row>
    <row r="126" spans="1:1026" ht="21.95" customHeight="1" x14ac:dyDescent="0.25">
      <c r="A126" s="178">
        <v>126</v>
      </c>
      <c r="B126" s="179"/>
      <c r="C126" s="180"/>
      <c r="D126" s="180"/>
      <c r="E126" s="181"/>
      <c r="G126" s="182"/>
      <c r="H126" s="183">
        <f t="shared" si="5"/>
        <v>0</v>
      </c>
      <c r="I126" s="184"/>
      <c r="J126" s="185"/>
      <c r="K126" s="178"/>
      <c r="L126" s="183">
        <f t="shared" si="6"/>
        <v>0</v>
      </c>
      <c r="M126" s="176"/>
      <c r="N126" s="177"/>
      <c r="O126" s="176"/>
      <c r="P126" s="176"/>
      <c r="Q126" s="176"/>
    </row>
    <row r="127" spans="1:1026" ht="21.95" customHeight="1" x14ac:dyDescent="0.25">
      <c r="A127" s="178">
        <v>127</v>
      </c>
      <c r="B127" s="179"/>
      <c r="C127" s="180"/>
      <c r="D127" s="180"/>
      <c r="E127" s="181"/>
      <c r="G127" s="210"/>
      <c r="H127" s="183">
        <f t="shared" si="5"/>
        <v>0</v>
      </c>
      <c r="I127" s="184"/>
      <c r="J127" s="185"/>
      <c r="K127" s="178"/>
      <c r="L127" s="183">
        <f t="shared" si="6"/>
        <v>0</v>
      </c>
      <c r="M127" s="176"/>
      <c r="N127" s="177"/>
      <c r="O127" s="176"/>
      <c r="P127" s="176"/>
      <c r="Q127" s="176"/>
    </row>
    <row r="128" spans="1:1026" ht="21.95" customHeight="1" x14ac:dyDescent="0.25">
      <c r="A128" s="178">
        <v>128</v>
      </c>
      <c r="B128" s="179"/>
      <c r="C128" s="180"/>
      <c r="D128" s="180"/>
      <c r="E128" s="181"/>
      <c r="G128" s="182"/>
      <c r="H128" s="183">
        <f t="shared" si="5"/>
        <v>0</v>
      </c>
      <c r="I128" s="184"/>
      <c r="J128" s="185"/>
      <c r="K128" s="178"/>
      <c r="L128" s="183">
        <f t="shared" si="6"/>
        <v>0</v>
      </c>
      <c r="M128" s="176"/>
      <c r="N128" s="177"/>
      <c r="O128" s="176"/>
      <c r="P128" s="176"/>
      <c r="Q128" s="176"/>
    </row>
    <row r="129" spans="1:1026" ht="21.95" customHeight="1" x14ac:dyDescent="0.25">
      <c r="A129" s="178">
        <v>129</v>
      </c>
      <c r="B129" s="179"/>
      <c r="C129" s="180"/>
      <c r="D129" s="180"/>
      <c r="E129" s="181"/>
      <c r="G129" s="210"/>
      <c r="H129" s="183">
        <f t="shared" si="5"/>
        <v>0</v>
      </c>
      <c r="I129" s="184"/>
      <c r="J129" s="185"/>
      <c r="K129" s="178"/>
      <c r="L129" s="183">
        <f t="shared" si="6"/>
        <v>0</v>
      </c>
      <c r="M129" s="176"/>
      <c r="N129" s="177"/>
      <c r="O129" s="176"/>
      <c r="P129" s="176"/>
      <c r="Q129" s="176"/>
    </row>
    <row r="130" spans="1:1026" ht="21.95" customHeight="1" x14ac:dyDescent="0.25">
      <c r="A130" s="178">
        <v>130</v>
      </c>
      <c r="B130" s="179"/>
      <c r="C130" s="180"/>
      <c r="D130" s="180"/>
      <c r="E130" s="181"/>
      <c r="G130" s="182"/>
      <c r="H130" s="183">
        <f t="shared" si="5"/>
        <v>0</v>
      </c>
      <c r="I130" s="184"/>
      <c r="J130" s="185"/>
      <c r="K130" s="178"/>
      <c r="L130" s="183">
        <f t="shared" si="6"/>
        <v>0</v>
      </c>
      <c r="M130" s="176"/>
      <c r="N130" s="177"/>
      <c r="O130" s="176"/>
      <c r="P130" s="176"/>
      <c r="Q130" s="176"/>
    </row>
    <row r="131" spans="1:1026" ht="21.95" customHeight="1" x14ac:dyDescent="0.25">
      <c r="A131" s="178">
        <v>131</v>
      </c>
      <c r="B131" s="179"/>
      <c r="C131" s="180"/>
      <c r="D131" s="180"/>
      <c r="E131" s="181"/>
      <c r="G131" s="182"/>
      <c r="H131" s="183">
        <f t="shared" si="5"/>
        <v>0</v>
      </c>
      <c r="I131" s="184"/>
      <c r="J131" s="185"/>
      <c r="K131" s="178"/>
      <c r="L131" s="183">
        <f t="shared" si="6"/>
        <v>0</v>
      </c>
      <c r="M131" s="214"/>
      <c r="N131" s="177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  <c r="AC131" s="176"/>
      <c r="AD131" s="176"/>
      <c r="AE131" s="176"/>
      <c r="AF131" s="176"/>
      <c r="AG131" s="176"/>
      <c r="AH131" s="176"/>
      <c r="AI131" s="176"/>
      <c r="AJ131" s="176"/>
      <c r="AK131" s="176"/>
      <c r="AL131" s="176"/>
      <c r="AM131" s="176"/>
      <c r="AN131" s="176"/>
      <c r="AO131" s="176"/>
      <c r="AP131" s="176"/>
      <c r="AQ131" s="176"/>
      <c r="AR131" s="176"/>
      <c r="AS131" s="176"/>
      <c r="AT131" s="176"/>
      <c r="AU131" s="176"/>
      <c r="AV131" s="176"/>
      <c r="AW131" s="176"/>
      <c r="AX131" s="176"/>
      <c r="AY131" s="176"/>
      <c r="AZ131" s="176"/>
      <c r="BA131" s="176"/>
      <c r="BB131" s="176"/>
      <c r="BC131" s="176"/>
      <c r="BD131" s="176"/>
      <c r="BE131" s="176"/>
      <c r="BF131" s="176"/>
      <c r="BG131" s="176"/>
      <c r="BH131" s="176"/>
      <c r="BI131" s="176"/>
      <c r="BJ131" s="176"/>
      <c r="BK131" s="176"/>
      <c r="BL131" s="176"/>
      <c r="BM131" s="176"/>
      <c r="BN131" s="176"/>
      <c r="BO131" s="176"/>
      <c r="BP131" s="176"/>
      <c r="BQ131" s="176"/>
      <c r="BR131" s="176"/>
      <c r="BS131" s="176"/>
      <c r="BT131" s="176"/>
      <c r="BU131" s="176"/>
      <c r="BV131" s="176"/>
      <c r="BW131" s="176"/>
      <c r="BX131" s="176"/>
      <c r="BY131" s="176"/>
      <c r="BZ131" s="176"/>
      <c r="CA131" s="176"/>
      <c r="CB131" s="176"/>
      <c r="CC131" s="176"/>
      <c r="CD131" s="176"/>
      <c r="CE131" s="176"/>
      <c r="CF131" s="176"/>
      <c r="CG131" s="176"/>
      <c r="CH131" s="176"/>
      <c r="CI131" s="176"/>
      <c r="CJ131" s="176"/>
      <c r="CK131" s="176"/>
      <c r="CL131" s="176"/>
      <c r="CM131" s="176"/>
      <c r="CN131" s="176"/>
      <c r="CO131" s="176"/>
      <c r="CP131" s="176"/>
      <c r="CQ131" s="176"/>
      <c r="CR131" s="176"/>
      <c r="CS131" s="176"/>
      <c r="CT131" s="176"/>
      <c r="CU131" s="176"/>
      <c r="CV131" s="176"/>
      <c r="CW131" s="176"/>
      <c r="CX131" s="176"/>
      <c r="CY131" s="176"/>
      <c r="CZ131" s="176"/>
      <c r="DA131" s="176"/>
      <c r="DB131" s="176"/>
      <c r="DC131" s="176"/>
      <c r="DD131" s="176"/>
      <c r="DE131" s="176"/>
      <c r="DF131" s="176"/>
      <c r="DG131" s="176"/>
      <c r="DH131" s="176"/>
      <c r="DI131" s="176"/>
      <c r="DJ131" s="176"/>
      <c r="DK131" s="176"/>
      <c r="DL131" s="176"/>
      <c r="DM131" s="176"/>
      <c r="DN131" s="176"/>
      <c r="DO131" s="176"/>
      <c r="DP131" s="176"/>
      <c r="DQ131" s="176"/>
      <c r="DR131" s="176"/>
      <c r="DS131" s="176"/>
      <c r="DT131" s="176"/>
      <c r="DU131" s="176"/>
      <c r="DV131" s="176"/>
      <c r="DW131" s="176"/>
      <c r="DX131" s="176"/>
      <c r="DY131" s="176"/>
      <c r="DZ131" s="176"/>
      <c r="EA131" s="176"/>
      <c r="EB131" s="176"/>
      <c r="EC131" s="176"/>
      <c r="ED131" s="176"/>
      <c r="EE131" s="176"/>
      <c r="EF131" s="176"/>
      <c r="EG131" s="176"/>
      <c r="EH131" s="176"/>
      <c r="EI131" s="176"/>
      <c r="EJ131" s="176"/>
      <c r="EK131" s="176"/>
      <c r="EL131" s="176"/>
      <c r="EM131" s="176"/>
      <c r="EN131" s="176"/>
      <c r="EO131" s="176"/>
      <c r="EP131" s="176"/>
      <c r="EQ131" s="176"/>
      <c r="ER131" s="176"/>
      <c r="ES131" s="176"/>
      <c r="ET131" s="176"/>
      <c r="EU131" s="176"/>
      <c r="EV131" s="176"/>
      <c r="EW131" s="176"/>
      <c r="EX131" s="176"/>
      <c r="EY131" s="176"/>
      <c r="EZ131" s="176"/>
      <c r="FA131" s="176"/>
      <c r="FB131" s="176"/>
      <c r="FC131" s="176"/>
      <c r="FD131" s="176"/>
      <c r="FE131" s="176"/>
      <c r="FF131" s="176"/>
      <c r="FG131" s="176"/>
      <c r="FH131" s="176"/>
      <c r="FI131" s="176"/>
      <c r="FJ131" s="176"/>
      <c r="FK131" s="176"/>
      <c r="FL131" s="176"/>
      <c r="FM131" s="176"/>
      <c r="FN131" s="176"/>
      <c r="FO131" s="176"/>
      <c r="FP131" s="176"/>
      <c r="FQ131" s="176"/>
      <c r="FR131" s="176"/>
      <c r="FS131" s="176"/>
      <c r="FT131" s="176"/>
      <c r="FU131" s="176"/>
      <c r="FV131" s="176"/>
      <c r="FW131" s="176"/>
      <c r="FX131" s="176"/>
      <c r="FY131" s="176"/>
      <c r="FZ131" s="176"/>
      <c r="GA131" s="176"/>
      <c r="GB131" s="176"/>
      <c r="GC131" s="176"/>
      <c r="GD131" s="176"/>
      <c r="GE131" s="176"/>
      <c r="GF131" s="176"/>
      <c r="GG131" s="176"/>
      <c r="GH131" s="176"/>
      <c r="GI131" s="176"/>
      <c r="GJ131" s="176"/>
      <c r="GK131" s="176"/>
      <c r="GL131" s="176"/>
      <c r="GM131" s="176"/>
      <c r="GN131" s="176"/>
      <c r="GO131" s="176"/>
      <c r="GP131" s="176"/>
      <c r="GQ131" s="176"/>
      <c r="GR131" s="176"/>
      <c r="GS131" s="176"/>
      <c r="GT131" s="176"/>
      <c r="GU131" s="176"/>
      <c r="GV131" s="176"/>
      <c r="GW131" s="176"/>
      <c r="GX131" s="176"/>
      <c r="GY131" s="176"/>
      <c r="GZ131" s="176"/>
      <c r="HA131" s="176"/>
      <c r="HB131" s="176"/>
      <c r="HC131" s="176"/>
      <c r="HD131" s="176"/>
      <c r="HE131" s="176"/>
      <c r="HF131" s="176"/>
      <c r="HG131" s="176"/>
      <c r="HH131" s="176"/>
      <c r="HI131" s="176"/>
      <c r="HJ131" s="176"/>
      <c r="HK131" s="176"/>
      <c r="HL131" s="176"/>
      <c r="HM131" s="176"/>
      <c r="HN131" s="176"/>
      <c r="HO131" s="176"/>
      <c r="HP131" s="176"/>
      <c r="HQ131" s="176"/>
      <c r="HR131" s="176"/>
      <c r="HS131" s="176"/>
      <c r="HT131" s="176"/>
      <c r="HU131" s="176"/>
      <c r="HV131" s="176"/>
      <c r="HW131" s="176"/>
      <c r="HX131" s="176"/>
      <c r="HY131" s="176"/>
      <c r="HZ131" s="176"/>
      <c r="IA131" s="176"/>
      <c r="IB131" s="176"/>
      <c r="IC131" s="176"/>
      <c r="ID131" s="176"/>
      <c r="IE131" s="176"/>
      <c r="IF131" s="176"/>
      <c r="IG131" s="176"/>
      <c r="IH131" s="176"/>
      <c r="II131" s="176"/>
      <c r="IJ131" s="176"/>
      <c r="IK131" s="176"/>
      <c r="IL131" s="176"/>
      <c r="IM131" s="176"/>
      <c r="IN131" s="176"/>
      <c r="IO131" s="176"/>
      <c r="IP131" s="176"/>
      <c r="IQ131" s="176"/>
      <c r="IR131" s="176"/>
      <c r="IS131" s="176"/>
      <c r="IT131" s="176"/>
      <c r="IU131" s="176"/>
      <c r="IV131" s="176"/>
      <c r="IW131" s="176"/>
      <c r="IX131" s="176"/>
      <c r="IY131" s="176"/>
      <c r="IZ131" s="176"/>
      <c r="JA131" s="176"/>
      <c r="JB131" s="176"/>
      <c r="JC131" s="176"/>
      <c r="JD131" s="176"/>
      <c r="JE131" s="176"/>
      <c r="JF131" s="176"/>
      <c r="JG131" s="176"/>
      <c r="JH131" s="176"/>
      <c r="JI131" s="176"/>
      <c r="JJ131" s="176"/>
      <c r="JK131" s="176"/>
      <c r="JL131" s="176"/>
      <c r="JM131" s="176"/>
      <c r="JN131" s="176"/>
      <c r="JO131" s="176"/>
      <c r="JP131" s="176"/>
      <c r="JQ131" s="176"/>
      <c r="JR131" s="176"/>
      <c r="JS131" s="176"/>
      <c r="JT131" s="176"/>
      <c r="JU131" s="176"/>
      <c r="JV131" s="176"/>
      <c r="JW131" s="176"/>
      <c r="JX131" s="176"/>
      <c r="JY131" s="176"/>
      <c r="JZ131" s="176"/>
      <c r="KA131" s="176"/>
      <c r="KB131" s="176"/>
      <c r="KC131" s="176"/>
      <c r="KD131" s="176"/>
      <c r="KE131" s="176"/>
      <c r="KF131" s="176"/>
      <c r="KG131" s="176"/>
      <c r="KH131" s="176"/>
      <c r="KI131" s="176"/>
      <c r="KJ131" s="176"/>
      <c r="KK131" s="176"/>
      <c r="KL131" s="176"/>
      <c r="KM131" s="176"/>
      <c r="KN131" s="176"/>
      <c r="KO131" s="176"/>
      <c r="KP131" s="176"/>
      <c r="KQ131" s="176"/>
      <c r="KR131" s="176"/>
      <c r="KS131" s="176"/>
      <c r="KT131" s="176"/>
      <c r="KU131" s="176"/>
      <c r="KV131" s="176"/>
      <c r="KW131" s="176"/>
      <c r="KX131" s="176"/>
      <c r="KY131" s="176"/>
      <c r="KZ131" s="176"/>
      <c r="LA131" s="176"/>
      <c r="LB131" s="176"/>
      <c r="LC131" s="176"/>
      <c r="LD131" s="176"/>
      <c r="LE131" s="176"/>
      <c r="LF131" s="176"/>
      <c r="LG131" s="176"/>
      <c r="LH131" s="176"/>
      <c r="LI131" s="176"/>
      <c r="LJ131" s="176"/>
      <c r="LK131" s="176"/>
      <c r="LL131" s="176"/>
      <c r="LM131" s="176"/>
      <c r="LN131" s="176"/>
      <c r="LO131" s="176"/>
      <c r="LP131" s="176"/>
      <c r="LQ131" s="176"/>
      <c r="LR131" s="176"/>
      <c r="LS131" s="176"/>
      <c r="LT131" s="176"/>
      <c r="LU131" s="176"/>
      <c r="LV131" s="176"/>
      <c r="LW131" s="176"/>
      <c r="LX131" s="176"/>
      <c r="LY131" s="176"/>
      <c r="LZ131" s="176"/>
      <c r="MA131" s="176"/>
      <c r="MB131" s="176"/>
      <c r="MC131" s="176"/>
      <c r="MD131" s="176"/>
      <c r="ME131" s="176"/>
      <c r="MF131" s="176"/>
      <c r="MG131" s="176"/>
      <c r="MH131" s="176"/>
      <c r="MI131" s="176"/>
      <c r="MJ131" s="176"/>
      <c r="MK131" s="176"/>
      <c r="ML131" s="176"/>
      <c r="MM131" s="176"/>
      <c r="MN131" s="176"/>
      <c r="MO131" s="176"/>
      <c r="MP131" s="176"/>
      <c r="MQ131" s="176"/>
      <c r="MR131" s="176"/>
      <c r="MS131" s="176"/>
      <c r="MT131" s="176"/>
      <c r="MU131" s="176"/>
      <c r="MV131" s="176"/>
      <c r="MW131" s="176"/>
      <c r="MX131" s="176"/>
      <c r="MY131" s="176"/>
      <c r="MZ131" s="176"/>
      <c r="NA131" s="176"/>
      <c r="NB131" s="176"/>
      <c r="NC131" s="176"/>
      <c r="ND131" s="176"/>
      <c r="NE131" s="176"/>
      <c r="NF131" s="176"/>
      <c r="NG131" s="176"/>
      <c r="NH131" s="176"/>
      <c r="NI131" s="176"/>
      <c r="NJ131" s="176"/>
      <c r="NK131" s="176"/>
      <c r="NL131" s="176"/>
      <c r="NM131" s="176"/>
      <c r="NN131" s="176"/>
      <c r="NO131" s="176"/>
      <c r="NP131" s="176"/>
      <c r="NQ131" s="176"/>
      <c r="NR131" s="176"/>
      <c r="NS131" s="176"/>
      <c r="NT131" s="176"/>
      <c r="NU131" s="176"/>
      <c r="NV131" s="176"/>
      <c r="NW131" s="176"/>
      <c r="NX131" s="176"/>
      <c r="NY131" s="176"/>
      <c r="NZ131" s="176"/>
      <c r="OA131" s="176"/>
      <c r="OB131" s="176"/>
      <c r="OC131" s="176"/>
      <c r="OD131" s="176"/>
      <c r="OE131" s="176"/>
      <c r="OF131" s="176"/>
      <c r="OG131" s="176"/>
      <c r="OH131" s="176"/>
      <c r="OI131" s="176"/>
      <c r="OJ131" s="176"/>
      <c r="OK131" s="176"/>
      <c r="OL131" s="176"/>
      <c r="OM131" s="176"/>
      <c r="ON131" s="176"/>
      <c r="OO131" s="176"/>
      <c r="OP131" s="176"/>
      <c r="OQ131" s="176"/>
      <c r="OR131" s="176"/>
      <c r="OS131" s="176"/>
      <c r="OT131" s="176"/>
      <c r="OU131" s="176"/>
      <c r="OV131" s="176"/>
      <c r="OW131" s="176"/>
      <c r="OX131" s="176"/>
      <c r="OY131" s="176"/>
      <c r="OZ131" s="176"/>
      <c r="PA131" s="176"/>
      <c r="PB131" s="176"/>
      <c r="PC131" s="176"/>
      <c r="PD131" s="176"/>
      <c r="PE131" s="176"/>
      <c r="PF131" s="176"/>
      <c r="PG131" s="176"/>
      <c r="PH131" s="176"/>
      <c r="PI131" s="176"/>
      <c r="PJ131" s="176"/>
      <c r="PK131" s="176"/>
      <c r="PL131" s="176"/>
      <c r="PM131" s="176"/>
      <c r="PN131" s="176"/>
      <c r="PO131" s="176"/>
      <c r="PP131" s="176"/>
      <c r="PQ131" s="176"/>
      <c r="PR131" s="176"/>
      <c r="PS131" s="176"/>
      <c r="PT131" s="176"/>
      <c r="PU131" s="176"/>
      <c r="PV131" s="176"/>
      <c r="PW131" s="176"/>
      <c r="PX131" s="176"/>
      <c r="PY131" s="176"/>
      <c r="PZ131" s="176"/>
      <c r="QA131" s="176"/>
      <c r="QB131" s="176"/>
      <c r="QC131" s="176"/>
      <c r="QD131" s="176"/>
      <c r="QE131" s="176"/>
      <c r="QF131" s="176"/>
      <c r="QG131" s="176"/>
      <c r="QH131" s="176"/>
      <c r="QI131" s="176"/>
      <c r="QJ131" s="176"/>
      <c r="QK131" s="176"/>
      <c r="QL131" s="176"/>
      <c r="QM131" s="176"/>
      <c r="QN131" s="176"/>
      <c r="QO131" s="176"/>
      <c r="QP131" s="176"/>
      <c r="QQ131" s="176"/>
      <c r="QR131" s="176"/>
      <c r="QS131" s="176"/>
      <c r="QT131" s="176"/>
      <c r="QU131" s="176"/>
      <c r="QV131" s="176"/>
      <c r="QW131" s="176"/>
      <c r="QX131" s="176"/>
      <c r="QY131" s="176"/>
      <c r="QZ131" s="176"/>
      <c r="RA131" s="176"/>
      <c r="RB131" s="176"/>
      <c r="RC131" s="176"/>
      <c r="RD131" s="176"/>
      <c r="RE131" s="176"/>
      <c r="RF131" s="176"/>
      <c r="RG131" s="176"/>
      <c r="RH131" s="176"/>
      <c r="RI131" s="176"/>
      <c r="RJ131" s="176"/>
      <c r="RK131" s="176"/>
      <c r="RL131" s="176"/>
      <c r="RM131" s="176"/>
      <c r="RN131" s="176"/>
      <c r="RO131" s="176"/>
      <c r="RP131" s="176"/>
      <c r="RQ131" s="176"/>
      <c r="RR131" s="176"/>
      <c r="RS131" s="176"/>
      <c r="RT131" s="176"/>
      <c r="RU131" s="176"/>
      <c r="RV131" s="176"/>
      <c r="RW131" s="176"/>
      <c r="RX131" s="176"/>
      <c r="RY131" s="176"/>
      <c r="RZ131" s="176"/>
      <c r="SA131" s="176"/>
      <c r="SB131" s="176"/>
      <c r="SC131" s="176"/>
      <c r="SD131" s="176"/>
      <c r="SE131" s="176"/>
      <c r="SF131" s="176"/>
      <c r="SG131" s="176"/>
      <c r="SH131" s="176"/>
      <c r="SI131" s="176"/>
      <c r="SJ131" s="176"/>
      <c r="SK131" s="176"/>
      <c r="SL131" s="176"/>
      <c r="SM131" s="176"/>
      <c r="SN131" s="176"/>
      <c r="SO131" s="176"/>
      <c r="SP131" s="176"/>
      <c r="SQ131" s="176"/>
      <c r="SR131" s="176"/>
      <c r="SS131" s="176"/>
      <c r="ST131" s="176"/>
      <c r="SU131" s="176"/>
      <c r="SV131" s="176"/>
      <c r="SW131" s="176"/>
      <c r="SX131" s="176"/>
      <c r="SY131" s="176"/>
      <c r="SZ131" s="176"/>
      <c r="TA131" s="176"/>
      <c r="TB131" s="176"/>
      <c r="TC131" s="176"/>
      <c r="TD131" s="176"/>
      <c r="TE131" s="176"/>
      <c r="TF131" s="176"/>
      <c r="TG131" s="176"/>
      <c r="TH131" s="176"/>
      <c r="TI131" s="176"/>
      <c r="TJ131" s="176"/>
      <c r="TK131" s="176"/>
      <c r="TL131" s="176"/>
      <c r="TM131" s="176"/>
      <c r="TN131" s="176"/>
      <c r="TO131" s="176"/>
      <c r="TP131" s="176"/>
      <c r="TQ131" s="176"/>
      <c r="TR131" s="176"/>
      <c r="TS131" s="176"/>
      <c r="TT131" s="176"/>
      <c r="TU131" s="176"/>
      <c r="TV131" s="176"/>
      <c r="TW131" s="176"/>
      <c r="TX131" s="176"/>
      <c r="TY131" s="176"/>
      <c r="TZ131" s="176"/>
      <c r="UA131" s="176"/>
      <c r="UB131" s="176"/>
      <c r="UC131" s="176"/>
      <c r="UD131" s="176"/>
      <c r="UE131" s="176"/>
      <c r="UF131" s="176"/>
      <c r="UG131" s="176"/>
      <c r="UH131" s="176"/>
      <c r="UI131" s="176"/>
      <c r="UJ131" s="176"/>
      <c r="UK131" s="176"/>
      <c r="UL131" s="176"/>
      <c r="UM131" s="176"/>
      <c r="UN131" s="176"/>
      <c r="UO131" s="176"/>
      <c r="UP131" s="176"/>
      <c r="UQ131" s="176"/>
      <c r="UR131" s="176"/>
      <c r="US131" s="176"/>
      <c r="UT131" s="176"/>
      <c r="UU131" s="176"/>
      <c r="UV131" s="176"/>
      <c r="UW131" s="176"/>
      <c r="UX131" s="176"/>
      <c r="UY131" s="176"/>
      <c r="UZ131" s="176"/>
      <c r="VA131" s="176"/>
      <c r="VB131" s="176"/>
      <c r="VC131" s="176"/>
      <c r="VD131" s="176"/>
      <c r="VE131" s="176"/>
      <c r="VF131" s="176"/>
      <c r="VG131" s="176"/>
      <c r="VH131" s="176"/>
      <c r="VI131" s="176"/>
      <c r="VJ131" s="176"/>
      <c r="VK131" s="176"/>
      <c r="VL131" s="176"/>
      <c r="VM131" s="176"/>
      <c r="VN131" s="176"/>
      <c r="VO131" s="176"/>
      <c r="VP131" s="176"/>
      <c r="VQ131" s="176"/>
      <c r="VR131" s="176"/>
      <c r="VS131" s="176"/>
      <c r="VT131" s="176"/>
      <c r="VU131" s="176"/>
      <c r="VV131" s="176"/>
      <c r="VW131" s="176"/>
      <c r="VX131" s="176"/>
      <c r="VY131" s="176"/>
      <c r="VZ131" s="176"/>
      <c r="WA131" s="176"/>
      <c r="WB131" s="176"/>
      <c r="WC131" s="176"/>
      <c r="WD131" s="176"/>
      <c r="WE131" s="176"/>
      <c r="WF131" s="176"/>
      <c r="WG131" s="176"/>
      <c r="WH131" s="176"/>
      <c r="WI131" s="176"/>
      <c r="WJ131" s="176"/>
      <c r="WK131" s="176"/>
      <c r="WL131" s="176"/>
      <c r="WM131" s="176"/>
      <c r="WN131" s="176"/>
      <c r="WO131" s="176"/>
      <c r="WP131" s="176"/>
      <c r="WQ131" s="176"/>
      <c r="WR131" s="176"/>
      <c r="WS131" s="176"/>
      <c r="WT131" s="176"/>
      <c r="WU131" s="176"/>
      <c r="WV131" s="176"/>
      <c r="WW131" s="176"/>
      <c r="WX131" s="176"/>
      <c r="WY131" s="176"/>
      <c r="WZ131" s="176"/>
      <c r="XA131" s="176"/>
      <c r="XB131" s="176"/>
      <c r="XC131" s="176"/>
      <c r="XD131" s="176"/>
      <c r="XE131" s="176"/>
      <c r="XF131" s="176"/>
      <c r="XG131" s="176"/>
      <c r="XH131" s="176"/>
      <c r="XI131" s="176"/>
      <c r="XJ131" s="176"/>
      <c r="XK131" s="176"/>
      <c r="XL131" s="176"/>
      <c r="XM131" s="176"/>
      <c r="XN131" s="176"/>
      <c r="XO131" s="176"/>
      <c r="XP131" s="176"/>
      <c r="XQ131" s="176"/>
      <c r="XR131" s="176"/>
      <c r="XS131" s="176"/>
      <c r="XT131" s="176"/>
      <c r="XU131" s="176"/>
      <c r="XV131" s="176"/>
      <c r="XW131" s="176"/>
      <c r="XX131" s="176"/>
      <c r="XY131" s="176"/>
      <c r="XZ131" s="176"/>
      <c r="YA131" s="176"/>
      <c r="YB131" s="176"/>
      <c r="YC131" s="176"/>
      <c r="YD131" s="176"/>
      <c r="YE131" s="176"/>
      <c r="YF131" s="176"/>
      <c r="YG131" s="176"/>
      <c r="YH131" s="176"/>
      <c r="YI131" s="176"/>
      <c r="YJ131" s="176"/>
      <c r="YK131" s="176"/>
      <c r="YL131" s="176"/>
      <c r="YM131" s="176"/>
      <c r="YN131" s="176"/>
      <c r="YO131" s="176"/>
      <c r="YP131" s="176"/>
      <c r="YQ131" s="176"/>
      <c r="YR131" s="176"/>
      <c r="YS131" s="176"/>
      <c r="YT131" s="176"/>
      <c r="YU131" s="176"/>
      <c r="YV131" s="176"/>
      <c r="YW131" s="176"/>
      <c r="YX131" s="176"/>
      <c r="YY131" s="176"/>
      <c r="YZ131" s="176"/>
      <c r="ZA131" s="176"/>
      <c r="ZB131" s="176"/>
      <c r="ZC131" s="176"/>
      <c r="ZD131" s="176"/>
      <c r="ZE131" s="176"/>
      <c r="ZF131" s="176"/>
      <c r="ZG131" s="176"/>
      <c r="ZH131" s="176"/>
      <c r="ZI131" s="176"/>
      <c r="ZJ131" s="176"/>
      <c r="ZK131" s="176"/>
      <c r="ZL131" s="176"/>
      <c r="ZM131" s="176"/>
      <c r="ZN131" s="176"/>
      <c r="ZO131" s="176"/>
      <c r="ZP131" s="176"/>
      <c r="ZQ131" s="176"/>
      <c r="ZR131" s="176"/>
      <c r="ZS131" s="176"/>
      <c r="ZT131" s="176"/>
      <c r="ZU131" s="176"/>
      <c r="ZV131" s="176"/>
      <c r="ZW131" s="176"/>
      <c r="ZX131" s="176"/>
      <c r="ZY131" s="176"/>
      <c r="ZZ131" s="176"/>
      <c r="AAA131" s="176"/>
      <c r="AAB131" s="176"/>
      <c r="AAC131" s="176"/>
      <c r="AAD131" s="176"/>
      <c r="AAE131" s="176"/>
      <c r="AAF131" s="176"/>
      <c r="AAG131" s="176"/>
      <c r="AAH131" s="176"/>
      <c r="AAI131" s="176"/>
      <c r="AAJ131" s="176"/>
      <c r="AAK131" s="176"/>
      <c r="AAL131" s="176"/>
      <c r="AAM131" s="176"/>
      <c r="AAN131" s="176"/>
      <c r="AAO131" s="176"/>
      <c r="AAP131" s="176"/>
      <c r="AAQ131" s="176"/>
      <c r="AAR131" s="176"/>
      <c r="AAS131" s="176"/>
      <c r="AAT131" s="176"/>
      <c r="AAU131" s="176"/>
      <c r="AAV131" s="176"/>
      <c r="AAW131" s="176"/>
      <c r="AAX131" s="176"/>
      <c r="AAY131" s="176"/>
      <c r="AAZ131" s="176"/>
      <c r="ABA131" s="176"/>
      <c r="ABB131" s="176"/>
      <c r="ABC131" s="176"/>
      <c r="ABD131" s="176"/>
      <c r="ABE131" s="176"/>
      <c r="ABF131" s="176"/>
      <c r="ABG131" s="176"/>
      <c r="ABH131" s="176"/>
      <c r="ABI131" s="176"/>
      <c r="ABJ131" s="176"/>
      <c r="ABK131" s="176"/>
      <c r="ABL131" s="176"/>
      <c r="ABM131" s="176"/>
      <c r="ABN131" s="176"/>
      <c r="ABO131" s="176"/>
      <c r="ABP131" s="176"/>
      <c r="ABQ131" s="176"/>
      <c r="ABR131" s="176"/>
      <c r="ABS131" s="176"/>
      <c r="ABT131" s="176"/>
      <c r="ABU131" s="176"/>
      <c r="ABV131" s="176"/>
      <c r="ABW131" s="176"/>
      <c r="ABX131" s="176"/>
      <c r="ABY131" s="176"/>
      <c r="ABZ131" s="176"/>
      <c r="ACA131" s="176"/>
      <c r="ACB131" s="176"/>
      <c r="ACC131" s="176"/>
      <c r="ACD131" s="176"/>
      <c r="ACE131" s="176"/>
      <c r="ACF131" s="176"/>
      <c r="ACG131" s="176"/>
      <c r="ACH131" s="176"/>
      <c r="ACI131" s="176"/>
      <c r="ACJ131" s="176"/>
      <c r="ACK131" s="176"/>
      <c r="ACL131" s="176"/>
      <c r="ACM131" s="176"/>
      <c r="ACN131" s="176"/>
      <c r="ACO131" s="176"/>
      <c r="ACP131" s="176"/>
      <c r="ACQ131" s="176"/>
      <c r="ACR131" s="176"/>
      <c r="ACS131" s="176"/>
      <c r="ACT131" s="176"/>
      <c r="ACU131" s="176"/>
      <c r="ACV131" s="176"/>
      <c r="ACW131" s="176"/>
      <c r="ACX131" s="176"/>
      <c r="ACY131" s="176"/>
      <c r="ACZ131" s="176"/>
      <c r="ADA131" s="176"/>
      <c r="ADB131" s="176"/>
      <c r="ADC131" s="176"/>
      <c r="ADD131" s="176"/>
      <c r="ADE131" s="176"/>
      <c r="ADF131" s="176"/>
      <c r="ADG131" s="176"/>
      <c r="ADH131" s="176"/>
      <c r="ADI131" s="176"/>
      <c r="ADJ131" s="176"/>
      <c r="ADK131" s="176"/>
      <c r="ADL131" s="176"/>
      <c r="ADM131" s="176"/>
      <c r="ADN131" s="176"/>
      <c r="ADO131" s="176"/>
      <c r="ADP131" s="176"/>
      <c r="ADQ131" s="176"/>
      <c r="ADR131" s="176"/>
      <c r="ADS131" s="176"/>
      <c r="ADT131" s="176"/>
      <c r="ADU131" s="176"/>
      <c r="ADV131" s="176"/>
      <c r="ADW131" s="176"/>
      <c r="ADX131" s="176"/>
      <c r="ADY131" s="176"/>
      <c r="ADZ131" s="176"/>
      <c r="AEA131" s="176"/>
      <c r="AEB131" s="176"/>
      <c r="AEC131" s="176"/>
      <c r="AED131" s="176"/>
      <c r="AEE131" s="176"/>
      <c r="AEF131" s="176"/>
      <c r="AEG131" s="176"/>
      <c r="AEH131" s="176"/>
      <c r="AEI131" s="176"/>
      <c r="AEJ131" s="176"/>
      <c r="AEK131" s="176"/>
      <c r="AEL131" s="176"/>
      <c r="AEM131" s="176"/>
      <c r="AEN131" s="176"/>
      <c r="AEO131" s="176"/>
      <c r="AEP131" s="176"/>
      <c r="AEQ131" s="176"/>
      <c r="AER131" s="176"/>
      <c r="AES131" s="176"/>
      <c r="AET131" s="176"/>
      <c r="AEU131" s="176"/>
      <c r="AEV131" s="176"/>
      <c r="AEW131" s="176"/>
      <c r="AEX131" s="176"/>
      <c r="AEY131" s="176"/>
      <c r="AEZ131" s="176"/>
      <c r="AFA131" s="176"/>
      <c r="AFB131" s="176"/>
      <c r="AFC131" s="176"/>
      <c r="AFD131" s="176"/>
      <c r="AFE131" s="176"/>
      <c r="AFF131" s="176"/>
      <c r="AFG131" s="176"/>
      <c r="AFH131" s="176"/>
      <c r="AFI131" s="176"/>
      <c r="AFJ131" s="176"/>
      <c r="AFK131" s="176"/>
      <c r="AFL131" s="176"/>
      <c r="AFM131" s="176"/>
      <c r="AFN131" s="176"/>
      <c r="AFO131" s="176"/>
      <c r="AFP131" s="176"/>
      <c r="AFQ131" s="176"/>
      <c r="AFR131" s="176"/>
      <c r="AFS131" s="176"/>
      <c r="AFT131" s="176"/>
      <c r="AFU131" s="176"/>
      <c r="AFV131" s="176"/>
      <c r="AFW131" s="176"/>
      <c r="AFX131" s="176"/>
      <c r="AFY131" s="176"/>
      <c r="AFZ131" s="176"/>
      <c r="AGA131" s="176"/>
      <c r="AGB131" s="176"/>
      <c r="AGC131" s="176"/>
      <c r="AGD131" s="176"/>
      <c r="AGE131" s="176"/>
      <c r="AGF131" s="176"/>
      <c r="AGG131" s="176"/>
      <c r="AGH131" s="176"/>
      <c r="AGI131" s="176"/>
      <c r="AGJ131" s="176"/>
      <c r="AGK131" s="176"/>
      <c r="AGL131" s="176"/>
      <c r="AGM131" s="176"/>
      <c r="AGN131" s="176"/>
      <c r="AGO131" s="176"/>
      <c r="AGP131" s="176"/>
      <c r="AGQ131" s="176"/>
      <c r="AGR131" s="176"/>
      <c r="AGS131" s="176"/>
      <c r="AGT131" s="176"/>
      <c r="AGU131" s="176"/>
      <c r="AGV131" s="176"/>
      <c r="AGW131" s="176"/>
      <c r="AGX131" s="176"/>
      <c r="AGY131" s="176"/>
      <c r="AGZ131" s="176"/>
      <c r="AHA131" s="176"/>
      <c r="AHB131" s="176"/>
      <c r="AHC131" s="176"/>
      <c r="AHD131" s="176"/>
      <c r="AHE131" s="176"/>
      <c r="AHF131" s="176"/>
      <c r="AHG131" s="176"/>
      <c r="AHH131" s="176"/>
      <c r="AHI131" s="176"/>
      <c r="AHJ131" s="176"/>
      <c r="AHK131" s="176"/>
      <c r="AHL131" s="176"/>
      <c r="AHM131" s="176"/>
      <c r="AHN131" s="176"/>
      <c r="AHO131" s="176"/>
      <c r="AHP131" s="176"/>
      <c r="AHQ131" s="176"/>
      <c r="AHR131" s="176"/>
      <c r="AHS131" s="176"/>
      <c r="AHT131" s="176"/>
      <c r="AHU131" s="176"/>
      <c r="AHV131" s="176"/>
      <c r="AHW131" s="176"/>
      <c r="AHX131" s="176"/>
      <c r="AHY131" s="176"/>
      <c r="AHZ131" s="176"/>
      <c r="AIA131" s="176"/>
      <c r="AIB131" s="176"/>
      <c r="AIC131" s="176"/>
      <c r="AID131" s="176"/>
      <c r="AIE131" s="176"/>
      <c r="AIF131" s="176"/>
      <c r="AIG131" s="176"/>
      <c r="AIH131" s="176"/>
      <c r="AII131" s="176"/>
      <c r="AIJ131" s="176"/>
      <c r="AIK131" s="176"/>
      <c r="AIL131" s="176"/>
      <c r="AIM131" s="176"/>
      <c r="AIN131" s="176"/>
      <c r="AIO131" s="176"/>
      <c r="AIP131" s="176"/>
      <c r="AIQ131" s="176"/>
      <c r="AIR131" s="176"/>
      <c r="AIS131" s="176"/>
      <c r="AIT131" s="176"/>
      <c r="AIU131" s="176"/>
      <c r="AIV131" s="176"/>
      <c r="AIW131" s="176"/>
      <c r="AIX131" s="176"/>
      <c r="AIY131" s="176"/>
      <c r="AIZ131" s="176"/>
      <c r="AJA131" s="176"/>
      <c r="AJB131" s="176"/>
      <c r="AJC131" s="176"/>
      <c r="AJD131" s="176"/>
      <c r="AJE131" s="176"/>
      <c r="AJF131" s="176"/>
      <c r="AJG131" s="176"/>
      <c r="AJH131" s="176"/>
      <c r="AJI131" s="176"/>
      <c r="AJJ131" s="176"/>
      <c r="AJK131" s="176"/>
      <c r="AJL131" s="176"/>
      <c r="AJM131" s="176"/>
      <c r="AJN131" s="176"/>
      <c r="AJO131" s="176"/>
      <c r="AJP131" s="176"/>
      <c r="AJQ131" s="176"/>
      <c r="AJR131" s="176"/>
      <c r="AJS131" s="176"/>
      <c r="AJT131" s="176"/>
      <c r="AJU131" s="176"/>
      <c r="AJV131" s="176"/>
      <c r="AJW131" s="176"/>
      <c r="AJX131" s="176"/>
      <c r="AJY131" s="176"/>
      <c r="AJZ131" s="176"/>
      <c r="AKA131" s="176"/>
      <c r="AKB131" s="176"/>
      <c r="AKC131" s="176"/>
      <c r="AKD131" s="176"/>
      <c r="AKE131" s="176"/>
      <c r="AKF131" s="176"/>
      <c r="AKG131" s="176"/>
      <c r="AKH131" s="176"/>
      <c r="AKI131" s="176"/>
      <c r="AKJ131" s="176"/>
      <c r="AKK131" s="176"/>
      <c r="AKL131" s="176"/>
      <c r="AKM131" s="176"/>
      <c r="AKN131" s="176"/>
      <c r="AKO131" s="176"/>
      <c r="AKP131" s="176"/>
      <c r="AKQ131" s="176"/>
      <c r="AKR131" s="176"/>
      <c r="AKS131" s="176"/>
      <c r="AKT131" s="176"/>
      <c r="AKU131" s="176"/>
      <c r="AKV131" s="176"/>
      <c r="AKW131" s="176"/>
      <c r="AKX131" s="176"/>
      <c r="AKY131" s="176"/>
      <c r="AKZ131" s="176"/>
      <c r="ALA131" s="176"/>
      <c r="ALB131" s="176"/>
      <c r="ALC131" s="176"/>
      <c r="ALD131" s="176"/>
      <c r="ALE131" s="176"/>
      <c r="ALF131" s="176"/>
      <c r="ALG131" s="176"/>
      <c r="ALH131" s="176"/>
      <c r="ALI131" s="176"/>
      <c r="ALJ131" s="176"/>
      <c r="ALK131" s="176"/>
      <c r="ALL131" s="176"/>
      <c r="ALM131" s="176"/>
      <c r="ALN131" s="176"/>
      <c r="ALO131" s="176"/>
      <c r="ALP131" s="176"/>
      <c r="ALQ131" s="176"/>
      <c r="ALR131" s="176"/>
      <c r="ALS131" s="176"/>
      <c r="ALT131" s="176"/>
      <c r="ALU131" s="176"/>
      <c r="ALV131" s="176"/>
      <c r="ALW131" s="176"/>
      <c r="ALX131" s="176"/>
      <c r="ALY131" s="176"/>
      <c r="ALZ131" s="176"/>
      <c r="AMA131" s="176"/>
      <c r="AMB131" s="176"/>
      <c r="AMC131" s="176"/>
      <c r="AMD131" s="176"/>
      <c r="AME131" s="176"/>
      <c r="AMF131" s="176"/>
      <c r="AMG131" s="176"/>
      <c r="AMH131" s="176"/>
      <c r="AMI131" s="176"/>
      <c r="AMJ131" s="176"/>
      <c r="AMK131" s="176"/>
      <c r="AML131" s="176"/>
    </row>
    <row r="132" spans="1:1026" ht="21.95" customHeight="1" x14ac:dyDescent="0.25">
      <c r="A132" s="178">
        <v>132</v>
      </c>
      <c r="B132" s="179"/>
      <c r="C132" s="180"/>
      <c r="D132" s="180"/>
      <c r="E132" s="181"/>
      <c r="G132" s="182"/>
      <c r="H132" s="183">
        <f t="shared" si="5"/>
        <v>0</v>
      </c>
      <c r="I132" s="184"/>
      <c r="J132" s="185"/>
      <c r="K132" s="178"/>
      <c r="L132" s="183">
        <f t="shared" si="6"/>
        <v>0</v>
      </c>
      <c r="M132" s="176"/>
      <c r="N132" s="177"/>
      <c r="O132" s="176"/>
      <c r="P132" s="176"/>
      <c r="Q132" s="176"/>
      <c r="R132" s="176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  <c r="AC132" s="176"/>
      <c r="AD132" s="176"/>
      <c r="AE132" s="176"/>
      <c r="AF132" s="176"/>
      <c r="AG132" s="176"/>
      <c r="AH132" s="176"/>
      <c r="AI132" s="176"/>
      <c r="AJ132" s="176"/>
      <c r="AK132" s="176"/>
      <c r="AL132" s="176"/>
      <c r="AM132" s="176"/>
      <c r="AN132" s="176"/>
      <c r="AO132" s="176"/>
      <c r="AP132" s="176"/>
      <c r="AQ132" s="176"/>
      <c r="AR132" s="176"/>
      <c r="AS132" s="176"/>
      <c r="AT132" s="176"/>
      <c r="AU132" s="176"/>
      <c r="AV132" s="176"/>
      <c r="AW132" s="176"/>
      <c r="AX132" s="176"/>
      <c r="AY132" s="176"/>
      <c r="AZ132" s="176"/>
      <c r="BA132" s="176"/>
      <c r="BB132" s="176"/>
      <c r="BC132" s="176"/>
      <c r="BD132" s="176"/>
      <c r="BE132" s="176"/>
      <c r="BF132" s="176"/>
      <c r="BG132" s="176"/>
      <c r="BH132" s="176"/>
      <c r="BI132" s="176"/>
      <c r="BJ132" s="176"/>
      <c r="BK132" s="176"/>
      <c r="BL132" s="176"/>
      <c r="BM132" s="176"/>
      <c r="BN132" s="176"/>
      <c r="BO132" s="176"/>
      <c r="BP132" s="176"/>
      <c r="BQ132" s="176"/>
      <c r="BR132" s="176"/>
      <c r="BS132" s="176"/>
      <c r="BT132" s="176"/>
      <c r="BU132" s="176"/>
      <c r="BV132" s="176"/>
      <c r="BW132" s="176"/>
      <c r="BX132" s="176"/>
      <c r="BY132" s="176"/>
      <c r="BZ132" s="176"/>
      <c r="CA132" s="176"/>
      <c r="CB132" s="176"/>
      <c r="CC132" s="176"/>
      <c r="CD132" s="176"/>
      <c r="CE132" s="176"/>
      <c r="CF132" s="176"/>
      <c r="CG132" s="176"/>
      <c r="CH132" s="176"/>
      <c r="CI132" s="176"/>
      <c r="CJ132" s="176"/>
      <c r="CK132" s="176"/>
      <c r="CL132" s="176"/>
      <c r="CM132" s="176"/>
      <c r="CN132" s="176"/>
      <c r="CO132" s="176"/>
      <c r="CP132" s="176"/>
      <c r="CQ132" s="176"/>
      <c r="CR132" s="176"/>
      <c r="CS132" s="176"/>
      <c r="CT132" s="176"/>
      <c r="CU132" s="176"/>
      <c r="CV132" s="176"/>
      <c r="CW132" s="176"/>
      <c r="CX132" s="176"/>
      <c r="CY132" s="176"/>
      <c r="CZ132" s="176"/>
      <c r="DA132" s="176"/>
      <c r="DB132" s="176"/>
      <c r="DC132" s="176"/>
      <c r="DD132" s="176"/>
      <c r="DE132" s="176"/>
      <c r="DF132" s="176"/>
      <c r="DG132" s="176"/>
      <c r="DH132" s="176"/>
      <c r="DI132" s="176"/>
      <c r="DJ132" s="176"/>
      <c r="DK132" s="176"/>
      <c r="DL132" s="176"/>
      <c r="DM132" s="176"/>
      <c r="DN132" s="176"/>
      <c r="DO132" s="176"/>
      <c r="DP132" s="176"/>
      <c r="DQ132" s="176"/>
      <c r="DR132" s="176"/>
      <c r="DS132" s="176"/>
      <c r="DT132" s="176"/>
      <c r="DU132" s="176"/>
      <c r="DV132" s="176"/>
      <c r="DW132" s="176"/>
      <c r="DX132" s="176"/>
      <c r="DY132" s="176"/>
      <c r="DZ132" s="176"/>
      <c r="EA132" s="176"/>
      <c r="EB132" s="176"/>
      <c r="EC132" s="176"/>
      <c r="ED132" s="176"/>
      <c r="EE132" s="176"/>
      <c r="EF132" s="176"/>
      <c r="EG132" s="176"/>
      <c r="EH132" s="176"/>
      <c r="EI132" s="176"/>
      <c r="EJ132" s="176"/>
      <c r="EK132" s="176"/>
      <c r="EL132" s="176"/>
      <c r="EM132" s="176"/>
      <c r="EN132" s="176"/>
      <c r="EO132" s="176"/>
      <c r="EP132" s="176"/>
      <c r="EQ132" s="176"/>
      <c r="ER132" s="176"/>
      <c r="ES132" s="176"/>
      <c r="ET132" s="176"/>
      <c r="EU132" s="176"/>
      <c r="EV132" s="176"/>
      <c r="EW132" s="176"/>
      <c r="EX132" s="176"/>
      <c r="EY132" s="176"/>
      <c r="EZ132" s="176"/>
      <c r="FA132" s="176"/>
      <c r="FB132" s="176"/>
      <c r="FC132" s="176"/>
      <c r="FD132" s="176"/>
      <c r="FE132" s="176"/>
      <c r="FF132" s="176"/>
      <c r="FG132" s="176"/>
      <c r="FH132" s="176"/>
      <c r="FI132" s="176"/>
      <c r="FJ132" s="176"/>
      <c r="FK132" s="176"/>
      <c r="FL132" s="176"/>
      <c r="FM132" s="176"/>
      <c r="FN132" s="176"/>
      <c r="FO132" s="176"/>
      <c r="FP132" s="176"/>
      <c r="FQ132" s="176"/>
      <c r="FR132" s="176"/>
      <c r="FS132" s="176"/>
      <c r="FT132" s="176"/>
      <c r="FU132" s="176"/>
      <c r="FV132" s="176"/>
      <c r="FW132" s="176"/>
      <c r="FX132" s="176"/>
      <c r="FY132" s="176"/>
      <c r="FZ132" s="176"/>
      <c r="GA132" s="176"/>
      <c r="GB132" s="176"/>
      <c r="GC132" s="176"/>
      <c r="GD132" s="176"/>
      <c r="GE132" s="176"/>
      <c r="GF132" s="176"/>
      <c r="GG132" s="176"/>
      <c r="GH132" s="176"/>
      <c r="GI132" s="176"/>
      <c r="GJ132" s="176"/>
      <c r="GK132" s="176"/>
      <c r="GL132" s="176"/>
      <c r="GM132" s="176"/>
      <c r="GN132" s="176"/>
      <c r="GO132" s="176"/>
      <c r="GP132" s="176"/>
      <c r="GQ132" s="176"/>
      <c r="GR132" s="176"/>
      <c r="GS132" s="176"/>
      <c r="GT132" s="176"/>
      <c r="GU132" s="176"/>
      <c r="GV132" s="176"/>
      <c r="GW132" s="176"/>
      <c r="GX132" s="176"/>
      <c r="GY132" s="176"/>
      <c r="GZ132" s="176"/>
      <c r="HA132" s="176"/>
      <c r="HB132" s="176"/>
      <c r="HC132" s="176"/>
      <c r="HD132" s="176"/>
      <c r="HE132" s="176"/>
      <c r="HF132" s="176"/>
      <c r="HG132" s="176"/>
      <c r="HH132" s="176"/>
      <c r="HI132" s="176"/>
      <c r="HJ132" s="176"/>
      <c r="HK132" s="176"/>
      <c r="HL132" s="176"/>
      <c r="HM132" s="176"/>
      <c r="HN132" s="176"/>
      <c r="HO132" s="176"/>
      <c r="HP132" s="176"/>
      <c r="HQ132" s="176"/>
      <c r="HR132" s="176"/>
      <c r="HS132" s="176"/>
      <c r="HT132" s="176"/>
      <c r="HU132" s="176"/>
      <c r="HV132" s="176"/>
      <c r="HW132" s="176"/>
      <c r="HX132" s="176"/>
      <c r="HY132" s="176"/>
      <c r="HZ132" s="176"/>
      <c r="IA132" s="176"/>
      <c r="IB132" s="176"/>
      <c r="IC132" s="176"/>
      <c r="ID132" s="176"/>
      <c r="IE132" s="176"/>
      <c r="IF132" s="176"/>
      <c r="IG132" s="176"/>
      <c r="IH132" s="176"/>
      <c r="II132" s="176"/>
      <c r="IJ132" s="176"/>
      <c r="IK132" s="176"/>
      <c r="IL132" s="176"/>
      <c r="IM132" s="176"/>
      <c r="IN132" s="176"/>
      <c r="IO132" s="176"/>
      <c r="IP132" s="176"/>
      <c r="IQ132" s="176"/>
      <c r="IR132" s="176"/>
      <c r="IS132" s="176"/>
      <c r="IT132" s="176"/>
      <c r="IU132" s="176"/>
      <c r="IV132" s="176"/>
      <c r="IW132" s="176"/>
      <c r="IX132" s="176"/>
      <c r="IY132" s="176"/>
      <c r="IZ132" s="176"/>
      <c r="JA132" s="176"/>
      <c r="JB132" s="176"/>
      <c r="JC132" s="176"/>
      <c r="JD132" s="176"/>
      <c r="JE132" s="176"/>
      <c r="JF132" s="176"/>
      <c r="JG132" s="176"/>
      <c r="JH132" s="176"/>
      <c r="JI132" s="176"/>
      <c r="JJ132" s="176"/>
      <c r="JK132" s="176"/>
      <c r="JL132" s="176"/>
      <c r="JM132" s="176"/>
      <c r="JN132" s="176"/>
      <c r="JO132" s="176"/>
      <c r="JP132" s="176"/>
      <c r="JQ132" s="176"/>
      <c r="JR132" s="176"/>
      <c r="JS132" s="176"/>
      <c r="JT132" s="176"/>
      <c r="JU132" s="176"/>
      <c r="JV132" s="176"/>
      <c r="JW132" s="176"/>
      <c r="JX132" s="176"/>
      <c r="JY132" s="176"/>
      <c r="JZ132" s="176"/>
      <c r="KA132" s="176"/>
      <c r="KB132" s="176"/>
      <c r="KC132" s="176"/>
      <c r="KD132" s="176"/>
      <c r="KE132" s="176"/>
      <c r="KF132" s="176"/>
      <c r="KG132" s="176"/>
      <c r="KH132" s="176"/>
      <c r="KI132" s="176"/>
      <c r="KJ132" s="176"/>
      <c r="KK132" s="176"/>
      <c r="KL132" s="176"/>
      <c r="KM132" s="176"/>
      <c r="KN132" s="176"/>
      <c r="KO132" s="176"/>
      <c r="KP132" s="176"/>
      <c r="KQ132" s="176"/>
      <c r="KR132" s="176"/>
      <c r="KS132" s="176"/>
      <c r="KT132" s="176"/>
      <c r="KU132" s="176"/>
      <c r="KV132" s="176"/>
      <c r="KW132" s="176"/>
      <c r="KX132" s="176"/>
      <c r="KY132" s="176"/>
      <c r="KZ132" s="176"/>
      <c r="LA132" s="176"/>
      <c r="LB132" s="176"/>
      <c r="LC132" s="176"/>
      <c r="LD132" s="176"/>
      <c r="LE132" s="176"/>
      <c r="LF132" s="176"/>
      <c r="LG132" s="176"/>
      <c r="LH132" s="176"/>
      <c r="LI132" s="176"/>
      <c r="LJ132" s="176"/>
      <c r="LK132" s="176"/>
      <c r="LL132" s="176"/>
      <c r="LM132" s="176"/>
      <c r="LN132" s="176"/>
      <c r="LO132" s="176"/>
      <c r="LP132" s="176"/>
      <c r="LQ132" s="176"/>
      <c r="LR132" s="176"/>
      <c r="LS132" s="176"/>
      <c r="LT132" s="176"/>
      <c r="LU132" s="176"/>
      <c r="LV132" s="176"/>
      <c r="LW132" s="176"/>
      <c r="LX132" s="176"/>
      <c r="LY132" s="176"/>
      <c r="LZ132" s="176"/>
      <c r="MA132" s="176"/>
      <c r="MB132" s="176"/>
      <c r="MC132" s="176"/>
      <c r="MD132" s="176"/>
      <c r="ME132" s="176"/>
      <c r="MF132" s="176"/>
      <c r="MG132" s="176"/>
      <c r="MH132" s="176"/>
      <c r="MI132" s="176"/>
      <c r="MJ132" s="176"/>
      <c r="MK132" s="176"/>
      <c r="ML132" s="176"/>
      <c r="MM132" s="176"/>
      <c r="MN132" s="176"/>
      <c r="MO132" s="176"/>
      <c r="MP132" s="176"/>
      <c r="MQ132" s="176"/>
      <c r="MR132" s="176"/>
      <c r="MS132" s="176"/>
      <c r="MT132" s="176"/>
      <c r="MU132" s="176"/>
      <c r="MV132" s="176"/>
      <c r="MW132" s="176"/>
      <c r="MX132" s="176"/>
      <c r="MY132" s="176"/>
      <c r="MZ132" s="176"/>
      <c r="NA132" s="176"/>
      <c r="NB132" s="176"/>
      <c r="NC132" s="176"/>
      <c r="ND132" s="176"/>
      <c r="NE132" s="176"/>
      <c r="NF132" s="176"/>
      <c r="NG132" s="176"/>
      <c r="NH132" s="176"/>
      <c r="NI132" s="176"/>
      <c r="NJ132" s="176"/>
      <c r="NK132" s="176"/>
      <c r="NL132" s="176"/>
      <c r="NM132" s="176"/>
      <c r="NN132" s="176"/>
      <c r="NO132" s="176"/>
      <c r="NP132" s="176"/>
      <c r="NQ132" s="176"/>
      <c r="NR132" s="176"/>
      <c r="NS132" s="176"/>
      <c r="NT132" s="176"/>
      <c r="NU132" s="176"/>
      <c r="NV132" s="176"/>
      <c r="NW132" s="176"/>
      <c r="NX132" s="176"/>
      <c r="NY132" s="176"/>
      <c r="NZ132" s="176"/>
      <c r="OA132" s="176"/>
      <c r="OB132" s="176"/>
      <c r="OC132" s="176"/>
      <c r="OD132" s="176"/>
      <c r="OE132" s="176"/>
      <c r="OF132" s="176"/>
      <c r="OG132" s="176"/>
      <c r="OH132" s="176"/>
      <c r="OI132" s="176"/>
      <c r="OJ132" s="176"/>
      <c r="OK132" s="176"/>
      <c r="OL132" s="176"/>
      <c r="OM132" s="176"/>
      <c r="ON132" s="176"/>
      <c r="OO132" s="176"/>
      <c r="OP132" s="176"/>
      <c r="OQ132" s="176"/>
      <c r="OR132" s="176"/>
      <c r="OS132" s="176"/>
      <c r="OT132" s="176"/>
      <c r="OU132" s="176"/>
      <c r="OV132" s="176"/>
      <c r="OW132" s="176"/>
      <c r="OX132" s="176"/>
      <c r="OY132" s="176"/>
      <c r="OZ132" s="176"/>
      <c r="PA132" s="176"/>
      <c r="PB132" s="176"/>
      <c r="PC132" s="176"/>
      <c r="PD132" s="176"/>
      <c r="PE132" s="176"/>
      <c r="PF132" s="176"/>
      <c r="PG132" s="176"/>
      <c r="PH132" s="176"/>
      <c r="PI132" s="176"/>
      <c r="PJ132" s="176"/>
      <c r="PK132" s="176"/>
      <c r="PL132" s="176"/>
      <c r="PM132" s="176"/>
      <c r="PN132" s="176"/>
      <c r="PO132" s="176"/>
      <c r="PP132" s="176"/>
      <c r="PQ132" s="176"/>
      <c r="PR132" s="176"/>
      <c r="PS132" s="176"/>
      <c r="PT132" s="176"/>
      <c r="PU132" s="176"/>
      <c r="PV132" s="176"/>
      <c r="PW132" s="176"/>
      <c r="PX132" s="176"/>
      <c r="PY132" s="176"/>
      <c r="PZ132" s="176"/>
      <c r="QA132" s="176"/>
      <c r="QB132" s="176"/>
      <c r="QC132" s="176"/>
      <c r="QD132" s="176"/>
      <c r="QE132" s="176"/>
      <c r="QF132" s="176"/>
      <c r="QG132" s="176"/>
      <c r="QH132" s="176"/>
      <c r="QI132" s="176"/>
      <c r="QJ132" s="176"/>
      <c r="QK132" s="176"/>
      <c r="QL132" s="176"/>
      <c r="QM132" s="176"/>
      <c r="QN132" s="176"/>
      <c r="QO132" s="176"/>
      <c r="QP132" s="176"/>
      <c r="QQ132" s="176"/>
      <c r="QR132" s="176"/>
      <c r="QS132" s="176"/>
      <c r="QT132" s="176"/>
      <c r="QU132" s="176"/>
      <c r="QV132" s="176"/>
      <c r="QW132" s="176"/>
      <c r="QX132" s="176"/>
      <c r="QY132" s="176"/>
      <c r="QZ132" s="176"/>
      <c r="RA132" s="176"/>
      <c r="RB132" s="176"/>
      <c r="RC132" s="176"/>
      <c r="RD132" s="176"/>
      <c r="RE132" s="176"/>
      <c r="RF132" s="176"/>
      <c r="RG132" s="176"/>
      <c r="RH132" s="176"/>
      <c r="RI132" s="176"/>
      <c r="RJ132" s="176"/>
      <c r="RK132" s="176"/>
      <c r="RL132" s="176"/>
      <c r="RM132" s="176"/>
      <c r="RN132" s="176"/>
      <c r="RO132" s="176"/>
      <c r="RP132" s="176"/>
      <c r="RQ132" s="176"/>
      <c r="RR132" s="176"/>
      <c r="RS132" s="176"/>
      <c r="RT132" s="176"/>
      <c r="RU132" s="176"/>
      <c r="RV132" s="176"/>
      <c r="RW132" s="176"/>
      <c r="RX132" s="176"/>
      <c r="RY132" s="176"/>
      <c r="RZ132" s="176"/>
      <c r="SA132" s="176"/>
      <c r="SB132" s="176"/>
      <c r="SC132" s="176"/>
      <c r="SD132" s="176"/>
      <c r="SE132" s="176"/>
      <c r="SF132" s="176"/>
      <c r="SG132" s="176"/>
      <c r="SH132" s="176"/>
      <c r="SI132" s="176"/>
      <c r="SJ132" s="176"/>
      <c r="SK132" s="176"/>
      <c r="SL132" s="176"/>
      <c r="SM132" s="176"/>
      <c r="SN132" s="176"/>
      <c r="SO132" s="176"/>
      <c r="SP132" s="176"/>
      <c r="SQ132" s="176"/>
      <c r="SR132" s="176"/>
      <c r="SS132" s="176"/>
      <c r="ST132" s="176"/>
      <c r="SU132" s="176"/>
      <c r="SV132" s="176"/>
      <c r="SW132" s="176"/>
      <c r="SX132" s="176"/>
      <c r="SY132" s="176"/>
      <c r="SZ132" s="176"/>
      <c r="TA132" s="176"/>
      <c r="TB132" s="176"/>
      <c r="TC132" s="176"/>
      <c r="TD132" s="176"/>
      <c r="TE132" s="176"/>
      <c r="TF132" s="176"/>
      <c r="TG132" s="176"/>
      <c r="TH132" s="176"/>
      <c r="TI132" s="176"/>
      <c r="TJ132" s="176"/>
      <c r="TK132" s="176"/>
      <c r="TL132" s="176"/>
      <c r="TM132" s="176"/>
      <c r="TN132" s="176"/>
      <c r="TO132" s="176"/>
      <c r="TP132" s="176"/>
      <c r="TQ132" s="176"/>
      <c r="TR132" s="176"/>
      <c r="TS132" s="176"/>
      <c r="TT132" s="176"/>
      <c r="TU132" s="176"/>
      <c r="TV132" s="176"/>
      <c r="TW132" s="176"/>
      <c r="TX132" s="176"/>
      <c r="TY132" s="176"/>
      <c r="TZ132" s="176"/>
      <c r="UA132" s="176"/>
      <c r="UB132" s="176"/>
      <c r="UC132" s="176"/>
      <c r="UD132" s="176"/>
      <c r="UE132" s="176"/>
      <c r="UF132" s="176"/>
      <c r="UG132" s="176"/>
      <c r="UH132" s="176"/>
      <c r="UI132" s="176"/>
      <c r="UJ132" s="176"/>
      <c r="UK132" s="176"/>
      <c r="UL132" s="176"/>
      <c r="UM132" s="176"/>
      <c r="UN132" s="176"/>
      <c r="UO132" s="176"/>
      <c r="UP132" s="176"/>
      <c r="UQ132" s="176"/>
      <c r="UR132" s="176"/>
      <c r="US132" s="176"/>
      <c r="UT132" s="176"/>
      <c r="UU132" s="176"/>
      <c r="UV132" s="176"/>
      <c r="UW132" s="176"/>
      <c r="UX132" s="176"/>
      <c r="UY132" s="176"/>
      <c r="UZ132" s="176"/>
      <c r="VA132" s="176"/>
      <c r="VB132" s="176"/>
      <c r="VC132" s="176"/>
      <c r="VD132" s="176"/>
      <c r="VE132" s="176"/>
      <c r="VF132" s="176"/>
      <c r="VG132" s="176"/>
      <c r="VH132" s="176"/>
      <c r="VI132" s="176"/>
      <c r="VJ132" s="176"/>
      <c r="VK132" s="176"/>
      <c r="VL132" s="176"/>
      <c r="VM132" s="176"/>
      <c r="VN132" s="176"/>
      <c r="VO132" s="176"/>
      <c r="VP132" s="176"/>
      <c r="VQ132" s="176"/>
      <c r="VR132" s="176"/>
      <c r="VS132" s="176"/>
      <c r="VT132" s="176"/>
      <c r="VU132" s="176"/>
      <c r="VV132" s="176"/>
      <c r="VW132" s="176"/>
      <c r="VX132" s="176"/>
      <c r="VY132" s="176"/>
      <c r="VZ132" s="176"/>
      <c r="WA132" s="176"/>
      <c r="WB132" s="176"/>
      <c r="WC132" s="176"/>
      <c r="WD132" s="176"/>
      <c r="WE132" s="176"/>
      <c r="WF132" s="176"/>
      <c r="WG132" s="176"/>
      <c r="WH132" s="176"/>
      <c r="WI132" s="176"/>
      <c r="WJ132" s="176"/>
      <c r="WK132" s="176"/>
      <c r="WL132" s="176"/>
      <c r="WM132" s="176"/>
      <c r="WN132" s="176"/>
      <c r="WO132" s="176"/>
      <c r="WP132" s="176"/>
      <c r="WQ132" s="176"/>
      <c r="WR132" s="176"/>
      <c r="WS132" s="176"/>
      <c r="WT132" s="176"/>
      <c r="WU132" s="176"/>
      <c r="WV132" s="176"/>
      <c r="WW132" s="176"/>
      <c r="WX132" s="176"/>
      <c r="WY132" s="176"/>
      <c r="WZ132" s="176"/>
      <c r="XA132" s="176"/>
      <c r="XB132" s="176"/>
      <c r="XC132" s="176"/>
      <c r="XD132" s="176"/>
      <c r="XE132" s="176"/>
      <c r="XF132" s="176"/>
      <c r="XG132" s="176"/>
      <c r="XH132" s="176"/>
      <c r="XI132" s="176"/>
      <c r="XJ132" s="176"/>
      <c r="XK132" s="176"/>
      <c r="XL132" s="176"/>
      <c r="XM132" s="176"/>
      <c r="XN132" s="176"/>
      <c r="XO132" s="176"/>
      <c r="XP132" s="176"/>
      <c r="XQ132" s="176"/>
      <c r="XR132" s="176"/>
      <c r="XS132" s="176"/>
      <c r="XT132" s="176"/>
      <c r="XU132" s="176"/>
      <c r="XV132" s="176"/>
      <c r="XW132" s="176"/>
      <c r="XX132" s="176"/>
      <c r="XY132" s="176"/>
      <c r="XZ132" s="176"/>
      <c r="YA132" s="176"/>
      <c r="YB132" s="176"/>
      <c r="YC132" s="176"/>
      <c r="YD132" s="176"/>
      <c r="YE132" s="176"/>
      <c r="YF132" s="176"/>
      <c r="YG132" s="176"/>
      <c r="YH132" s="176"/>
      <c r="YI132" s="176"/>
      <c r="YJ132" s="176"/>
      <c r="YK132" s="176"/>
      <c r="YL132" s="176"/>
      <c r="YM132" s="176"/>
      <c r="YN132" s="176"/>
      <c r="YO132" s="176"/>
      <c r="YP132" s="176"/>
      <c r="YQ132" s="176"/>
      <c r="YR132" s="176"/>
      <c r="YS132" s="176"/>
      <c r="YT132" s="176"/>
      <c r="YU132" s="176"/>
      <c r="YV132" s="176"/>
      <c r="YW132" s="176"/>
      <c r="YX132" s="176"/>
      <c r="YY132" s="176"/>
      <c r="YZ132" s="176"/>
      <c r="ZA132" s="176"/>
      <c r="ZB132" s="176"/>
      <c r="ZC132" s="176"/>
      <c r="ZD132" s="176"/>
      <c r="ZE132" s="176"/>
      <c r="ZF132" s="176"/>
      <c r="ZG132" s="176"/>
      <c r="ZH132" s="176"/>
      <c r="ZI132" s="176"/>
      <c r="ZJ132" s="176"/>
      <c r="ZK132" s="176"/>
      <c r="ZL132" s="176"/>
      <c r="ZM132" s="176"/>
      <c r="ZN132" s="176"/>
      <c r="ZO132" s="176"/>
      <c r="ZP132" s="176"/>
      <c r="ZQ132" s="176"/>
      <c r="ZR132" s="176"/>
      <c r="ZS132" s="176"/>
      <c r="ZT132" s="176"/>
      <c r="ZU132" s="176"/>
      <c r="ZV132" s="176"/>
      <c r="ZW132" s="176"/>
      <c r="ZX132" s="176"/>
      <c r="ZY132" s="176"/>
      <c r="ZZ132" s="176"/>
      <c r="AAA132" s="176"/>
      <c r="AAB132" s="176"/>
      <c r="AAC132" s="176"/>
      <c r="AAD132" s="176"/>
      <c r="AAE132" s="176"/>
      <c r="AAF132" s="176"/>
      <c r="AAG132" s="176"/>
      <c r="AAH132" s="176"/>
      <c r="AAI132" s="176"/>
      <c r="AAJ132" s="176"/>
      <c r="AAK132" s="176"/>
      <c r="AAL132" s="176"/>
      <c r="AAM132" s="176"/>
      <c r="AAN132" s="176"/>
      <c r="AAO132" s="176"/>
      <c r="AAP132" s="176"/>
      <c r="AAQ132" s="176"/>
      <c r="AAR132" s="176"/>
      <c r="AAS132" s="176"/>
      <c r="AAT132" s="176"/>
      <c r="AAU132" s="176"/>
      <c r="AAV132" s="176"/>
      <c r="AAW132" s="176"/>
      <c r="AAX132" s="176"/>
      <c r="AAY132" s="176"/>
      <c r="AAZ132" s="176"/>
      <c r="ABA132" s="176"/>
      <c r="ABB132" s="176"/>
      <c r="ABC132" s="176"/>
      <c r="ABD132" s="176"/>
      <c r="ABE132" s="176"/>
      <c r="ABF132" s="176"/>
      <c r="ABG132" s="176"/>
      <c r="ABH132" s="176"/>
      <c r="ABI132" s="176"/>
      <c r="ABJ132" s="176"/>
      <c r="ABK132" s="176"/>
      <c r="ABL132" s="176"/>
      <c r="ABM132" s="176"/>
      <c r="ABN132" s="176"/>
      <c r="ABO132" s="176"/>
      <c r="ABP132" s="176"/>
      <c r="ABQ132" s="176"/>
      <c r="ABR132" s="176"/>
      <c r="ABS132" s="176"/>
      <c r="ABT132" s="176"/>
      <c r="ABU132" s="176"/>
      <c r="ABV132" s="176"/>
      <c r="ABW132" s="176"/>
      <c r="ABX132" s="176"/>
      <c r="ABY132" s="176"/>
      <c r="ABZ132" s="176"/>
      <c r="ACA132" s="176"/>
      <c r="ACB132" s="176"/>
      <c r="ACC132" s="176"/>
      <c r="ACD132" s="176"/>
      <c r="ACE132" s="176"/>
      <c r="ACF132" s="176"/>
      <c r="ACG132" s="176"/>
      <c r="ACH132" s="176"/>
      <c r="ACI132" s="176"/>
      <c r="ACJ132" s="176"/>
      <c r="ACK132" s="176"/>
      <c r="ACL132" s="176"/>
      <c r="ACM132" s="176"/>
      <c r="ACN132" s="176"/>
      <c r="ACO132" s="176"/>
      <c r="ACP132" s="176"/>
      <c r="ACQ132" s="176"/>
      <c r="ACR132" s="176"/>
      <c r="ACS132" s="176"/>
      <c r="ACT132" s="176"/>
      <c r="ACU132" s="176"/>
      <c r="ACV132" s="176"/>
      <c r="ACW132" s="176"/>
      <c r="ACX132" s="176"/>
      <c r="ACY132" s="176"/>
      <c r="ACZ132" s="176"/>
      <c r="ADA132" s="176"/>
      <c r="ADB132" s="176"/>
      <c r="ADC132" s="176"/>
      <c r="ADD132" s="176"/>
      <c r="ADE132" s="176"/>
      <c r="ADF132" s="176"/>
      <c r="ADG132" s="176"/>
      <c r="ADH132" s="176"/>
      <c r="ADI132" s="176"/>
      <c r="ADJ132" s="176"/>
      <c r="ADK132" s="176"/>
      <c r="ADL132" s="176"/>
      <c r="ADM132" s="176"/>
      <c r="ADN132" s="176"/>
      <c r="ADO132" s="176"/>
      <c r="ADP132" s="176"/>
      <c r="ADQ132" s="176"/>
      <c r="ADR132" s="176"/>
      <c r="ADS132" s="176"/>
      <c r="ADT132" s="176"/>
      <c r="ADU132" s="176"/>
      <c r="ADV132" s="176"/>
      <c r="ADW132" s="176"/>
      <c r="ADX132" s="176"/>
      <c r="ADY132" s="176"/>
      <c r="ADZ132" s="176"/>
      <c r="AEA132" s="176"/>
      <c r="AEB132" s="176"/>
      <c r="AEC132" s="176"/>
      <c r="AED132" s="176"/>
      <c r="AEE132" s="176"/>
      <c r="AEF132" s="176"/>
      <c r="AEG132" s="176"/>
      <c r="AEH132" s="176"/>
      <c r="AEI132" s="176"/>
      <c r="AEJ132" s="176"/>
      <c r="AEK132" s="176"/>
      <c r="AEL132" s="176"/>
      <c r="AEM132" s="176"/>
      <c r="AEN132" s="176"/>
      <c r="AEO132" s="176"/>
      <c r="AEP132" s="176"/>
      <c r="AEQ132" s="176"/>
      <c r="AER132" s="176"/>
      <c r="AES132" s="176"/>
      <c r="AET132" s="176"/>
      <c r="AEU132" s="176"/>
      <c r="AEV132" s="176"/>
      <c r="AEW132" s="176"/>
      <c r="AEX132" s="176"/>
      <c r="AEY132" s="176"/>
      <c r="AEZ132" s="176"/>
      <c r="AFA132" s="176"/>
      <c r="AFB132" s="176"/>
      <c r="AFC132" s="176"/>
      <c r="AFD132" s="176"/>
      <c r="AFE132" s="176"/>
      <c r="AFF132" s="176"/>
      <c r="AFG132" s="176"/>
      <c r="AFH132" s="176"/>
      <c r="AFI132" s="176"/>
      <c r="AFJ132" s="176"/>
      <c r="AFK132" s="176"/>
      <c r="AFL132" s="176"/>
      <c r="AFM132" s="176"/>
      <c r="AFN132" s="176"/>
      <c r="AFO132" s="176"/>
      <c r="AFP132" s="176"/>
      <c r="AFQ132" s="176"/>
      <c r="AFR132" s="176"/>
      <c r="AFS132" s="176"/>
      <c r="AFT132" s="176"/>
      <c r="AFU132" s="176"/>
      <c r="AFV132" s="176"/>
      <c r="AFW132" s="176"/>
      <c r="AFX132" s="176"/>
      <c r="AFY132" s="176"/>
      <c r="AFZ132" s="176"/>
      <c r="AGA132" s="176"/>
      <c r="AGB132" s="176"/>
      <c r="AGC132" s="176"/>
      <c r="AGD132" s="176"/>
      <c r="AGE132" s="176"/>
      <c r="AGF132" s="176"/>
      <c r="AGG132" s="176"/>
      <c r="AGH132" s="176"/>
      <c r="AGI132" s="176"/>
      <c r="AGJ132" s="176"/>
      <c r="AGK132" s="176"/>
      <c r="AGL132" s="176"/>
      <c r="AGM132" s="176"/>
      <c r="AGN132" s="176"/>
      <c r="AGO132" s="176"/>
      <c r="AGP132" s="176"/>
      <c r="AGQ132" s="176"/>
      <c r="AGR132" s="176"/>
      <c r="AGS132" s="176"/>
      <c r="AGT132" s="176"/>
      <c r="AGU132" s="176"/>
      <c r="AGV132" s="176"/>
      <c r="AGW132" s="176"/>
      <c r="AGX132" s="176"/>
      <c r="AGY132" s="176"/>
      <c r="AGZ132" s="176"/>
      <c r="AHA132" s="176"/>
      <c r="AHB132" s="176"/>
      <c r="AHC132" s="176"/>
      <c r="AHD132" s="176"/>
      <c r="AHE132" s="176"/>
      <c r="AHF132" s="176"/>
      <c r="AHG132" s="176"/>
      <c r="AHH132" s="176"/>
      <c r="AHI132" s="176"/>
      <c r="AHJ132" s="176"/>
      <c r="AHK132" s="176"/>
      <c r="AHL132" s="176"/>
      <c r="AHM132" s="176"/>
      <c r="AHN132" s="176"/>
      <c r="AHO132" s="176"/>
      <c r="AHP132" s="176"/>
      <c r="AHQ132" s="176"/>
      <c r="AHR132" s="176"/>
      <c r="AHS132" s="176"/>
      <c r="AHT132" s="176"/>
      <c r="AHU132" s="176"/>
      <c r="AHV132" s="176"/>
      <c r="AHW132" s="176"/>
      <c r="AHX132" s="176"/>
      <c r="AHY132" s="176"/>
      <c r="AHZ132" s="176"/>
      <c r="AIA132" s="176"/>
      <c r="AIB132" s="176"/>
      <c r="AIC132" s="176"/>
      <c r="AID132" s="176"/>
      <c r="AIE132" s="176"/>
      <c r="AIF132" s="176"/>
      <c r="AIG132" s="176"/>
      <c r="AIH132" s="176"/>
      <c r="AII132" s="176"/>
      <c r="AIJ132" s="176"/>
      <c r="AIK132" s="176"/>
      <c r="AIL132" s="176"/>
      <c r="AIM132" s="176"/>
      <c r="AIN132" s="176"/>
      <c r="AIO132" s="176"/>
      <c r="AIP132" s="176"/>
      <c r="AIQ132" s="176"/>
      <c r="AIR132" s="176"/>
      <c r="AIS132" s="176"/>
      <c r="AIT132" s="176"/>
      <c r="AIU132" s="176"/>
      <c r="AIV132" s="176"/>
      <c r="AIW132" s="176"/>
      <c r="AIX132" s="176"/>
      <c r="AIY132" s="176"/>
      <c r="AIZ132" s="176"/>
      <c r="AJA132" s="176"/>
      <c r="AJB132" s="176"/>
      <c r="AJC132" s="176"/>
      <c r="AJD132" s="176"/>
      <c r="AJE132" s="176"/>
      <c r="AJF132" s="176"/>
      <c r="AJG132" s="176"/>
      <c r="AJH132" s="176"/>
      <c r="AJI132" s="176"/>
      <c r="AJJ132" s="176"/>
      <c r="AJK132" s="176"/>
      <c r="AJL132" s="176"/>
      <c r="AJM132" s="176"/>
      <c r="AJN132" s="176"/>
      <c r="AJO132" s="176"/>
      <c r="AJP132" s="176"/>
      <c r="AJQ132" s="176"/>
      <c r="AJR132" s="176"/>
      <c r="AJS132" s="176"/>
      <c r="AJT132" s="176"/>
      <c r="AJU132" s="176"/>
      <c r="AJV132" s="176"/>
      <c r="AJW132" s="176"/>
      <c r="AJX132" s="176"/>
      <c r="AJY132" s="176"/>
      <c r="AJZ132" s="176"/>
      <c r="AKA132" s="176"/>
      <c r="AKB132" s="176"/>
      <c r="AKC132" s="176"/>
      <c r="AKD132" s="176"/>
      <c r="AKE132" s="176"/>
      <c r="AKF132" s="176"/>
      <c r="AKG132" s="176"/>
      <c r="AKH132" s="176"/>
      <c r="AKI132" s="176"/>
      <c r="AKJ132" s="176"/>
      <c r="AKK132" s="176"/>
      <c r="AKL132" s="176"/>
      <c r="AKM132" s="176"/>
      <c r="AKN132" s="176"/>
      <c r="AKO132" s="176"/>
      <c r="AKP132" s="176"/>
      <c r="AKQ132" s="176"/>
      <c r="AKR132" s="176"/>
      <c r="AKS132" s="176"/>
      <c r="AKT132" s="176"/>
      <c r="AKU132" s="176"/>
      <c r="AKV132" s="176"/>
      <c r="AKW132" s="176"/>
      <c r="AKX132" s="176"/>
      <c r="AKY132" s="176"/>
      <c r="AKZ132" s="176"/>
      <c r="ALA132" s="176"/>
      <c r="ALB132" s="176"/>
      <c r="ALC132" s="176"/>
      <c r="ALD132" s="176"/>
      <c r="ALE132" s="176"/>
      <c r="ALF132" s="176"/>
      <c r="ALG132" s="176"/>
      <c r="ALH132" s="176"/>
      <c r="ALI132" s="176"/>
      <c r="ALJ132" s="176"/>
      <c r="ALK132" s="176"/>
      <c r="ALL132" s="176"/>
      <c r="ALM132" s="176"/>
      <c r="ALN132" s="176"/>
      <c r="ALO132" s="176"/>
      <c r="ALP132" s="176"/>
      <c r="ALQ132" s="176"/>
      <c r="ALR132" s="176"/>
      <c r="ALS132" s="176"/>
      <c r="ALT132" s="176"/>
      <c r="ALU132" s="176"/>
      <c r="ALV132" s="176"/>
      <c r="ALW132" s="176"/>
      <c r="ALX132" s="176"/>
      <c r="ALY132" s="176"/>
      <c r="ALZ132" s="176"/>
      <c r="AMA132" s="176"/>
      <c r="AMB132" s="176"/>
      <c r="AMC132" s="176"/>
      <c r="AMD132" s="176"/>
      <c r="AME132" s="176"/>
      <c r="AMF132" s="176"/>
      <c r="AMG132" s="176"/>
      <c r="AMH132" s="176"/>
      <c r="AMI132" s="176"/>
      <c r="AMJ132" s="176"/>
      <c r="AMK132" s="176"/>
      <c r="AML132" s="176"/>
    </row>
    <row r="133" spans="1:1026" ht="21.95" customHeight="1" x14ac:dyDescent="0.25">
      <c r="A133" s="178">
        <v>133</v>
      </c>
      <c r="B133" s="179"/>
      <c r="C133" s="180"/>
      <c r="D133" s="180"/>
      <c r="E133" s="181"/>
      <c r="G133" s="182"/>
      <c r="H133" s="183">
        <f t="shared" ref="H133:H196" si="7">SUM(G133*0.95)</f>
        <v>0</v>
      </c>
      <c r="I133" s="184"/>
      <c r="J133" s="185"/>
      <c r="K133" s="178"/>
      <c r="L133" s="183">
        <f t="shared" si="6"/>
        <v>0</v>
      </c>
      <c r="M133" s="176"/>
      <c r="N133" s="177"/>
      <c r="O133" s="176"/>
      <c r="P133" s="176"/>
      <c r="Q133" s="176"/>
      <c r="R133" s="176"/>
      <c r="S133" s="176"/>
      <c r="T133" s="176"/>
      <c r="U133" s="176"/>
      <c r="V133" s="176"/>
      <c r="W133" s="176"/>
      <c r="X133" s="176"/>
      <c r="Y133" s="176"/>
      <c r="Z133" s="176"/>
      <c r="AA133" s="176"/>
      <c r="AB133" s="176"/>
      <c r="AC133" s="176"/>
      <c r="AD133" s="176"/>
      <c r="AE133" s="176"/>
      <c r="AF133" s="176"/>
      <c r="AG133" s="176"/>
      <c r="AH133" s="176"/>
      <c r="AI133" s="176"/>
      <c r="AJ133" s="176"/>
      <c r="AK133" s="176"/>
      <c r="AL133" s="176"/>
      <c r="AM133" s="176"/>
      <c r="AN133" s="176"/>
      <c r="AO133" s="176"/>
      <c r="AP133" s="176"/>
      <c r="AQ133" s="176"/>
      <c r="AR133" s="176"/>
      <c r="AS133" s="176"/>
      <c r="AT133" s="176"/>
      <c r="AU133" s="176"/>
      <c r="AV133" s="176"/>
      <c r="AW133" s="176"/>
      <c r="AX133" s="176"/>
      <c r="AY133" s="176"/>
      <c r="AZ133" s="176"/>
      <c r="BA133" s="176"/>
      <c r="BB133" s="176"/>
      <c r="BC133" s="176"/>
      <c r="BD133" s="176"/>
      <c r="BE133" s="176"/>
      <c r="BF133" s="176"/>
      <c r="BG133" s="176"/>
      <c r="BH133" s="176"/>
      <c r="BI133" s="176"/>
      <c r="BJ133" s="176"/>
      <c r="BK133" s="176"/>
      <c r="BL133" s="176"/>
      <c r="BM133" s="176"/>
      <c r="BN133" s="176"/>
      <c r="BO133" s="176"/>
      <c r="BP133" s="176"/>
      <c r="BQ133" s="176"/>
      <c r="BR133" s="176"/>
      <c r="BS133" s="176"/>
      <c r="BT133" s="176"/>
      <c r="BU133" s="176"/>
      <c r="BV133" s="176"/>
      <c r="BW133" s="176"/>
      <c r="BX133" s="176"/>
      <c r="BY133" s="176"/>
      <c r="BZ133" s="176"/>
      <c r="CA133" s="176"/>
      <c r="CB133" s="176"/>
      <c r="CC133" s="176"/>
      <c r="CD133" s="176"/>
      <c r="CE133" s="176"/>
      <c r="CF133" s="176"/>
      <c r="CG133" s="176"/>
      <c r="CH133" s="176"/>
      <c r="CI133" s="176"/>
      <c r="CJ133" s="176"/>
      <c r="CK133" s="176"/>
      <c r="CL133" s="176"/>
      <c r="CM133" s="176"/>
      <c r="CN133" s="176"/>
      <c r="CO133" s="176"/>
      <c r="CP133" s="176"/>
      <c r="CQ133" s="176"/>
      <c r="CR133" s="176"/>
      <c r="CS133" s="176"/>
      <c r="CT133" s="176"/>
      <c r="CU133" s="176"/>
      <c r="CV133" s="176"/>
      <c r="CW133" s="176"/>
      <c r="CX133" s="176"/>
      <c r="CY133" s="176"/>
      <c r="CZ133" s="176"/>
      <c r="DA133" s="176"/>
      <c r="DB133" s="176"/>
      <c r="DC133" s="176"/>
      <c r="DD133" s="176"/>
      <c r="DE133" s="176"/>
      <c r="DF133" s="176"/>
      <c r="DG133" s="176"/>
      <c r="DH133" s="176"/>
      <c r="DI133" s="176"/>
      <c r="DJ133" s="176"/>
      <c r="DK133" s="176"/>
      <c r="DL133" s="176"/>
      <c r="DM133" s="176"/>
      <c r="DN133" s="176"/>
      <c r="DO133" s="176"/>
      <c r="DP133" s="176"/>
      <c r="DQ133" s="176"/>
      <c r="DR133" s="176"/>
      <c r="DS133" s="176"/>
      <c r="DT133" s="176"/>
      <c r="DU133" s="176"/>
      <c r="DV133" s="176"/>
      <c r="DW133" s="176"/>
      <c r="DX133" s="176"/>
      <c r="DY133" s="176"/>
      <c r="DZ133" s="176"/>
      <c r="EA133" s="176"/>
      <c r="EB133" s="176"/>
      <c r="EC133" s="176"/>
      <c r="ED133" s="176"/>
      <c r="EE133" s="176"/>
      <c r="EF133" s="176"/>
      <c r="EG133" s="176"/>
      <c r="EH133" s="176"/>
      <c r="EI133" s="176"/>
      <c r="EJ133" s="176"/>
      <c r="EK133" s="176"/>
      <c r="EL133" s="176"/>
      <c r="EM133" s="176"/>
      <c r="EN133" s="176"/>
      <c r="EO133" s="176"/>
      <c r="EP133" s="176"/>
      <c r="EQ133" s="176"/>
      <c r="ER133" s="176"/>
      <c r="ES133" s="176"/>
      <c r="ET133" s="176"/>
      <c r="EU133" s="176"/>
      <c r="EV133" s="176"/>
      <c r="EW133" s="176"/>
      <c r="EX133" s="176"/>
      <c r="EY133" s="176"/>
      <c r="EZ133" s="176"/>
      <c r="FA133" s="176"/>
      <c r="FB133" s="176"/>
      <c r="FC133" s="176"/>
      <c r="FD133" s="176"/>
      <c r="FE133" s="176"/>
      <c r="FF133" s="176"/>
      <c r="FG133" s="176"/>
      <c r="FH133" s="176"/>
      <c r="FI133" s="176"/>
      <c r="FJ133" s="176"/>
      <c r="FK133" s="176"/>
      <c r="FL133" s="176"/>
      <c r="FM133" s="176"/>
      <c r="FN133" s="176"/>
      <c r="FO133" s="176"/>
      <c r="FP133" s="176"/>
      <c r="FQ133" s="176"/>
      <c r="FR133" s="176"/>
      <c r="FS133" s="176"/>
      <c r="FT133" s="176"/>
      <c r="FU133" s="176"/>
      <c r="FV133" s="176"/>
      <c r="FW133" s="176"/>
      <c r="FX133" s="176"/>
      <c r="FY133" s="176"/>
      <c r="FZ133" s="176"/>
      <c r="GA133" s="176"/>
      <c r="GB133" s="176"/>
      <c r="GC133" s="176"/>
      <c r="GD133" s="176"/>
      <c r="GE133" s="176"/>
      <c r="GF133" s="176"/>
      <c r="GG133" s="176"/>
      <c r="GH133" s="176"/>
      <c r="GI133" s="176"/>
      <c r="GJ133" s="176"/>
      <c r="GK133" s="176"/>
      <c r="GL133" s="176"/>
      <c r="GM133" s="176"/>
      <c r="GN133" s="176"/>
      <c r="GO133" s="176"/>
      <c r="GP133" s="176"/>
      <c r="GQ133" s="176"/>
      <c r="GR133" s="176"/>
      <c r="GS133" s="176"/>
      <c r="GT133" s="176"/>
      <c r="GU133" s="176"/>
      <c r="GV133" s="176"/>
      <c r="GW133" s="176"/>
      <c r="GX133" s="176"/>
      <c r="GY133" s="176"/>
      <c r="GZ133" s="176"/>
      <c r="HA133" s="176"/>
      <c r="HB133" s="176"/>
      <c r="HC133" s="176"/>
      <c r="HD133" s="176"/>
      <c r="HE133" s="176"/>
      <c r="HF133" s="176"/>
      <c r="HG133" s="176"/>
      <c r="HH133" s="176"/>
      <c r="HI133" s="176"/>
      <c r="HJ133" s="176"/>
      <c r="HK133" s="176"/>
      <c r="HL133" s="176"/>
      <c r="HM133" s="176"/>
      <c r="HN133" s="176"/>
      <c r="HO133" s="176"/>
      <c r="HP133" s="176"/>
      <c r="HQ133" s="176"/>
      <c r="HR133" s="176"/>
      <c r="HS133" s="176"/>
      <c r="HT133" s="176"/>
      <c r="HU133" s="176"/>
      <c r="HV133" s="176"/>
      <c r="HW133" s="176"/>
      <c r="HX133" s="176"/>
      <c r="HY133" s="176"/>
      <c r="HZ133" s="176"/>
      <c r="IA133" s="176"/>
      <c r="IB133" s="176"/>
      <c r="IC133" s="176"/>
      <c r="ID133" s="176"/>
      <c r="IE133" s="176"/>
      <c r="IF133" s="176"/>
      <c r="IG133" s="176"/>
      <c r="IH133" s="176"/>
      <c r="II133" s="176"/>
      <c r="IJ133" s="176"/>
      <c r="IK133" s="176"/>
      <c r="IL133" s="176"/>
      <c r="IM133" s="176"/>
      <c r="IN133" s="176"/>
      <c r="IO133" s="176"/>
      <c r="IP133" s="176"/>
      <c r="IQ133" s="176"/>
      <c r="IR133" s="176"/>
      <c r="IS133" s="176"/>
      <c r="IT133" s="176"/>
      <c r="IU133" s="176"/>
      <c r="IV133" s="176"/>
      <c r="IW133" s="176"/>
      <c r="IX133" s="176"/>
      <c r="IY133" s="176"/>
      <c r="IZ133" s="176"/>
      <c r="JA133" s="176"/>
      <c r="JB133" s="176"/>
      <c r="JC133" s="176"/>
      <c r="JD133" s="176"/>
      <c r="JE133" s="176"/>
      <c r="JF133" s="176"/>
      <c r="JG133" s="176"/>
      <c r="JH133" s="176"/>
      <c r="JI133" s="176"/>
      <c r="JJ133" s="176"/>
      <c r="JK133" s="176"/>
      <c r="JL133" s="176"/>
      <c r="JM133" s="176"/>
      <c r="JN133" s="176"/>
      <c r="JO133" s="176"/>
      <c r="JP133" s="176"/>
      <c r="JQ133" s="176"/>
      <c r="JR133" s="176"/>
      <c r="JS133" s="176"/>
      <c r="JT133" s="176"/>
      <c r="JU133" s="176"/>
      <c r="JV133" s="176"/>
      <c r="JW133" s="176"/>
      <c r="JX133" s="176"/>
      <c r="JY133" s="176"/>
      <c r="JZ133" s="176"/>
      <c r="KA133" s="176"/>
      <c r="KB133" s="176"/>
      <c r="KC133" s="176"/>
      <c r="KD133" s="176"/>
      <c r="KE133" s="176"/>
      <c r="KF133" s="176"/>
      <c r="KG133" s="176"/>
      <c r="KH133" s="176"/>
      <c r="KI133" s="176"/>
      <c r="KJ133" s="176"/>
      <c r="KK133" s="176"/>
      <c r="KL133" s="176"/>
      <c r="KM133" s="176"/>
      <c r="KN133" s="176"/>
      <c r="KO133" s="176"/>
      <c r="KP133" s="176"/>
      <c r="KQ133" s="176"/>
      <c r="KR133" s="176"/>
      <c r="KS133" s="176"/>
      <c r="KT133" s="176"/>
      <c r="KU133" s="176"/>
      <c r="KV133" s="176"/>
      <c r="KW133" s="176"/>
      <c r="KX133" s="176"/>
      <c r="KY133" s="176"/>
      <c r="KZ133" s="176"/>
      <c r="LA133" s="176"/>
      <c r="LB133" s="176"/>
      <c r="LC133" s="176"/>
      <c r="LD133" s="176"/>
      <c r="LE133" s="176"/>
      <c r="LF133" s="176"/>
      <c r="LG133" s="176"/>
      <c r="LH133" s="176"/>
      <c r="LI133" s="176"/>
      <c r="LJ133" s="176"/>
      <c r="LK133" s="176"/>
      <c r="LL133" s="176"/>
      <c r="LM133" s="176"/>
      <c r="LN133" s="176"/>
      <c r="LO133" s="176"/>
      <c r="LP133" s="176"/>
      <c r="LQ133" s="176"/>
      <c r="LR133" s="176"/>
      <c r="LS133" s="176"/>
      <c r="LT133" s="176"/>
      <c r="LU133" s="176"/>
      <c r="LV133" s="176"/>
      <c r="LW133" s="176"/>
      <c r="LX133" s="176"/>
      <c r="LY133" s="176"/>
      <c r="LZ133" s="176"/>
      <c r="MA133" s="176"/>
      <c r="MB133" s="176"/>
      <c r="MC133" s="176"/>
      <c r="MD133" s="176"/>
      <c r="ME133" s="176"/>
      <c r="MF133" s="176"/>
      <c r="MG133" s="176"/>
      <c r="MH133" s="176"/>
      <c r="MI133" s="176"/>
      <c r="MJ133" s="176"/>
      <c r="MK133" s="176"/>
      <c r="ML133" s="176"/>
      <c r="MM133" s="176"/>
      <c r="MN133" s="176"/>
      <c r="MO133" s="176"/>
      <c r="MP133" s="176"/>
      <c r="MQ133" s="176"/>
      <c r="MR133" s="176"/>
      <c r="MS133" s="176"/>
      <c r="MT133" s="176"/>
      <c r="MU133" s="176"/>
      <c r="MV133" s="176"/>
      <c r="MW133" s="176"/>
      <c r="MX133" s="176"/>
      <c r="MY133" s="176"/>
      <c r="MZ133" s="176"/>
      <c r="NA133" s="176"/>
      <c r="NB133" s="176"/>
      <c r="NC133" s="176"/>
      <c r="ND133" s="176"/>
      <c r="NE133" s="176"/>
      <c r="NF133" s="176"/>
      <c r="NG133" s="176"/>
      <c r="NH133" s="176"/>
      <c r="NI133" s="176"/>
      <c r="NJ133" s="176"/>
      <c r="NK133" s="176"/>
      <c r="NL133" s="176"/>
      <c r="NM133" s="176"/>
      <c r="NN133" s="176"/>
      <c r="NO133" s="176"/>
      <c r="NP133" s="176"/>
      <c r="NQ133" s="176"/>
      <c r="NR133" s="176"/>
      <c r="NS133" s="176"/>
      <c r="NT133" s="176"/>
      <c r="NU133" s="176"/>
      <c r="NV133" s="176"/>
      <c r="NW133" s="176"/>
      <c r="NX133" s="176"/>
      <c r="NY133" s="176"/>
      <c r="NZ133" s="176"/>
      <c r="OA133" s="176"/>
      <c r="OB133" s="176"/>
      <c r="OC133" s="176"/>
      <c r="OD133" s="176"/>
      <c r="OE133" s="176"/>
      <c r="OF133" s="176"/>
      <c r="OG133" s="176"/>
      <c r="OH133" s="176"/>
      <c r="OI133" s="176"/>
      <c r="OJ133" s="176"/>
      <c r="OK133" s="176"/>
      <c r="OL133" s="176"/>
      <c r="OM133" s="176"/>
      <c r="ON133" s="176"/>
      <c r="OO133" s="176"/>
      <c r="OP133" s="176"/>
      <c r="OQ133" s="176"/>
      <c r="OR133" s="176"/>
      <c r="OS133" s="176"/>
      <c r="OT133" s="176"/>
      <c r="OU133" s="176"/>
      <c r="OV133" s="176"/>
      <c r="OW133" s="176"/>
      <c r="OX133" s="176"/>
      <c r="OY133" s="176"/>
      <c r="OZ133" s="176"/>
      <c r="PA133" s="176"/>
      <c r="PB133" s="176"/>
      <c r="PC133" s="176"/>
      <c r="PD133" s="176"/>
      <c r="PE133" s="176"/>
      <c r="PF133" s="176"/>
      <c r="PG133" s="176"/>
      <c r="PH133" s="176"/>
      <c r="PI133" s="176"/>
      <c r="PJ133" s="176"/>
      <c r="PK133" s="176"/>
      <c r="PL133" s="176"/>
      <c r="PM133" s="176"/>
      <c r="PN133" s="176"/>
      <c r="PO133" s="176"/>
      <c r="PP133" s="176"/>
      <c r="PQ133" s="176"/>
      <c r="PR133" s="176"/>
      <c r="PS133" s="176"/>
      <c r="PT133" s="176"/>
      <c r="PU133" s="176"/>
      <c r="PV133" s="176"/>
      <c r="PW133" s="176"/>
      <c r="PX133" s="176"/>
      <c r="PY133" s="176"/>
      <c r="PZ133" s="176"/>
      <c r="QA133" s="176"/>
      <c r="QB133" s="176"/>
      <c r="QC133" s="176"/>
      <c r="QD133" s="176"/>
      <c r="QE133" s="176"/>
      <c r="QF133" s="176"/>
      <c r="QG133" s="176"/>
      <c r="QH133" s="176"/>
      <c r="QI133" s="176"/>
      <c r="QJ133" s="176"/>
      <c r="QK133" s="176"/>
      <c r="QL133" s="176"/>
      <c r="QM133" s="176"/>
      <c r="QN133" s="176"/>
      <c r="QO133" s="176"/>
      <c r="QP133" s="176"/>
      <c r="QQ133" s="176"/>
      <c r="QR133" s="176"/>
      <c r="QS133" s="176"/>
      <c r="QT133" s="176"/>
      <c r="QU133" s="176"/>
      <c r="QV133" s="176"/>
      <c r="QW133" s="176"/>
      <c r="QX133" s="176"/>
      <c r="QY133" s="176"/>
      <c r="QZ133" s="176"/>
      <c r="RA133" s="176"/>
      <c r="RB133" s="176"/>
      <c r="RC133" s="176"/>
      <c r="RD133" s="176"/>
      <c r="RE133" s="176"/>
      <c r="RF133" s="176"/>
      <c r="RG133" s="176"/>
      <c r="RH133" s="176"/>
      <c r="RI133" s="176"/>
      <c r="RJ133" s="176"/>
      <c r="RK133" s="176"/>
      <c r="RL133" s="176"/>
      <c r="RM133" s="176"/>
      <c r="RN133" s="176"/>
      <c r="RO133" s="176"/>
      <c r="RP133" s="176"/>
      <c r="RQ133" s="176"/>
      <c r="RR133" s="176"/>
      <c r="RS133" s="176"/>
      <c r="RT133" s="176"/>
      <c r="RU133" s="176"/>
      <c r="RV133" s="176"/>
      <c r="RW133" s="176"/>
      <c r="RX133" s="176"/>
      <c r="RY133" s="176"/>
      <c r="RZ133" s="176"/>
      <c r="SA133" s="176"/>
      <c r="SB133" s="176"/>
      <c r="SC133" s="176"/>
      <c r="SD133" s="176"/>
      <c r="SE133" s="176"/>
      <c r="SF133" s="176"/>
      <c r="SG133" s="176"/>
      <c r="SH133" s="176"/>
      <c r="SI133" s="176"/>
      <c r="SJ133" s="176"/>
      <c r="SK133" s="176"/>
      <c r="SL133" s="176"/>
      <c r="SM133" s="176"/>
      <c r="SN133" s="176"/>
      <c r="SO133" s="176"/>
      <c r="SP133" s="176"/>
      <c r="SQ133" s="176"/>
      <c r="SR133" s="176"/>
      <c r="SS133" s="176"/>
      <c r="ST133" s="176"/>
      <c r="SU133" s="176"/>
      <c r="SV133" s="176"/>
      <c r="SW133" s="176"/>
      <c r="SX133" s="176"/>
      <c r="SY133" s="176"/>
      <c r="SZ133" s="176"/>
      <c r="TA133" s="176"/>
      <c r="TB133" s="176"/>
      <c r="TC133" s="176"/>
      <c r="TD133" s="176"/>
      <c r="TE133" s="176"/>
      <c r="TF133" s="176"/>
      <c r="TG133" s="176"/>
      <c r="TH133" s="176"/>
      <c r="TI133" s="176"/>
      <c r="TJ133" s="176"/>
      <c r="TK133" s="176"/>
      <c r="TL133" s="176"/>
      <c r="TM133" s="176"/>
      <c r="TN133" s="176"/>
      <c r="TO133" s="176"/>
      <c r="TP133" s="176"/>
      <c r="TQ133" s="176"/>
      <c r="TR133" s="176"/>
      <c r="TS133" s="176"/>
      <c r="TT133" s="176"/>
      <c r="TU133" s="176"/>
      <c r="TV133" s="176"/>
      <c r="TW133" s="176"/>
      <c r="TX133" s="176"/>
      <c r="TY133" s="176"/>
      <c r="TZ133" s="176"/>
      <c r="UA133" s="176"/>
      <c r="UB133" s="176"/>
      <c r="UC133" s="176"/>
      <c r="UD133" s="176"/>
      <c r="UE133" s="176"/>
      <c r="UF133" s="176"/>
      <c r="UG133" s="176"/>
      <c r="UH133" s="176"/>
      <c r="UI133" s="176"/>
      <c r="UJ133" s="176"/>
      <c r="UK133" s="176"/>
      <c r="UL133" s="176"/>
      <c r="UM133" s="176"/>
      <c r="UN133" s="176"/>
      <c r="UO133" s="176"/>
      <c r="UP133" s="176"/>
      <c r="UQ133" s="176"/>
      <c r="UR133" s="176"/>
      <c r="US133" s="176"/>
      <c r="UT133" s="176"/>
      <c r="UU133" s="176"/>
      <c r="UV133" s="176"/>
      <c r="UW133" s="176"/>
      <c r="UX133" s="176"/>
      <c r="UY133" s="176"/>
      <c r="UZ133" s="176"/>
      <c r="VA133" s="176"/>
      <c r="VB133" s="176"/>
      <c r="VC133" s="176"/>
      <c r="VD133" s="176"/>
      <c r="VE133" s="176"/>
      <c r="VF133" s="176"/>
      <c r="VG133" s="176"/>
      <c r="VH133" s="176"/>
      <c r="VI133" s="176"/>
      <c r="VJ133" s="176"/>
      <c r="VK133" s="176"/>
      <c r="VL133" s="176"/>
      <c r="VM133" s="176"/>
      <c r="VN133" s="176"/>
      <c r="VO133" s="176"/>
      <c r="VP133" s="176"/>
      <c r="VQ133" s="176"/>
      <c r="VR133" s="176"/>
      <c r="VS133" s="176"/>
      <c r="VT133" s="176"/>
      <c r="VU133" s="176"/>
      <c r="VV133" s="176"/>
      <c r="VW133" s="176"/>
      <c r="VX133" s="176"/>
      <c r="VY133" s="176"/>
      <c r="VZ133" s="176"/>
      <c r="WA133" s="176"/>
      <c r="WB133" s="176"/>
      <c r="WC133" s="176"/>
      <c r="WD133" s="176"/>
      <c r="WE133" s="176"/>
      <c r="WF133" s="176"/>
      <c r="WG133" s="176"/>
      <c r="WH133" s="176"/>
      <c r="WI133" s="176"/>
      <c r="WJ133" s="176"/>
      <c r="WK133" s="176"/>
      <c r="WL133" s="176"/>
      <c r="WM133" s="176"/>
      <c r="WN133" s="176"/>
      <c r="WO133" s="176"/>
      <c r="WP133" s="176"/>
      <c r="WQ133" s="176"/>
      <c r="WR133" s="176"/>
      <c r="WS133" s="176"/>
      <c r="WT133" s="176"/>
      <c r="WU133" s="176"/>
      <c r="WV133" s="176"/>
      <c r="WW133" s="176"/>
      <c r="WX133" s="176"/>
      <c r="WY133" s="176"/>
      <c r="WZ133" s="176"/>
      <c r="XA133" s="176"/>
      <c r="XB133" s="176"/>
      <c r="XC133" s="176"/>
      <c r="XD133" s="176"/>
      <c r="XE133" s="176"/>
      <c r="XF133" s="176"/>
      <c r="XG133" s="176"/>
      <c r="XH133" s="176"/>
      <c r="XI133" s="176"/>
      <c r="XJ133" s="176"/>
      <c r="XK133" s="176"/>
      <c r="XL133" s="176"/>
      <c r="XM133" s="176"/>
      <c r="XN133" s="176"/>
      <c r="XO133" s="176"/>
      <c r="XP133" s="176"/>
      <c r="XQ133" s="176"/>
      <c r="XR133" s="176"/>
      <c r="XS133" s="176"/>
      <c r="XT133" s="176"/>
      <c r="XU133" s="176"/>
      <c r="XV133" s="176"/>
      <c r="XW133" s="176"/>
      <c r="XX133" s="176"/>
      <c r="XY133" s="176"/>
      <c r="XZ133" s="176"/>
      <c r="YA133" s="176"/>
      <c r="YB133" s="176"/>
      <c r="YC133" s="176"/>
      <c r="YD133" s="176"/>
      <c r="YE133" s="176"/>
      <c r="YF133" s="176"/>
      <c r="YG133" s="176"/>
      <c r="YH133" s="176"/>
      <c r="YI133" s="176"/>
      <c r="YJ133" s="176"/>
      <c r="YK133" s="176"/>
      <c r="YL133" s="176"/>
      <c r="YM133" s="176"/>
      <c r="YN133" s="176"/>
      <c r="YO133" s="176"/>
      <c r="YP133" s="176"/>
      <c r="YQ133" s="176"/>
      <c r="YR133" s="176"/>
      <c r="YS133" s="176"/>
      <c r="YT133" s="176"/>
      <c r="YU133" s="176"/>
      <c r="YV133" s="176"/>
      <c r="YW133" s="176"/>
      <c r="YX133" s="176"/>
      <c r="YY133" s="176"/>
      <c r="YZ133" s="176"/>
      <c r="ZA133" s="176"/>
      <c r="ZB133" s="176"/>
      <c r="ZC133" s="176"/>
      <c r="ZD133" s="176"/>
      <c r="ZE133" s="176"/>
      <c r="ZF133" s="176"/>
      <c r="ZG133" s="176"/>
      <c r="ZH133" s="176"/>
      <c r="ZI133" s="176"/>
      <c r="ZJ133" s="176"/>
      <c r="ZK133" s="176"/>
      <c r="ZL133" s="176"/>
      <c r="ZM133" s="176"/>
      <c r="ZN133" s="176"/>
      <c r="ZO133" s="176"/>
      <c r="ZP133" s="176"/>
      <c r="ZQ133" s="176"/>
      <c r="ZR133" s="176"/>
      <c r="ZS133" s="176"/>
      <c r="ZT133" s="176"/>
      <c r="ZU133" s="176"/>
      <c r="ZV133" s="176"/>
      <c r="ZW133" s="176"/>
      <c r="ZX133" s="176"/>
      <c r="ZY133" s="176"/>
      <c r="ZZ133" s="176"/>
      <c r="AAA133" s="176"/>
      <c r="AAB133" s="176"/>
      <c r="AAC133" s="176"/>
      <c r="AAD133" s="176"/>
      <c r="AAE133" s="176"/>
      <c r="AAF133" s="176"/>
      <c r="AAG133" s="176"/>
      <c r="AAH133" s="176"/>
      <c r="AAI133" s="176"/>
      <c r="AAJ133" s="176"/>
      <c r="AAK133" s="176"/>
      <c r="AAL133" s="176"/>
      <c r="AAM133" s="176"/>
      <c r="AAN133" s="176"/>
      <c r="AAO133" s="176"/>
      <c r="AAP133" s="176"/>
      <c r="AAQ133" s="176"/>
      <c r="AAR133" s="176"/>
      <c r="AAS133" s="176"/>
      <c r="AAT133" s="176"/>
      <c r="AAU133" s="176"/>
      <c r="AAV133" s="176"/>
      <c r="AAW133" s="176"/>
      <c r="AAX133" s="176"/>
      <c r="AAY133" s="176"/>
      <c r="AAZ133" s="176"/>
      <c r="ABA133" s="176"/>
      <c r="ABB133" s="176"/>
      <c r="ABC133" s="176"/>
      <c r="ABD133" s="176"/>
      <c r="ABE133" s="176"/>
      <c r="ABF133" s="176"/>
      <c r="ABG133" s="176"/>
      <c r="ABH133" s="176"/>
      <c r="ABI133" s="176"/>
      <c r="ABJ133" s="176"/>
      <c r="ABK133" s="176"/>
      <c r="ABL133" s="176"/>
      <c r="ABM133" s="176"/>
      <c r="ABN133" s="176"/>
      <c r="ABO133" s="176"/>
      <c r="ABP133" s="176"/>
      <c r="ABQ133" s="176"/>
      <c r="ABR133" s="176"/>
      <c r="ABS133" s="176"/>
      <c r="ABT133" s="176"/>
      <c r="ABU133" s="176"/>
      <c r="ABV133" s="176"/>
      <c r="ABW133" s="176"/>
      <c r="ABX133" s="176"/>
      <c r="ABY133" s="176"/>
      <c r="ABZ133" s="176"/>
      <c r="ACA133" s="176"/>
      <c r="ACB133" s="176"/>
      <c r="ACC133" s="176"/>
      <c r="ACD133" s="176"/>
      <c r="ACE133" s="176"/>
      <c r="ACF133" s="176"/>
      <c r="ACG133" s="176"/>
      <c r="ACH133" s="176"/>
      <c r="ACI133" s="176"/>
      <c r="ACJ133" s="176"/>
      <c r="ACK133" s="176"/>
      <c r="ACL133" s="176"/>
      <c r="ACM133" s="176"/>
      <c r="ACN133" s="176"/>
      <c r="ACO133" s="176"/>
      <c r="ACP133" s="176"/>
      <c r="ACQ133" s="176"/>
      <c r="ACR133" s="176"/>
      <c r="ACS133" s="176"/>
      <c r="ACT133" s="176"/>
      <c r="ACU133" s="176"/>
      <c r="ACV133" s="176"/>
      <c r="ACW133" s="176"/>
      <c r="ACX133" s="176"/>
      <c r="ACY133" s="176"/>
      <c r="ACZ133" s="176"/>
      <c r="ADA133" s="176"/>
      <c r="ADB133" s="176"/>
      <c r="ADC133" s="176"/>
      <c r="ADD133" s="176"/>
      <c r="ADE133" s="176"/>
      <c r="ADF133" s="176"/>
      <c r="ADG133" s="176"/>
      <c r="ADH133" s="176"/>
      <c r="ADI133" s="176"/>
      <c r="ADJ133" s="176"/>
      <c r="ADK133" s="176"/>
      <c r="ADL133" s="176"/>
      <c r="ADM133" s="176"/>
      <c r="ADN133" s="176"/>
      <c r="ADO133" s="176"/>
      <c r="ADP133" s="176"/>
      <c r="ADQ133" s="176"/>
      <c r="ADR133" s="176"/>
      <c r="ADS133" s="176"/>
      <c r="ADT133" s="176"/>
      <c r="ADU133" s="176"/>
      <c r="ADV133" s="176"/>
      <c r="ADW133" s="176"/>
      <c r="ADX133" s="176"/>
      <c r="ADY133" s="176"/>
      <c r="ADZ133" s="176"/>
      <c r="AEA133" s="176"/>
      <c r="AEB133" s="176"/>
      <c r="AEC133" s="176"/>
      <c r="AED133" s="176"/>
      <c r="AEE133" s="176"/>
      <c r="AEF133" s="176"/>
      <c r="AEG133" s="176"/>
      <c r="AEH133" s="176"/>
      <c r="AEI133" s="176"/>
      <c r="AEJ133" s="176"/>
      <c r="AEK133" s="176"/>
      <c r="AEL133" s="176"/>
      <c r="AEM133" s="176"/>
      <c r="AEN133" s="176"/>
      <c r="AEO133" s="176"/>
      <c r="AEP133" s="176"/>
      <c r="AEQ133" s="176"/>
      <c r="AER133" s="176"/>
      <c r="AES133" s="176"/>
      <c r="AET133" s="176"/>
      <c r="AEU133" s="176"/>
      <c r="AEV133" s="176"/>
      <c r="AEW133" s="176"/>
      <c r="AEX133" s="176"/>
      <c r="AEY133" s="176"/>
      <c r="AEZ133" s="176"/>
      <c r="AFA133" s="176"/>
      <c r="AFB133" s="176"/>
      <c r="AFC133" s="176"/>
      <c r="AFD133" s="176"/>
      <c r="AFE133" s="176"/>
      <c r="AFF133" s="176"/>
      <c r="AFG133" s="176"/>
      <c r="AFH133" s="176"/>
      <c r="AFI133" s="176"/>
      <c r="AFJ133" s="176"/>
      <c r="AFK133" s="176"/>
      <c r="AFL133" s="176"/>
      <c r="AFM133" s="176"/>
      <c r="AFN133" s="176"/>
      <c r="AFO133" s="176"/>
      <c r="AFP133" s="176"/>
      <c r="AFQ133" s="176"/>
      <c r="AFR133" s="176"/>
      <c r="AFS133" s="176"/>
      <c r="AFT133" s="176"/>
      <c r="AFU133" s="176"/>
      <c r="AFV133" s="176"/>
      <c r="AFW133" s="176"/>
      <c r="AFX133" s="176"/>
      <c r="AFY133" s="176"/>
      <c r="AFZ133" s="176"/>
      <c r="AGA133" s="176"/>
      <c r="AGB133" s="176"/>
      <c r="AGC133" s="176"/>
      <c r="AGD133" s="176"/>
      <c r="AGE133" s="176"/>
      <c r="AGF133" s="176"/>
      <c r="AGG133" s="176"/>
      <c r="AGH133" s="176"/>
      <c r="AGI133" s="176"/>
      <c r="AGJ133" s="176"/>
      <c r="AGK133" s="176"/>
      <c r="AGL133" s="176"/>
      <c r="AGM133" s="176"/>
      <c r="AGN133" s="176"/>
      <c r="AGO133" s="176"/>
      <c r="AGP133" s="176"/>
      <c r="AGQ133" s="176"/>
      <c r="AGR133" s="176"/>
      <c r="AGS133" s="176"/>
      <c r="AGT133" s="176"/>
      <c r="AGU133" s="176"/>
      <c r="AGV133" s="176"/>
      <c r="AGW133" s="176"/>
      <c r="AGX133" s="176"/>
      <c r="AGY133" s="176"/>
      <c r="AGZ133" s="176"/>
      <c r="AHA133" s="176"/>
      <c r="AHB133" s="176"/>
      <c r="AHC133" s="176"/>
      <c r="AHD133" s="176"/>
      <c r="AHE133" s="176"/>
      <c r="AHF133" s="176"/>
      <c r="AHG133" s="176"/>
      <c r="AHH133" s="176"/>
      <c r="AHI133" s="176"/>
      <c r="AHJ133" s="176"/>
      <c r="AHK133" s="176"/>
      <c r="AHL133" s="176"/>
      <c r="AHM133" s="176"/>
      <c r="AHN133" s="176"/>
      <c r="AHO133" s="176"/>
      <c r="AHP133" s="176"/>
      <c r="AHQ133" s="176"/>
      <c r="AHR133" s="176"/>
      <c r="AHS133" s="176"/>
      <c r="AHT133" s="176"/>
      <c r="AHU133" s="176"/>
      <c r="AHV133" s="176"/>
      <c r="AHW133" s="176"/>
      <c r="AHX133" s="176"/>
      <c r="AHY133" s="176"/>
      <c r="AHZ133" s="176"/>
      <c r="AIA133" s="176"/>
      <c r="AIB133" s="176"/>
      <c r="AIC133" s="176"/>
      <c r="AID133" s="176"/>
      <c r="AIE133" s="176"/>
      <c r="AIF133" s="176"/>
      <c r="AIG133" s="176"/>
      <c r="AIH133" s="176"/>
      <c r="AII133" s="176"/>
      <c r="AIJ133" s="176"/>
      <c r="AIK133" s="176"/>
      <c r="AIL133" s="176"/>
      <c r="AIM133" s="176"/>
      <c r="AIN133" s="176"/>
      <c r="AIO133" s="176"/>
      <c r="AIP133" s="176"/>
      <c r="AIQ133" s="176"/>
      <c r="AIR133" s="176"/>
      <c r="AIS133" s="176"/>
      <c r="AIT133" s="176"/>
      <c r="AIU133" s="176"/>
      <c r="AIV133" s="176"/>
      <c r="AIW133" s="176"/>
      <c r="AIX133" s="176"/>
      <c r="AIY133" s="176"/>
      <c r="AIZ133" s="176"/>
      <c r="AJA133" s="176"/>
      <c r="AJB133" s="176"/>
      <c r="AJC133" s="176"/>
      <c r="AJD133" s="176"/>
      <c r="AJE133" s="176"/>
      <c r="AJF133" s="176"/>
      <c r="AJG133" s="176"/>
      <c r="AJH133" s="176"/>
      <c r="AJI133" s="176"/>
      <c r="AJJ133" s="176"/>
      <c r="AJK133" s="176"/>
      <c r="AJL133" s="176"/>
      <c r="AJM133" s="176"/>
      <c r="AJN133" s="176"/>
      <c r="AJO133" s="176"/>
      <c r="AJP133" s="176"/>
      <c r="AJQ133" s="176"/>
      <c r="AJR133" s="176"/>
      <c r="AJS133" s="176"/>
      <c r="AJT133" s="176"/>
      <c r="AJU133" s="176"/>
      <c r="AJV133" s="176"/>
      <c r="AJW133" s="176"/>
      <c r="AJX133" s="176"/>
      <c r="AJY133" s="176"/>
      <c r="AJZ133" s="176"/>
      <c r="AKA133" s="176"/>
      <c r="AKB133" s="176"/>
      <c r="AKC133" s="176"/>
      <c r="AKD133" s="176"/>
      <c r="AKE133" s="176"/>
      <c r="AKF133" s="176"/>
      <c r="AKG133" s="176"/>
      <c r="AKH133" s="176"/>
      <c r="AKI133" s="176"/>
      <c r="AKJ133" s="176"/>
      <c r="AKK133" s="176"/>
      <c r="AKL133" s="176"/>
      <c r="AKM133" s="176"/>
      <c r="AKN133" s="176"/>
      <c r="AKO133" s="176"/>
      <c r="AKP133" s="176"/>
      <c r="AKQ133" s="176"/>
      <c r="AKR133" s="176"/>
      <c r="AKS133" s="176"/>
      <c r="AKT133" s="176"/>
      <c r="AKU133" s="176"/>
      <c r="AKV133" s="176"/>
      <c r="AKW133" s="176"/>
      <c r="AKX133" s="176"/>
      <c r="AKY133" s="176"/>
      <c r="AKZ133" s="176"/>
      <c r="ALA133" s="176"/>
      <c r="ALB133" s="176"/>
      <c r="ALC133" s="176"/>
      <c r="ALD133" s="176"/>
      <c r="ALE133" s="176"/>
      <c r="ALF133" s="176"/>
      <c r="ALG133" s="176"/>
      <c r="ALH133" s="176"/>
      <c r="ALI133" s="176"/>
      <c r="ALJ133" s="176"/>
      <c r="ALK133" s="176"/>
      <c r="ALL133" s="176"/>
      <c r="ALM133" s="176"/>
      <c r="ALN133" s="176"/>
      <c r="ALO133" s="176"/>
      <c r="ALP133" s="176"/>
      <c r="ALQ133" s="176"/>
      <c r="ALR133" s="176"/>
      <c r="ALS133" s="176"/>
      <c r="ALT133" s="176"/>
      <c r="ALU133" s="176"/>
      <c r="ALV133" s="176"/>
      <c r="ALW133" s="176"/>
      <c r="ALX133" s="176"/>
      <c r="ALY133" s="176"/>
      <c r="ALZ133" s="176"/>
      <c r="AMA133" s="176"/>
      <c r="AMB133" s="176"/>
      <c r="AMC133" s="176"/>
      <c r="AMD133" s="176"/>
      <c r="AME133" s="176"/>
      <c r="AMF133" s="176"/>
      <c r="AMG133" s="176"/>
      <c r="AMH133" s="176"/>
      <c r="AMI133" s="176"/>
      <c r="AMJ133" s="176"/>
      <c r="AMK133" s="176"/>
      <c r="AML133" s="176"/>
    </row>
    <row r="134" spans="1:1026" ht="21.95" customHeight="1" x14ac:dyDescent="0.25">
      <c r="A134" s="178">
        <v>134</v>
      </c>
      <c r="B134" s="179"/>
      <c r="C134" s="180"/>
      <c r="D134" s="180"/>
      <c r="E134" s="181"/>
      <c r="G134" s="182"/>
      <c r="H134" s="183">
        <f t="shared" si="7"/>
        <v>0</v>
      </c>
      <c r="I134" s="184"/>
      <c r="J134" s="185"/>
      <c r="K134" s="178"/>
      <c r="L134" s="183">
        <f t="shared" si="6"/>
        <v>0</v>
      </c>
      <c r="M134" s="176"/>
      <c r="N134" s="177"/>
      <c r="O134" s="176"/>
      <c r="P134" s="176"/>
      <c r="Q134" s="176"/>
      <c r="R134" s="176"/>
      <c r="S134" s="176"/>
      <c r="T134" s="176"/>
      <c r="U134" s="176"/>
      <c r="V134" s="176"/>
      <c r="W134" s="176"/>
      <c r="X134" s="176"/>
      <c r="Y134" s="176"/>
      <c r="Z134" s="176"/>
      <c r="AA134" s="176"/>
      <c r="AB134" s="176"/>
      <c r="AC134" s="176"/>
      <c r="AD134" s="176"/>
      <c r="AE134" s="176"/>
      <c r="AF134" s="176"/>
      <c r="AG134" s="176"/>
      <c r="AH134" s="176"/>
      <c r="AI134" s="176"/>
      <c r="AJ134" s="176"/>
      <c r="AK134" s="176"/>
      <c r="AL134" s="176"/>
      <c r="AM134" s="176"/>
      <c r="AN134" s="176"/>
      <c r="AO134" s="176"/>
      <c r="AP134" s="176"/>
      <c r="AQ134" s="176"/>
      <c r="AR134" s="176"/>
      <c r="AS134" s="176"/>
      <c r="AT134" s="176"/>
      <c r="AU134" s="176"/>
      <c r="AV134" s="176"/>
      <c r="AW134" s="176"/>
      <c r="AX134" s="176"/>
      <c r="AY134" s="176"/>
      <c r="AZ134" s="176"/>
      <c r="BA134" s="176"/>
      <c r="BB134" s="176"/>
      <c r="BC134" s="176"/>
      <c r="BD134" s="176"/>
      <c r="BE134" s="176"/>
      <c r="BF134" s="176"/>
      <c r="BG134" s="176"/>
      <c r="BH134" s="176"/>
      <c r="BI134" s="176"/>
      <c r="BJ134" s="176"/>
      <c r="BK134" s="176"/>
      <c r="BL134" s="176"/>
      <c r="BM134" s="176"/>
      <c r="BN134" s="176"/>
      <c r="BO134" s="176"/>
      <c r="BP134" s="176"/>
      <c r="BQ134" s="176"/>
      <c r="BR134" s="176"/>
      <c r="BS134" s="176"/>
      <c r="BT134" s="176"/>
      <c r="BU134" s="176"/>
      <c r="BV134" s="176"/>
      <c r="BW134" s="176"/>
      <c r="BX134" s="176"/>
      <c r="BY134" s="176"/>
      <c r="BZ134" s="176"/>
      <c r="CA134" s="176"/>
      <c r="CB134" s="176"/>
      <c r="CC134" s="176"/>
      <c r="CD134" s="176"/>
      <c r="CE134" s="176"/>
      <c r="CF134" s="176"/>
      <c r="CG134" s="176"/>
      <c r="CH134" s="176"/>
      <c r="CI134" s="176"/>
      <c r="CJ134" s="176"/>
      <c r="CK134" s="176"/>
      <c r="CL134" s="176"/>
      <c r="CM134" s="176"/>
      <c r="CN134" s="176"/>
      <c r="CO134" s="176"/>
      <c r="CP134" s="176"/>
      <c r="CQ134" s="176"/>
      <c r="CR134" s="176"/>
      <c r="CS134" s="176"/>
      <c r="CT134" s="176"/>
      <c r="CU134" s="176"/>
      <c r="CV134" s="176"/>
      <c r="CW134" s="176"/>
      <c r="CX134" s="176"/>
      <c r="CY134" s="176"/>
      <c r="CZ134" s="176"/>
      <c r="DA134" s="176"/>
      <c r="DB134" s="176"/>
      <c r="DC134" s="176"/>
      <c r="DD134" s="176"/>
      <c r="DE134" s="176"/>
      <c r="DF134" s="176"/>
      <c r="DG134" s="176"/>
      <c r="DH134" s="176"/>
      <c r="DI134" s="176"/>
      <c r="DJ134" s="176"/>
      <c r="DK134" s="176"/>
      <c r="DL134" s="176"/>
      <c r="DM134" s="176"/>
      <c r="DN134" s="176"/>
      <c r="DO134" s="176"/>
      <c r="DP134" s="176"/>
      <c r="DQ134" s="176"/>
      <c r="DR134" s="176"/>
      <c r="DS134" s="176"/>
      <c r="DT134" s="176"/>
      <c r="DU134" s="176"/>
      <c r="DV134" s="176"/>
      <c r="DW134" s="176"/>
      <c r="DX134" s="176"/>
      <c r="DY134" s="176"/>
      <c r="DZ134" s="176"/>
      <c r="EA134" s="176"/>
      <c r="EB134" s="176"/>
      <c r="EC134" s="176"/>
      <c r="ED134" s="176"/>
      <c r="EE134" s="176"/>
      <c r="EF134" s="176"/>
      <c r="EG134" s="176"/>
      <c r="EH134" s="176"/>
      <c r="EI134" s="176"/>
      <c r="EJ134" s="176"/>
      <c r="EK134" s="176"/>
      <c r="EL134" s="176"/>
      <c r="EM134" s="176"/>
      <c r="EN134" s="176"/>
      <c r="EO134" s="176"/>
      <c r="EP134" s="176"/>
      <c r="EQ134" s="176"/>
      <c r="ER134" s="176"/>
      <c r="ES134" s="176"/>
      <c r="ET134" s="176"/>
      <c r="EU134" s="176"/>
      <c r="EV134" s="176"/>
      <c r="EW134" s="176"/>
      <c r="EX134" s="176"/>
      <c r="EY134" s="176"/>
      <c r="EZ134" s="176"/>
      <c r="FA134" s="176"/>
      <c r="FB134" s="176"/>
      <c r="FC134" s="176"/>
      <c r="FD134" s="176"/>
      <c r="FE134" s="176"/>
      <c r="FF134" s="176"/>
      <c r="FG134" s="176"/>
      <c r="FH134" s="176"/>
      <c r="FI134" s="176"/>
      <c r="FJ134" s="176"/>
      <c r="FK134" s="176"/>
      <c r="FL134" s="176"/>
      <c r="FM134" s="176"/>
      <c r="FN134" s="176"/>
      <c r="FO134" s="176"/>
      <c r="FP134" s="176"/>
      <c r="FQ134" s="176"/>
      <c r="FR134" s="176"/>
      <c r="FS134" s="176"/>
      <c r="FT134" s="176"/>
      <c r="FU134" s="176"/>
      <c r="FV134" s="176"/>
      <c r="FW134" s="176"/>
      <c r="FX134" s="176"/>
      <c r="FY134" s="176"/>
      <c r="FZ134" s="176"/>
      <c r="GA134" s="176"/>
      <c r="GB134" s="176"/>
      <c r="GC134" s="176"/>
      <c r="GD134" s="176"/>
      <c r="GE134" s="176"/>
      <c r="GF134" s="176"/>
      <c r="GG134" s="176"/>
      <c r="GH134" s="176"/>
      <c r="GI134" s="176"/>
      <c r="GJ134" s="176"/>
      <c r="GK134" s="176"/>
      <c r="GL134" s="176"/>
      <c r="GM134" s="176"/>
      <c r="GN134" s="176"/>
      <c r="GO134" s="176"/>
      <c r="GP134" s="176"/>
      <c r="GQ134" s="176"/>
      <c r="GR134" s="176"/>
      <c r="GS134" s="176"/>
      <c r="GT134" s="176"/>
      <c r="GU134" s="176"/>
      <c r="GV134" s="176"/>
      <c r="GW134" s="176"/>
      <c r="GX134" s="176"/>
      <c r="GY134" s="176"/>
      <c r="GZ134" s="176"/>
      <c r="HA134" s="176"/>
      <c r="HB134" s="176"/>
      <c r="HC134" s="176"/>
      <c r="HD134" s="176"/>
      <c r="HE134" s="176"/>
      <c r="HF134" s="176"/>
      <c r="HG134" s="176"/>
      <c r="HH134" s="176"/>
      <c r="HI134" s="176"/>
      <c r="HJ134" s="176"/>
      <c r="HK134" s="176"/>
      <c r="HL134" s="176"/>
      <c r="HM134" s="176"/>
      <c r="HN134" s="176"/>
      <c r="HO134" s="176"/>
      <c r="HP134" s="176"/>
      <c r="HQ134" s="176"/>
      <c r="HR134" s="176"/>
      <c r="HS134" s="176"/>
      <c r="HT134" s="176"/>
      <c r="HU134" s="176"/>
      <c r="HV134" s="176"/>
      <c r="HW134" s="176"/>
      <c r="HX134" s="176"/>
      <c r="HY134" s="176"/>
      <c r="HZ134" s="176"/>
      <c r="IA134" s="176"/>
      <c r="IB134" s="176"/>
      <c r="IC134" s="176"/>
      <c r="ID134" s="176"/>
      <c r="IE134" s="176"/>
      <c r="IF134" s="176"/>
      <c r="IG134" s="176"/>
      <c r="IH134" s="176"/>
      <c r="II134" s="176"/>
      <c r="IJ134" s="176"/>
      <c r="IK134" s="176"/>
      <c r="IL134" s="176"/>
      <c r="IM134" s="176"/>
      <c r="IN134" s="176"/>
      <c r="IO134" s="176"/>
      <c r="IP134" s="176"/>
      <c r="IQ134" s="176"/>
      <c r="IR134" s="176"/>
      <c r="IS134" s="176"/>
      <c r="IT134" s="176"/>
      <c r="IU134" s="176"/>
      <c r="IV134" s="176"/>
      <c r="IW134" s="176"/>
      <c r="IX134" s="176"/>
      <c r="IY134" s="176"/>
      <c r="IZ134" s="176"/>
      <c r="JA134" s="176"/>
      <c r="JB134" s="176"/>
      <c r="JC134" s="176"/>
      <c r="JD134" s="176"/>
      <c r="JE134" s="176"/>
      <c r="JF134" s="176"/>
      <c r="JG134" s="176"/>
      <c r="JH134" s="176"/>
      <c r="JI134" s="176"/>
      <c r="JJ134" s="176"/>
      <c r="JK134" s="176"/>
      <c r="JL134" s="176"/>
      <c r="JM134" s="176"/>
      <c r="JN134" s="176"/>
      <c r="JO134" s="176"/>
      <c r="JP134" s="176"/>
      <c r="JQ134" s="176"/>
      <c r="JR134" s="176"/>
      <c r="JS134" s="176"/>
      <c r="JT134" s="176"/>
      <c r="JU134" s="176"/>
      <c r="JV134" s="176"/>
      <c r="JW134" s="176"/>
      <c r="JX134" s="176"/>
      <c r="JY134" s="176"/>
      <c r="JZ134" s="176"/>
      <c r="KA134" s="176"/>
      <c r="KB134" s="176"/>
      <c r="KC134" s="176"/>
      <c r="KD134" s="176"/>
      <c r="KE134" s="176"/>
      <c r="KF134" s="176"/>
      <c r="KG134" s="176"/>
      <c r="KH134" s="176"/>
      <c r="KI134" s="176"/>
      <c r="KJ134" s="176"/>
      <c r="KK134" s="176"/>
      <c r="KL134" s="176"/>
      <c r="KM134" s="176"/>
      <c r="KN134" s="176"/>
      <c r="KO134" s="176"/>
      <c r="KP134" s="176"/>
      <c r="KQ134" s="176"/>
      <c r="KR134" s="176"/>
      <c r="KS134" s="176"/>
      <c r="KT134" s="176"/>
      <c r="KU134" s="176"/>
      <c r="KV134" s="176"/>
      <c r="KW134" s="176"/>
      <c r="KX134" s="176"/>
      <c r="KY134" s="176"/>
      <c r="KZ134" s="176"/>
      <c r="LA134" s="176"/>
      <c r="LB134" s="176"/>
      <c r="LC134" s="176"/>
      <c r="LD134" s="176"/>
      <c r="LE134" s="176"/>
      <c r="LF134" s="176"/>
      <c r="LG134" s="176"/>
      <c r="LH134" s="176"/>
      <c r="LI134" s="176"/>
      <c r="LJ134" s="176"/>
      <c r="LK134" s="176"/>
      <c r="LL134" s="176"/>
      <c r="LM134" s="176"/>
      <c r="LN134" s="176"/>
      <c r="LO134" s="176"/>
      <c r="LP134" s="176"/>
      <c r="LQ134" s="176"/>
      <c r="LR134" s="176"/>
      <c r="LS134" s="176"/>
      <c r="LT134" s="176"/>
      <c r="LU134" s="176"/>
      <c r="LV134" s="176"/>
      <c r="LW134" s="176"/>
      <c r="LX134" s="176"/>
      <c r="LY134" s="176"/>
      <c r="LZ134" s="176"/>
      <c r="MA134" s="176"/>
      <c r="MB134" s="176"/>
      <c r="MC134" s="176"/>
      <c r="MD134" s="176"/>
      <c r="ME134" s="176"/>
      <c r="MF134" s="176"/>
      <c r="MG134" s="176"/>
      <c r="MH134" s="176"/>
      <c r="MI134" s="176"/>
      <c r="MJ134" s="176"/>
      <c r="MK134" s="176"/>
      <c r="ML134" s="176"/>
      <c r="MM134" s="176"/>
      <c r="MN134" s="176"/>
      <c r="MO134" s="176"/>
      <c r="MP134" s="176"/>
      <c r="MQ134" s="176"/>
      <c r="MR134" s="176"/>
      <c r="MS134" s="176"/>
      <c r="MT134" s="176"/>
      <c r="MU134" s="176"/>
      <c r="MV134" s="176"/>
      <c r="MW134" s="176"/>
      <c r="MX134" s="176"/>
      <c r="MY134" s="176"/>
      <c r="MZ134" s="176"/>
      <c r="NA134" s="176"/>
      <c r="NB134" s="176"/>
      <c r="NC134" s="176"/>
      <c r="ND134" s="176"/>
      <c r="NE134" s="176"/>
      <c r="NF134" s="176"/>
      <c r="NG134" s="176"/>
      <c r="NH134" s="176"/>
      <c r="NI134" s="176"/>
      <c r="NJ134" s="176"/>
      <c r="NK134" s="176"/>
      <c r="NL134" s="176"/>
      <c r="NM134" s="176"/>
      <c r="NN134" s="176"/>
      <c r="NO134" s="176"/>
      <c r="NP134" s="176"/>
      <c r="NQ134" s="176"/>
      <c r="NR134" s="176"/>
      <c r="NS134" s="176"/>
      <c r="NT134" s="176"/>
      <c r="NU134" s="176"/>
      <c r="NV134" s="176"/>
      <c r="NW134" s="176"/>
      <c r="NX134" s="176"/>
      <c r="NY134" s="176"/>
      <c r="NZ134" s="176"/>
      <c r="OA134" s="176"/>
      <c r="OB134" s="176"/>
      <c r="OC134" s="176"/>
      <c r="OD134" s="176"/>
      <c r="OE134" s="176"/>
      <c r="OF134" s="176"/>
      <c r="OG134" s="176"/>
      <c r="OH134" s="176"/>
      <c r="OI134" s="176"/>
      <c r="OJ134" s="176"/>
      <c r="OK134" s="176"/>
      <c r="OL134" s="176"/>
      <c r="OM134" s="176"/>
      <c r="ON134" s="176"/>
      <c r="OO134" s="176"/>
      <c r="OP134" s="176"/>
      <c r="OQ134" s="176"/>
      <c r="OR134" s="176"/>
      <c r="OS134" s="176"/>
      <c r="OT134" s="176"/>
      <c r="OU134" s="176"/>
      <c r="OV134" s="176"/>
      <c r="OW134" s="176"/>
      <c r="OX134" s="176"/>
      <c r="OY134" s="176"/>
      <c r="OZ134" s="176"/>
      <c r="PA134" s="176"/>
      <c r="PB134" s="176"/>
      <c r="PC134" s="176"/>
      <c r="PD134" s="176"/>
      <c r="PE134" s="176"/>
      <c r="PF134" s="176"/>
      <c r="PG134" s="176"/>
      <c r="PH134" s="176"/>
      <c r="PI134" s="176"/>
      <c r="PJ134" s="176"/>
      <c r="PK134" s="176"/>
      <c r="PL134" s="176"/>
      <c r="PM134" s="176"/>
      <c r="PN134" s="176"/>
      <c r="PO134" s="176"/>
      <c r="PP134" s="176"/>
      <c r="PQ134" s="176"/>
      <c r="PR134" s="176"/>
      <c r="PS134" s="176"/>
      <c r="PT134" s="176"/>
      <c r="PU134" s="176"/>
      <c r="PV134" s="176"/>
      <c r="PW134" s="176"/>
      <c r="PX134" s="176"/>
      <c r="PY134" s="176"/>
      <c r="PZ134" s="176"/>
      <c r="QA134" s="176"/>
      <c r="QB134" s="176"/>
      <c r="QC134" s="176"/>
      <c r="QD134" s="176"/>
      <c r="QE134" s="176"/>
      <c r="QF134" s="176"/>
      <c r="QG134" s="176"/>
      <c r="QH134" s="176"/>
      <c r="QI134" s="176"/>
      <c r="QJ134" s="176"/>
      <c r="QK134" s="176"/>
      <c r="QL134" s="176"/>
      <c r="QM134" s="176"/>
      <c r="QN134" s="176"/>
      <c r="QO134" s="176"/>
      <c r="QP134" s="176"/>
      <c r="QQ134" s="176"/>
      <c r="QR134" s="176"/>
      <c r="QS134" s="176"/>
      <c r="QT134" s="176"/>
      <c r="QU134" s="176"/>
      <c r="QV134" s="176"/>
      <c r="QW134" s="176"/>
      <c r="QX134" s="176"/>
      <c r="QY134" s="176"/>
      <c r="QZ134" s="176"/>
      <c r="RA134" s="176"/>
      <c r="RB134" s="176"/>
      <c r="RC134" s="176"/>
      <c r="RD134" s="176"/>
      <c r="RE134" s="176"/>
      <c r="RF134" s="176"/>
      <c r="RG134" s="176"/>
      <c r="RH134" s="176"/>
      <c r="RI134" s="176"/>
      <c r="RJ134" s="176"/>
      <c r="RK134" s="176"/>
      <c r="RL134" s="176"/>
      <c r="RM134" s="176"/>
      <c r="RN134" s="176"/>
      <c r="RO134" s="176"/>
      <c r="RP134" s="176"/>
      <c r="RQ134" s="176"/>
      <c r="RR134" s="176"/>
      <c r="RS134" s="176"/>
      <c r="RT134" s="176"/>
      <c r="RU134" s="176"/>
      <c r="RV134" s="176"/>
      <c r="RW134" s="176"/>
      <c r="RX134" s="176"/>
      <c r="RY134" s="176"/>
      <c r="RZ134" s="176"/>
      <c r="SA134" s="176"/>
      <c r="SB134" s="176"/>
      <c r="SC134" s="176"/>
      <c r="SD134" s="176"/>
      <c r="SE134" s="176"/>
      <c r="SF134" s="176"/>
      <c r="SG134" s="176"/>
      <c r="SH134" s="176"/>
      <c r="SI134" s="176"/>
      <c r="SJ134" s="176"/>
      <c r="SK134" s="176"/>
      <c r="SL134" s="176"/>
      <c r="SM134" s="176"/>
      <c r="SN134" s="176"/>
      <c r="SO134" s="176"/>
      <c r="SP134" s="176"/>
      <c r="SQ134" s="176"/>
      <c r="SR134" s="176"/>
      <c r="SS134" s="176"/>
      <c r="ST134" s="176"/>
      <c r="SU134" s="176"/>
      <c r="SV134" s="176"/>
      <c r="SW134" s="176"/>
      <c r="SX134" s="176"/>
      <c r="SY134" s="176"/>
      <c r="SZ134" s="176"/>
      <c r="TA134" s="176"/>
      <c r="TB134" s="176"/>
      <c r="TC134" s="176"/>
      <c r="TD134" s="176"/>
      <c r="TE134" s="176"/>
      <c r="TF134" s="176"/>
      <c r="TG134" s="176"/>
      <c r="TH134" s="176"/>
      <c r="TI134" s="176"/>
      <c r="TJ134" s="176"/>
      <c r="TK134" s="176"/>
      <c r="TL134" s="176"/>
      <c r="TM134" s="176"/>
      <c r="TN134" s="176"/>
      <c r="TO134" s="176"/>
      <c r="TP134" s="176"/>
      <c r="TQ134" s="176"/>
      <c r="TR134" s="176"/>
      <c r="TS134" s="176"/>
      <c r="TT134" s="176"/>
      <c r="TU134" s="176"/>
      <c r="TV134" s="176"/>
      <c r="TW134" s="176"/>
      <c r="TX134" s="176"/>
      <c r="TY134" s="176"/>
      <c r="TZ134" s="176"/>
      <c r="UA134" s="176"/>
      <c r="UB134" s="176"/>
      <c r="UC134" s="176"/>
      <c r="UD134" s="176"/>
      <c r="UE134" s="176"/>
      <c r="UF134" s="176"/>
      <c r="UG134" s="176"/>
      <c r="UH134" s="176"/>
      <c r="UI134" s="176"/>
      <c r="UJ134" s="176"/>
      <c r="UK134" s="176"/>
      <c r="UL134" s="176"/>
      <c r="UM134" s="176"/>
      <c r="UN134" s="176"/>
      <c r="UO134" s="176"/>
      <c r="UP134" s="176"/>
      <c r="UQ134" s="176"/>
      <c r="UR134" s="176"/>
      <c r="US134" s="176"/>
      <c r="UT134" s="176"/>
      <c r="UU134" s="176"/>
      <c r="UV134" s="176"/>
      <c r="UW134" s="176"/>
      <c r="UX134" s="176"/>
      <c r="UY134" s="176"/>
      <c r="UZ134" s="176"/>
      <c r="VA134" s="176"/>
      <c r="VB134" s="176"/>
      <c r="VC134" s="176"/>
      <c r="VD134" s="176"/>
      <c r="VE134" s="176"/>
      <c r="VF134" s="176"/>
      <c r="VG134" s="176"/>
      <c r="VH134" s="176"/>
      <c r="VI134" s="176"/>
      <c r="VJ134" s="176"/>
      <c r="VK134" s="176"/>
      <c r="VL134" s="176"/>
      <c r="VM134" s="176"/>
      <c r="VN134" s="176"/>
      <c r="VO134" s="176"/>
      <c r="VP134" s="176"/>
      <c r="VQ134" s="176"/>
      <c r="VR134" s="176"/>
      <c r="VS134" s="176"/>
      <c r="VT134" s="176"/>
      <c r="VU134" s="176"/>
      <c r="VV134" s="176"/>
      <c r="VW134" s="176"/>
      <c r="VX134" s="176"/>
      <c r="VY134" s="176"/>
      <c r="VZ134" s="176"/>
      <c r="WA134" s="176"/>
      <c r="WB134" s="176"/>
      <c r="WC134" s="176"/>
      <c r="WD134" s="176"/>
      <c r="WE134" s="176"/>
      <c r="WF134" s="176"/>
      <c r="WG134" s="176"/>
      <c r="WH134" s="176"/>
      <c r="WI134" s="176"/>
      <c r="WJ134" s="176"/>
      <c r="WK134" s="176"/>
      <c r="WL134" s="176"/>
      <c r="WM134" s="176"/>
      <c r="WN134" s="176"/>
      <c r="WO134" s="176"/>
      <c r="WP134" s="176"/>
      <c r="WQ134" s="176"/>
      <c r="WR134" s="176"/>
      <c r="WS134" s="176"/>
      <c r="WT134" s="176"/>
      <c r="WU134" s="176"/>
      <c r="WV134" s="176"/>
      <c r="WW134" s="176"/>
      <c r="WX134" s="176"/>
      <c r="WY134" s="176"/>
      <c r="WZ134" s="176"/>
      <c r="XA134" s="176"/>
      <c r="XB134" s="176"/>
      <c r="XC134" s="176"/>
      <c r="XD134" s="176"/>
      <c r="XE134" s="176"/>
      <c r="XF134" s="176"/>
      <c r="XG134" s="176"/>
      <c r="XH134" s="176"/>
      <c r="XI134" s="176"/>
      <c r="XJ134" s="176"/>
      <c r="XK134" s="176"/>
      <c r="XL134" s="176"/>
      <c r="XM134" s="176"/>
      <c r="XN134" s="176"/>
      <c r="XO134" s="176"/>
      <c r="XP134" s="176"/>
      <c r="XQ134" s="176"/>
      <c r="XR134" s="176"/>
      <c r="XS134" s="176"/>
      <c r="XT134" s="176"/>
      <c r="XU134" s="176"/>
      <c r="XV134" s="176"/>
      <c r="XW134" s="176"/>
      <c r="XX134" s="176"/>
      <c r="XY134" s="176"/>
      <c r="XZ134" s="176"/>
      <c r="YA134" s="176"/>
      <c r="YB134" s="176"/>
      <c r="YC134" s="176"/>
      <c r="YD134" s="176"/>
      <c r="YE134" s="176"/>
      <c r="YF134" s="176"/>
      <c r="YG134" s="176"/>
      <c r="YH134" s="176"/>
      <c r="YI134" s="176"/>
      <c r="YJ134" s="176"/>
      <c r="YK134" s="176"/>
      <c r="YL134" s="176"/>
      <c r="YM134" s="176"/>
      <c r="YN134" s="176"/>
      <c r="YO134" s="176"/>
      <c r="YP134" s="176"/>
      <c r="YQ134" s="176"/>
      <c r="YR134" s="176"/>
      <c r="YS134" s="176"/>
      <c r="YT134" s="176"/>
      <c r="YU134" s="176"/>
      <c r="YV134" s="176"/>
      <c r="YW134" s="176"/>
      <c r="YX134" s="176"/>
      <c r="YY134" s="176"/>
      <c r="YZ134" s="176"/>
      <c r="ZA134" s="176"/>
      <c r="ZB134" s="176"/>
      <c r="ZC134" s="176"/>
      <c r="ZD134" s="176"/>
      <c r="ZE134" s="176"/>
      <c r="ZF134" s="176"/>
      <c r="ZG134" s="176"/>
      <c r="ZH134" s="176"/>
      <c r="ZI134" s="176"/>
      <c r="ZJ134" s="176"/>
      <c r="ZK134" s="176"/>
      <c r="ZL134" s="176"/>
      <c r="ZM134" s="176"/>
      <c r="ZN134" s="176"/>
      <c r="ZO134" s="176"/>
      <c r="ZP134" s="176"/>
      <c r="ZQ134" s="176"/>
      <c r="ZR134" s="176"/>
      <c r="ZS134" s="176"/>
      <c r="ZT134" s="176"/>
      <c r="ZU134" s="176"/>
      <c r="ZV134" s="176"/>
      <c r="ZW134" s="176"/>
      <c r="ZX134" s="176"/>
      <c r="ZY134" s="176"/>
      <c r="ZZ134" s="176"/>
      <c r="AAA134" s="176"/>
      <c r="AAB134" s="176"/>
      <c r="AAC134" s="176"/>
      <c r="AAD134" s="176"/>
      <c r="AAE134" s="176"/>
      <c r="AAF134" s="176"/>
      <c r="AAG134" s="176"/>
      <c r="AAH134" s="176"/>
      <c r="AAI134" s="176"/>
      <c r="AAJ134" s="176"/>
      <c r="AAK134" s="176"/>
      <c r="AAL134" s="176"/>
      <c r="AAM134" s="176"/>
      <c r="AAN134" s="176"/>
      <c r="AAO134" s="176"/>
      <c r="AAP134" s="176"/>
      <c r="AAQ134" s="176"/>
      <c r="AAR134" s="176"/>
      <c r="AAS134" s="176"/>
      <c r="AAT134" s="176"/>
      <c r="AAU134" s="176"/>
      <c r="AAV134" s="176"/>
      <c r="AAW134" s="176"/>
      <c r="AAX134" s="176"/>
      <c r="AAY134" s="176"/>
      <c r="AAZ134" s="176"/>
      <c r="ABA134" s="176"/>
      <c r="ABB134" s="176"/>
      <c r="ABC134" s="176"/>
      <c r="ABD134" s="176"/>
      <c r="ABE134" s="176"/>
      <c r="ABF134" s="176"/>
      <c r="ABG134" s="176"/>
      <c r="ABH134" s="176"/>
      <c r="ABI134" s="176"/>
      <c r="ABJ134" s="176"/>
      <c r="ABK134" s="176"/>
      <c r="ABL134" s="176"/>
      <c r="ABM134" s="176"/>
      <c r="ABN134" s="176"/>
      <c r="ABO134" s="176"/>
      <c r="ABP134" s="176"/>
      <c r="ABQ134" s="176"/>
      <c r="ABR134" s="176"/>
      <c r="ABS134" s="176"/>
      <c r="ABT134" s="176"/>
      <c r="ABU134" s="176"/>
      <c r="ABV134" s="176"/>
      <c r="ABW134" s="176"/>
      <c r="ABX134" s="176"/>
      <c r="ABY134" s="176"/>
      <c r="ABZ134" s="176"/>
      <c r="ACA134" s="176"/>
      <c r="ACB134" s="176"/>
      <c r="ACC134" s="176"/>
      <c r="ACD134" s="176"/>
      <c r="ACE134" s="176"/>
      <c r="ACF134" s="176"/>
      <c r="ACG134" s="176"/>
      <c r="ACH134" s="176"/>
      <c r="ACI134" s="176"/>
      <c r="ACJ134" s="176"/>
      <c r="ACK134" s="176"/>
      <c r="ACL134" s="176"/>
      <c r="ACM134" s="176"/>
      <c r="ACN134" s="176"/>
      <c r="ACO134" s="176"/>
      <c r="ACP134" s="176"/>
      <c r="ACQ134" s="176"/>
      <c r="ACR134" s="176"/>
      <c r="ACS134" s="176"/>
      <c r="ACT134" s="176"/>
      <c r="ACU134" s="176"/>
      <c r="ACV134" s="176"/>
      <c r="ACW134" s="176"/>
      <c r="ACX134" s="176"/>
      <c r="ACY134" s="176"/>
      <c r="ACZ134" s="176"/>
      <c r="ADA134" s="176"/>
      <c r="ADB134" s="176"/>
      <c r="ADC134" s="176"/>
      <c r="ADD134" s="176"/>
      <c r="ADE134" s="176"/>
      <c r="ADF134" s="176"/>
      <c r="ADG134" s="176"/>
      <c r="ADH134" s="176"/>
      <c r="ADI134" s="176"/>
      <c r="ADJ134" s="176"/>
      <c r="ADK134" s="176"/>
      <c r="ADL134" s="176"/>
      <c r="ADM134" s="176"/>
      <c r="ADN134" s="176"/>
      <c r="ADO134" s="176"/>
      <c r="ADP134" s="176"/>
      <c r="ADQ134" s="176"/>
      <c r="ADR134" s="176"/>
      <c r="ADS134" s="176"/>
      <c r="ADT134" s="176"/>
      <c r="ADU134" s="176"/>
      <c r="ADV134" s="176"/>
      <c r="ADW134" s="176"/>
      <c r="ADX134" s="176"/>
      <c r="ADY134" s="176"/>
      <c r="ADZ134" s="176"/>
      <c r="AEA134" s="176"/>
      <c r="AEB134" s="176"/>
      <c r="AEC134" s="176"/>
      <c r="AED134" s="176"/>
      <c r="AEE134" s="176"/>
      <c r="AEF134" s="176"/>
      <c r="AEG134" s="176"/>
      <c r="AEH134" s="176"/>
      <c r="AEI134" s="176"/>
      <c r="AEJ134" s="176"/>
      <c r="AEK134" s="176"/>
      <c r="AEL134" s="176"/>
      <c r="AEM134" s="176"/>
      <c r="AEN134" s="176"/>
      <c r="AEO134" s="176"/>
      <c r="AEP134" s="176"/>
      <c r="AEQ134" s="176"/>
      <c r="AER134" s="176"/>
      <c r="AES134" s="176"/>
      <c r="AET134" s="176"/>
      <c r="AEU134" s="176"/>
      <c r="AEV134" s="176"/>
      <c r="AEW134" s="176"/>
      <c r="AEX134" s="176"/>
      <c r="AEY134" s="176"/>
      <c r="AEZ134" s="176"/>
      <c r="AFA134" s="176"/>
      <c r="AFB134" s="176"/>
      <c r="AFC134" s="176"/>
      <c r="AFD134" s="176"/>
      <c r="AFE134" s="176"/>
      <c r="AFF134" s="176"/>
      <c r="AFG134" s="176"/>
      <c r="AFH134" s="176"/>
      <c r="AFI134" s="176"/>
      <c r="AFJ134" s="176"/>
      <c r="AFK134" s="176"/>
      <c r="AFL134" s="176"/>
      <c r="AFM134" s="176"/>
      <c r="AFN134" s="176"/>
      <c r="AFO134" s="176"/>
      <c r="AFP134" s="176"/>
      <c r="AFQ134" s="176"/>
      <c r="AFR134" s="176"/>
      <c r="AFS134" s="176"/>
      <c r="AFT134" s="176"/>
      <c r="AFU134" s="176"/>
      <c r="AFV134" s="176"/>
      <c r="AFW134" s="176"/>
      <c r="AFX134" s="176"/>
      <c r="AFY134" s="176"/>
      <c r="AFZ134" s="176"/>
      <c r="AGA134" s="176"/>
      <c r="AGB134" s="176"/>
      <c r="AGC134" s="176"/>
      <c r="AGD134" s="176"/>
      <c r="AGE134" s="176"/>
      <c r="AGF134" s="176"/>
      <c r="AGG134" s="176"/>
      <c r="AGH134" s="176"/>
      <c r="AGI134" s="176"/>
      <c r="AGJ134" s="176"/>
      <c r="AGK134" s="176"/>
      <c r="AGL134" s="176"/>
      <c r="AGM134" s="176"/>
      <c r="AGN134" s="176"/>
      <c r="AGO134" s="176"/>
      <c r="AGP134" s="176"/>
      <c r="AGQ134" s="176"/>
      <c r="AGR134" s="176"/>
      <c r="AGS134" s="176"/>
      <c r="AGT134" s="176"/>
      <c r="AGU134" s="176"/>
      <c r="AGV134" s="176"/>
      <c r="AGW134" s="176"/>
      <c r="AGX134" s="176"/>
      <c r="AGY134" s="176"/>
      <c r="AGZ134" s="176"/>
      <c r="AHA134" s="176"/>
      <c r="AHB134" s="176"/>
      <c r="AHC134" s="176"/>
      <c r="AHD134" s="176"/>
      <c r="AHE134" s="176"/>
      <c r="AHF134" s="176"/>
      <c r="AHG134" s="176"/>
      <c r="AHH134" s="176"/>
      <c r="AHI134" s="176"/>
      <c r="AHJ134" s="176"/>
      <c r="AHK134" s="176"/>
      <c r="AHL134" s="176"/>
      <c r="AHM134" s="176"/>
      <c r="AHN134" s="176"/>
      <c r="AHO134" s="176"/>
      <c r="AHP134" s="176"/>
      <c r="AHQ134" s="176"/>
      <c r="AHR134" s="176"/>
      <c r="AHS134" s="176"/>
      <c r="AHT134" s="176"/>
      <c r="AHU134" s="176"/>
      <c r="AHV134" s="176"/>
      <c r="AHW134" s="176"/>
      <c r="AHX134" s="176"/>
      <c r="AHY134" s="176"/>
      <c r="AHZ134" s="176"/>
      <c r="AIA134" s="176"/>
      <c r="AIB134" s="176"/>
      <c r="AIC134" s="176"/>
      <c r="AID134" s="176"/>
      <c r="AIE134" s="176"/>
      <c r="AIF134" s="176"/>
      <c r="AIG134" s="176"/>
      <c r="AIH134" s="176"/>
      <c r="AII134" s="176"/>
      <c r="AIJ134" s="176"/>
      <c r="AIK134" s="176"/>
      <c r="AIL134" s="176"/>
      <c r="AIM134" s="176"/>
      <c r="AIN134" s="176"/>
      <c r="AIO134" s="176"/>
      <c r="AIP134" s="176"/>
      <c r="AIQ134" s="176"/>
      <c r="AIR134" s="176"/>
      <c r="AIS134" s="176"/>
      <c r="AIT134" s="176"/>
      <c r="AIU134" s="176"/>
      <c r="AIV134" s="176"/>
      <c r="AIW134" s="176"/>
      <c r="AIX134" s="176"/>
      <c r="AIY134" s="176"/>
      <c r="AIZ134" s="176"/>
      <c r="AJA134" s="176"/>
      <c r="AJB134" s="176"/>
      <c r="AJC134" s="176"/>
      <c r="AJD134" s="176"/>
      <c r="AJE134" s="176"/>
      <c r="AJF134" s="176"/>
      <c r="AJG134" s="176"/>
      <c r="AJH134" s="176"/>
      <c r="AJI134" s="176"/>
      <c r="AJJ134" s="176"/>
      <c r="AJK134" s="176"/>
      <c r="AJL134" s="176"/>
      <c r="AJM134" s="176"/>
      <c r="AJN134" s="176"/>
      <c r="AJO134" s="176"/>
      <c r="AJP134" s="176"/>
      <c r="AJQ134" s="176"/>
      <c r="AJR134" s="176"/>
      <c r="AJS134" s="176"/>
      <c r="AJT134" s="176"/>
      <c r="AJU134" s="176"/>
      <c r="AJV134" s="176"/>
      <c r="AJW134" s="176"/>
      <c r="AJX134" s="176"/>
      <c r="AJY134" s="176"/>
      <c r="AJZ134" s="176"/>
      <c r="AKA134" s="176"/>
      <c r="AKB134" s="176"/>
      <c r="AKC134" s="176"/>
      <c r="AKD134" s="176"/>
      <c r="AKE134" s="176"/>
      <c r="AKF134" s="176"/>
      <c r="AKG134" s="176"/>
      <c r="AKH134" s="176"/>
      <c r="AKI134" s="176"/>
      <c r="AKJ134" s="176"/>
      <c r="AKK134" s="176"/>
      <c r="AKL134" s="176"/>
      <c r="AKM134" s="176"/>
      <c r="AKN134" s="176"/>
      <c r="AKO134" s="176"/>
      <c r="AKP134" s="176"/>
      <c r="AKQ134" s="176"/>
      <c r="AKR134" s="176"/>
      <c r="AKS134" s="176"/>
      <c r="AKT134" s="176"/>
      <c r="AKU134" s="176"/>
      <c r="AKV134" s="176"/>
      <c r="AKW134" s="176"/>
      <c r="AKX134" s="176"/>
      <c r="AKY134" s="176"/>
      <c r="AKZ134" s="176"/>
      <c r="ALA134" s="176"/>
      <c r="ALB134" s="176"/>
      <c r="ALC134" s="176"/>
      <c r="ALD134" s="176"/>
      <c r="ALE134" s="176"/>
      <c r="ALF134" s="176"/>
      <c r="ALG134" s="176"/>
      <c r="ALH134" s="176"/>
      <c r="ALI134" s="176"/>
      <c r="ALJ134" s="176"/>
      <c r="ALK134" s="176"/>
      <c r="ALL134" s="176"/>
      <c r="ALM134" s="176"/>
      <c r="ALN134" s="176"/>
      <c r="ALO134" s="176"/>
      <c r="ALP134" s="176"/>
      <c r="ALQ134" s="176"/>
      <c r="ALR134" s="176"/>
      <c r="ALS134" s="176"/>
      <c r="ALT134" s="176"/>
      <c r="ALU134" s="176"/>
      <c r="ALV134" s="176"/>
      <c r="ALW134" s="176"/>
      <c r="ALX134" s="176"/>
      <c r="ALY134" s="176"/>
      <c r="ALZ134" s="176"/>
      <c r="AMA134" s="176"/>
      <c r="AMB134" s="176"/>
      <c r="AMC134" s="176"/>
      <c r="AMD134" s="176"/>
      <c r="AME134" s="176"/>
      <c r="AMF134" s="176"/>
      <c r="AMG134" s="176"/>
      <c r="AMH134" s="176"/>
      <c r="AMI134" s="176"/>
      <c r="AMJ134" s="176"/>
      <c r="AMK134" s="176"/>
      <c r="AML134" s="176"/>
    </row>
    <row r="135" spans="1:1026" ht="21.95" customHeight="1" x14ac:dyDescent="0.25">
      <c r="A135" s="178">
        <v>135</v>
      </c>
      <c r="B135" s="179"/>
      <c r="C135" s="180"/>
      <c r="D135" s="180"/>
      <c r="E135" s="205"/>
      <c r="G135" s="182"/>
      <c r="H135" s="183">
        <f t="shared" si="7"/>
        <v>0</v>
      </c>
      <c r="I135" s="184"/>
      <c r="J135" s="183"/>
      <c r="K135" s="178"/>
      <c r="L135" s="183">
        <f t="shared" si="6"/>
        <v>0</v>
      </c>
      <c r="M135" s="176"/>
      <c r="N135" s="177"/>
      <c r="O135" s="176"/>
      <c r="P135" s="176"/>
      <c r="Q135" s="176"/>
      <c r="R135" s="176"/>
      <c r="S135" s="176"/>
      <c r="T135" s="176"/>
      <c r="U135" s="176"/>
      <c r="V135" s="176"/>
      <c r="W135" s="176"/>
      <c r="X135" s="176"/>
      <c r="Y135" s="176"/>
      <c r="Z135" s="176"/>
      <c r="AA135" s="176"/>
      <c r="AB135" s="176"/>
      <c r="AC135" s="176"/>
      <c r="AD135" s="176"/>
      <c r="AE135" s="176"/>
      <c r="AF135" s="176"/>
      <c r="AG135" s="176"/>
      <c r="AH135" s="176"/>
      <c r="AI135" s="176"/>
      <c r="AJ135" s="176"/>
      <c r="AK135" s="176"/>
      <c r="AL135" s="176"/>
      <c r="AM135" s="176"/>
      <c r="AN135" s="176"/>
      <c r="AO135" s="176"/>
      <c r="AP135" s="176"/>
      <c r="AQ135" s="176"/>
      <c r="AR135" s="176"/>
      <c r="AS135" s="176"/>
      <c r="AT135" s="176"/>
      <c r="AU135" s="176"/>
      <c r="AV135" s="176"/>
      <c r="AW135" s="176"/>
      <c r="AX135" s="176"/>
      <c r="AY135" s="176"/>
      <c r="AZ135" s="176"/>
      <c r="BA135" s="176"/>
      <c r="BB135" s="176"/>
      <c r="BC135" s="176"/>
      <c r="BD135" s="176"/>
      <c r="BE135" s="176"/>
      <c r="BF135" s="176"/>
      <c r="BG135" s="176"/>
      <c r="BH135" s="176"/>
      <c r="BI135" s="176"/>
      <c r="BJ135" s="176"/>
      <c r="BK135" s="176"/>
      <c r="BL135" s="176"/>
      <c r="BM135" s="176"/>
      <c r="BN135" s="176"/>
      <c r="BO135" s="176"/>
      <c r="BP135" s="176"/>
      <c r="BQ135" s="176"/>
      <c r="BR135" s="176"/>
      <c r="BS135" s="176"/>
      <c r="BT135" s="176"/>
      <c r="BU135" s="176"/>
      <c r="BV135" s="176"/>
      <c r="BW135" s="176"/>
      <c r="BX135" s="176"/>
      <c r="BY135" s="176"/>
      <c r="BZ135" s="176"/>
      <c r="CA135" s="176"/>
      <c r="CB135" s="176"/>
      <c r="CC135" s="176"/>
      <c r="CD135" s="176"/>
      <c r="CE135" s="176"/>
      <c r="CF135" s="176"/>
      <c r="CG135" s="176"/>
      <c r="CH135" s="176"/>
      <c r="CI135" s="176"/>
      <c r="CJ135" s="176"/>
      <c r="CK135" s="176"/>
      <c r="CL135" s="176"/>
      <c r="CM135" s="176"/>
      <c r="CN135" s="176"/>
      <c r="CO135" s="176"/>
      <c r="CP135" s="176"/>
      <c r="CQ135" s="176"/>
      <c r="CR135" s="176"/>
      <c r="CS135" s="176"/>
      <c r="CT135" s="176"/>
      <c r="CU135" s="176"/>
      <c r="CV135" s="176"/>
      <c r="CW135" s="176"/>
      <c r="CX135" s="176"/>
      <c r="CY135" s="176"/>
      <c r="CZ135" s="176"/>
      <c r="DA135" s="176"/>
      <c r="DB135" s="176"/>
      <c r="DC135" s="176"/>
      <c r="DD135" s="176"/>
      <c r="DE135" s="176"/>
      <c r="DF135" s="176"/>
      <c r="DG135" s="176"/>
      <c r="DH135" s="176"/>
      <c r="DI135" s="176"/>
      <c r="DJ135" s="176"/>
      <c r="DK135" s="176"/>
      <c r="DL135" s="176"/>
      <c r="DM135" s="176"/>
      <c r="DN135" s="176"/>
      <c r="DO135" s="176"/>
      <c r="DP135" s="176"/>
      <c r="DQ135" s="176"/>
      <c r="DR135" s="176"/>
      <c r="DS135" s="176"/>
      <c r="DT135" s="176"/>
      <c r="DU135" s="176"/>
      <c r="DV135" s="176"/>
      <c r="DW135" s="176"/>
      <c r="DX135" s="176"/>
      <c r="DY135" s="176"/>
      <c r="DZ135" s="176"/>
      <c r="EA135" s="176"/>
      <c r="EB135" s="176"/>
      <c r="EC135" s="176"/>
      <c r="ED135" s="176"/>
      <c r="EE135" s="176"/>
      <c r="EF135" s="176"/>
      <c r="EG135" s="176"/>
      <c r="EH135" s="176"/>
      <c r="EI135" s="176"/>
      <c r="EJ135" s="176"/>
      <c r="EK135" s="176"/>
      <c r="EL135" s="176"/>
      <c r="EM135" s="176"/>
      <c r="EN135" s="176"/>
      <c r="EO135" s="176"/>
      <c r="EP135" s="176"/>
      <c r="EQ135" s="176"/>
      <c r="ER135" s="176"/>
      <c r="ES135" s="176"/>
      <c r="ET135" s="176"/>
      <c r="EU135" s="176"/>
      <c r="EV135" s="176"/>
      <c r="EW135" s="176"/>
      <c r="EX135" s="176"/>
      <c r="EY135" s="176"/>
      <c r="EZ135" s="176"/>
      <c r="FA135" s="176"/>
      <c r="FB135" s="176"/>
      <c r="FC135" s="176"/>
      <c r="FD135" s="176"/>
      <c r="FE135" s="176"/>
      <c r="FF135" s="176"/>
      <c r="FG135" s="176"/>
      <c r="FH135" s="176"/>
      <c r="FI135" s="176"/>
      <c r="FJ135" s="176"/>
      <c r="FK135" s="176"/>
      <c r="FL135" s="176"/>
      <c r="FM135" s="176"/>
      <c r="FN135" s="176"/>
      <c r="FO135" s="176"/>
      <c r="FP135" s="176"/>
      <c r="FQ135" s="176"/>
      <c r="FR135" s="176"/>
      <c r="FS135" s="176"/>
      <c r="FT135" s="176"/>
      <c r="FU135" s="176"/>
      <c r="FV135" s="176"/>
      <c r="FW135" s="176"/>
      <c r="FX135" s="176"/>
      <c r="FY135" s="176"/>
      <c r="FZ135" s="176"/>
      <c r="GA135" s="176"/>
      <c r="GB135" s="176"/>
      <c r="GC135" s="176"/>
      <c r="GD135" s="176"/>
      <c r="GE135" s="176"/>
      <c r="GF135" s="176"/>
      <c r="GG135" s="176"/>
      <c r="GH135" s="176"/>
      <c r="GI135" s="176"/>
      <c r="GJ135" s="176"/>
      <c r="GK135" s="176"/>
      <c r="GL135" s="176"/>
      <c r="GM135" s="176"/>
      <c r="GN135" s="176"/>
      <c r="GO135" s="176"/>
      <c r="GP135" s="176"/>
      <c r="GQ135" s="176"/>
      <c r="GR135" s="176"/>
      <c r="GS135" s="176"/>
      <c r="GT135" s="176"/>
      <c r="GU135" s="176"/>
      <c r="GV135" s="176"/>
      <c r="GW135" s="176"/>
      <c r="GX135" s="176"/>
      <c r="GY135" s="176"/>
      <c r="GZ135" s="176"/>
      <c r="HA135" s="176"/>
      <c r="HB135" s="176"/>
      <c r="HC135" s="176"/>
      <c r="HD135" s="176"/>
      <c r="HE135" s="176"/>
      <c r="HF135" s="176"/>
      <c r="HG135" s="176"/>
      <c r="HH135" s="176"/>
      <c r="HI135" s="176"/>
      <c r="HJ135" s="176"/>
      <c r="HK135" s="176"/>
      <c r="HL135" s="176"/>
      <c r="HM135" s="176"/>
      <c r="HN135" s="176"/>
      <c r="HO135" s="176"/>
      <c r="HP135" s="176"/>
      <c r="HQ135" s="176"/>
      <c r="HR135" s="176"/>
      <c r="HS135" s="176"/>
      <c r="HT135" s="176"/>
      <c r="HU135" s="176"/>
      <c r="HV135" s="176"/>
      <c r="HW135" s="176"/>
      <c r="HX135" s="176"/>
      <c r="HY135" s="176"/>
      <c r="HZ135" s="176"/>
      <c r="IA135" s="176"/>
      <c r="IB135" s="176"/>
      <c r="IC135" s="176"/>
      <c r="ID135" s="176"/>
      <c r="IE135" s="176"/>
      <c r="IF135" s="176"/>
      <c r="IG135" s="176"/>
      <c r="IH135" s="176"/>
      <c r="II135" s="176"/>
      <c r="IJ135" s="176"/>
      <c r="IK135" s="176"/>
      <c r="IL135" s="176"/>
      <c r="IM135" s="176"/>
      <c r="IN135" s="176"/>
      <c r="IO135" s="176"/>
      <c r="IP135" s="176"/>
      <c r="IQ135" s="176"/>
      <c r="IR135" s="176"/>
      <c r="IS135" s="176"/>
      <c r="IT135" s="176"/>
      <c r="IU135" s="176"/>
      <c r="IV135" s="176"/>
      <c r="IW135" s="176"/>
      <c r="IX135" s="176"/>
      <c r="IY135" s="176"/>
      <c r="IZ135" s="176"/>
      <c r="JA135" s="176"/>
      <c r="JB135" s="176"/>
      <c r="JC135" s="176"/>
      <c r="JD135" s="176"/>
      <c r="JE135" s="176"/>
      <c r="JF135" s="176"/>
      <c r="JG135" s="176"/>
      <c r="JH135" s="176"/>
      <c r="JI135" s="176"/>
      <c r="JJ135" s="176"/>
      <c r="JK135" s="176"/>
      <c r="JL135" s="176"/>
      <c r="JM135" s="176"/>
      <c r="JN135" s="176"/>
      <c r="JO135" s="176"/>
      <c r="JP135" s="176"/>
      <c r="JQ135" s="176"/>
      <c r="JR135" s="176"/>
      <c r="JS135" s="176"/>
      <c r="JT135" s="176"/>
      <c r="JU135" s="176"/>
      <c r="JV135" s="176"/>
      <c r="JW135" s="176"/>
      <c r="JX135" s="176"/>
      <c r="JY135" s="176"/>
      <c r="JZ135" s="176"/>
      <c r="KA135" s="176"/>
      <c r="KB135" s="176"/>
      <c r="KC135" s="176"/>
      <c r="KD135" s="176"/>
      <c r="KE135" s="176"/>
      <c r="KF135" s="176"/>
      <c r="KG135" s="176"/>
      <c r="KH135" s="176"/>
      <c r="KI135" s="176"/>
      <c r="KJ135" s="176"/>
      <c r="KK135" s="176"/>
      <c r="KL135" s="176"/>
      <c r="KM135" s="176"/>
      <c r="KN135" s="176"/>
      <c r="KO135" s="176"/>
      <c r="KP135" s="176"/>
      <c r="KQ135" s="176"/>
      <c r="KR135" s="176"/>
      <c r="KS135" s="176"/>
      <c r="KT135" s="176"/>
      <c r="KU135" s="176"/>
      <c r="KV135" s="176"/>
      <c r="KW135" s="176"/>
      <c r="KX135" s="176"/>
      <c r="KY135" s="176"/>
      <c r="KZ135" s="176"/>
      <c r="LA135" s="176"/>
      <c r="LB135" s="176"/>
      <c r="LC135" s="176"/>
      <c r="LD135" s="176"/>
      <c r="LE135" s="176"/>
      <c r="LF135" s="176"/>
      <c r="LG135" s="176"/>
      <c r="LH135" s="176"/>
      <c r="LI135" s="176"/>
      <c r="LJ135" s="176"/>
      <c r="LK135" s="176"/>
      <c r="LL135" s="176"/>
      <c r="LM135" s="176"/>
      <c r="LN135" s="176"/>
      <c r="LO135" s="176"/>
      <c r="LP135" s="176"/>
      <c r="LQ135" s="176"/>
      <c r="LR135" s="176"/>
      <c r="LS135" s="176"/>
      <c r="LT135" s="176"/>
      <c r="LU135" s="176"/>
      <c r="LV135" s="176"/>
      <c r="LW135" s="176"/>
      <c r="LX135" s="176"/>
      <c r="LY135" s="176"/>
      <c r="LZ135" s="176"/>
      <c r="MA135" s="176"/>
      <c r="MB135" s="176"/>
      <c r="MC135" s="176"/>
      <c r="MD135" s="176"/>
      <c r="ME135" s="176"/>
      <c r="MF135" s="176"/>
      <c r="MG135" s="176"/>
      <c r="MH135" s="176"/>
      <c r="MI135" s="176"/>
      <c r="MJ135" s="176"/>
      <c r="MK135" s="176"/>
      <c r="ML135" s="176"/>
      <c r="MM135" s="176"/>
      <c r="MN135" s="176"/>
      <c r="MO135" s="176"/>
      <c r="MP135" s="176"/>
      <c r="MQ135" s="176"/>
      <c r="MR135" s="176"/>
      <c r="MS135" s="176"/>
      <c r="MT135" s="176"/>
      <c r="MU135" s="176"/>
      <c r="MV135" s="176"/>
      <c r="MW135" s="176"/>
      <c r="MX135" s="176"/>
      <c r="MY135" s="176"/>
      <c r="MZ135" s="176"/>
      <c r="NA135" s="176"/>
      <c r="NB135" s="176"/>
      <c r="NC135" s="176"/>
      <c r="ND135" s="176"/>
      <c r="NE135" s="176"/>
      <c r="NF135" s="176"/>
      <c r="NG135" s="176"/>
      <c r="NH135" s="176"/>
      <c r="NI135" s="176"/>
      <c r="NJ135" s="176"/>
      <c r="NK135" s="176"/>
      <c r="NL135" s="176"/>
      <c r="NM135" s="176"/>
      <c r="NN135" s="176"/>
      <c r="NO135" s="176"/>
      <c r="NP135" s="176"/>
      <c r="NQ135" s="176"/>
      <c r="NR135" s="176"/>
      <c r="NS135" s="176"/>
      <c r="NT135" s="176"/>
      <c r="NU135" s="176"/>
      <c r="NV135" s="176"/>
      <c r="NW135" s="176"/>
      <c r="NX135" s="176"/>
      <c r="NY135" s="176"/>
      <c r="NZ135" s="176"/>
      <c r="OA135" s="176"/>
      <c r="OB135" s="176"/>
      <c r="OC135" s="176"/>
      <c r="OD135" s="176"/>
      <c r="OE135" s="176"/>
      <c r="OF135" s="176"/>
      <c r="OG135" s="176"/>
      <c r="OH135" s="176"/>
      <c r="OI135" s="176"/>
      <c r="OJ135" s="176"/>
      <c r="OK135" s="176"/>
      <c r="OL135" s="176"/>
      <c r="OM135" s="176"/>
      <c r="ON135" s="176"/>
      <c r="OO135" s="176"/>
      <c r="OP135" s="176"/>
      <c r="OQ135" s="176"/>
      <c r="OR135" s="176"/>
      <c r="OS135" s="176"/>
      <c r="OT135" s="176"/>
      <c r="OU135" s="176"/>
      <c r="OV135" s="176"/>
      <c r="OW135" s="176"/>
      <c r="OX135" s="176"/>
      <c r="OY135" s="176"/>
      <c r="OZ135" s="176"/>
      <c r="PA135" s="176"/>
      <c r="PB135" s="176"/>
      <c r="PC135" s="176"/>
      <c r="PD135" s="176"/>
      <c r="PE135" s="176"/>
      <c r="PF135" s="176"/>
      <c r="PG135" s="176"/>
      <c r="PH135" s="176"/>
      <c r="PI135" s="176"/>
      <c r="PJ135" s="176"/>
      <c r="PK135" s="176"/>
      <c r="PL135" s="176"/>
      <c r="PM135" s="176"/>
      <c r="PN135" s="176"/>
      <c r="PO135" s="176"/>
      <c r="PP135" s="176"/>
      <c r="PQ135" s="176"/>
      <c r="PR135" s="176"/>
      <c r="PS135" s="176"/>
      <c r="PT135" s="176"/>
      <c r="PU135" s="176"/>
      <c r="PV135" s="176"/>
      <c r="PW135" s="176"/>
      <c r="PX135" s="176"/>
      <c r="PY135" s="176"/>
      <c r="PZ135" s="176"/>
      <c r="QA135" s="176"/>
      <c r="QB135" s="176"/>
      <c r="QC135" s="176"/>
      <c r="QD135" s="176"/>
      <c r="QE135" s="176"/>
      <c r="QF135" s="176"/>
      <c r="QG135" s="176"/>
      <c r="QH135" s="176"/>
      <c r="QI135" s="176"/>
      <c r="QJ135" s="176"/>
      <c r="QK135" s="176"/>
      <c r="QL135" s="176"/>
      <c r="QM135" s="176"/>
      <c r="QN135" s="176"/>
      <c r="QO135" s="176"/>
      <c r="QP135" s="176"/>
      <c r="QQ135" s="176"/>
      <c r="QR135" s="176"/>
      <c r="QS135" s="176"/>
      <c r="QT135" s="176"/>
      <c r="QU135" s="176"/>
      <c r="QV135" s="176"/>
      <c r="QW135" s="176"/>
      <c r="QX135" s="176"/>
      <c r="QY135" s="176"/>
      <c r="QZ135" s="176"/>
      <c r="RA135" s="176"/>
      <c r="RB135" s="176"/>
      <c r="RC135" s="176"/>
      <c r="RD135" s="176"/>
      <c r="RE135" s="176"/>
      <c r="RF135" s="176"/>
      <c r="RG135" s="176"/>
      <c r="RH135" s="176"/>
      <c r="RI135" s="176"/>
      <c r="RJ135" s="176"/>
      <c r="RK135" s="176"/>
      <c r="RL135" s="176"/>
      <c r="RM135" s="176"/>
      <c r="RN135" s="176"/>
      <c r="RO135" s="176"/>
      <c r="RP135" s="176"/>
      <c r="RQ135" s="176"/>
      <c r="RR135" s="176"/>
      <c r="RS135" s="176"/>
      <c r="RT135" s="176"/>
      <c r="RU135" s="176"/>
      <c r="RV135" s="176"/>
      <c r="RW135" s="176"/>
      <c r="RX135" s="176"/>
      <c r="RY135" s="176"/>
      <c r="RZ135" s="176"/>
      <c r="SA135" s="176"/>
      <c r="SB135" s="176"/>
      <c r="SC135" s="176"/>
      <c r="SD135" s="176"/>
      <c r="SE135" s="176"/>
      <c r="SF135" s="176"/>
      <c r="SG135" s="176"/>
      <c r="SH135" s="176"/>
      <c r="SI135" s="176"/>
      <c r="SJ135" s="176"/>
      <c r="SK135" s="176"/>
      <c r="SL135" s="176"/>
      <c r="SM135" s="176"/>
      <c r="SN135" s="176"/>
      <c r="SO135" s="176"/>
      <c r="SP135" s="176"/>
      <c r="SQ135" s="176"/>
      <c r="SR135" s="176"/>
      <c r="SS135" s="176"/>
      <c r="ST135" s="176"/>
      <c r="SU135" s="176"/>
      <c r="SV135" s="176"/>
      <c r="SW135" s="176"/>
      <c r="SX135" s="176"/>
      <c r="SY135" s="176"/>
      <c r="SZ135" s="176"/>
      <c r="TA135" s="176"/>
      <c r="TB135" s="176"/>
      <c r="TC135" s="176"/>
      <c r="TD135" s="176"/>
      <c r="TE135" s="176"/>
      <c r="TF135" s="176"/>
      <c r="TG135" s="176"/>
      <c r="TH135" s="176"/>
      <c r="TI135" s="176"/>
      <c r="TJ135" s="176"/>
      <c r="TK135" s="176"/>
      <c r="TL135" s="176"/>
      <c r="TM135" s="176"/>
      <c r="TN135" s="176"/>
      <c r="TO135" s="176"/>
      <c r="TP135" s="176"/>
      <c r="TQ135" s="176"/>
      <c r="TR135" s="176"/>
      <c r="TS135" s="176"/>
      <c r="TT135" s="176"/>
      <c r="TU135" s="176"/>
      <c r="TV135" s="176"/>
      <c r="TW135" s="176"/>
      <c r="TX135" s="176"/>
      <c r="TY135" s="176"/>
      <c r="TZ135" s="176"/>
      <c r="UA135" s="176"/>
      <c r="UB135" s="176"/>
      <c r="UC135" s="176"/>
      <c r="UD135" s="176"/>
      <c r="UE135" s="176"/>
      <c r="UF135" s="176"/>
      <c r="UG135" s="176"/>
      <c r="UH135" s="176"/>
      <c r="UI135" s="176"/>
      <c r="UJ135" s="176"/>
      <c r="UK135" s="176"/>
      <c r="UL135" s="176"/>
      <c r="UM135" s="176"/>
      <c r="UN135" s="176"/>
      <c r="UO135" s="176"/>
      <c r="UP135" s="176"/>
      <c r="UQ135" s="176"/>
      <c r="UR135" s="176"/>
      <c r="US135" s="176"/>
      <c r="UT135" s="176"/>
      <c r="UU135" s="176"/>
      <c r="UV135" s="176"/>
      <c r="UW135" s="176"/>
      <c r="UX135" s="176"/>
      <c r="UY135" s="176"/>
      <c r="UZ135" s="176"/>
      <c r="VA135" s="176"/>
      <c r="VB135" s="176"/>
      <c r="VC135" s="176"/>
      <c r="VD135" s="176"/>
      <c r="VE135" s="176"/>
      <c r="VF135" s="176"/>
      <c r="VG135" s="176"/>
      <c r="VH135" s="176"/>
      <c r="VI135" s="176"/>
      <c r="VJ135" s="176"/>
      <c r="VK135" s="176"/>
      <c r="VL135" s="176"/>
      <c r="VM135" s="176"/>
      <c r="VN135" s="176"/>
      <c r="VO135" s="176"/>
      <c r="VP135" s="176"/>
      <c r="VQ135" s="176"/>
      <c r="VR135" s="176"/>
      <c r="VS135" s="176"/>
      <c r="VT135" s="176"/>
      <c r="VU135" s="176"/>
      <c r="VV135" s="176"/>
      <c r="VW135" s="176"/>
      <c r="VX135" s="176"/>
      <c r="VY135" s="176"/>
      <c r="VZ135" s="176"/>
      <c r="WA135" s="176"/>
      <c r="WB135" s="176"/>
      <c r="WC135" s="176"/>
      <c r="WD135" s="176"/>
      <c r="WE135" s="176"/>
      <c r="WF135" s="176"/>
      <c r="WG135" s="176"/>
      <c r="WH135" s="176"/>
      <c r="WI135" s="176"/>
      <c r="WJ135" s="176"/>
      <c r="WK135" s="176"/>
      <c r="WL135" s="176"/>
      <c r="WM135" s="176"/>
      <c r="WN135" s="176"/>
      <c r="WO135" s="176"/>
      <c r="WP135" s="176"/>
      <c r="WQ135" s="176"/>
      <c r="WR135" s="176"/>
      <c r="WS135" s="176"/>
      <c r="WT135" s="176"/>
      <c r="WU135" s="176"/>
      <c r="WV135" s="176"/>
      <c r="WW135" s="176"/>
      <c r="WX135" s="176"/>
      <c r="WY135" s="176"/>
      <c r="WZ135" s="176"/>
      <c r="XA135" s="176"/>
      <c r="XB135" s="176"/>
      <c r="XC135" s="176"/>
      <c r="XD135" s="176"/>
      <c r="XE135" s="176"/>
      <c r="XF135" s="176"/>
      <c r="XG135" s="176"/>
      <c r="XH135" s="176"/>
      <c r="XI135" s="176"/>
      <c r="XJ135" s="176"/>
      <c r="XK135" s="176"/>
      <c r="XL135" s="176"/>
      <c r="XM135" s="176"/>
      <c r="XN135" s="176"/>
      <c r="XO135" s="176"/>
      <c r="XP135" s="176"/>
      <c r="XQ135" s="176"/>
      <c r="XR135" s="176"/>
      <c r="XS135" s="176"/>
      <c r="XT135" s="176"/>
      <c r="XU135" s="176"/>
      <c r="XV135" s="176"/>
      <c r="XW135" s="176"/>
      <c r="XX135" s="176"/>
      <c r="XY135" s="176"/>
      <c r="XZ135" s="176"/>
      <c r="YA135" s="176"/>
      <c r="YB135" s="176"/>
      <c r="YC135" s="176"/>
      <c r="YD135" s="176"/>
      <c r="YE135" s="176"/>
      <c r="YF135" s="176"/>
      <c r="YG135" s="176"/>
      <c r="YH135" s="176"/>
      <c r="YI135" s="176"/>
      <c r="YJ135" s="176"/>
      <c r="YK135" s="176"/>
      <c r="YL135" s="176"/>
      <c r="YM135" s="176"/>
      <c r="YN135" s="176"/>
      <c r="YO135" s="176"/>
      <c r="YP135" s="176"/>
      <c r="YQ135" s="176"/>
      <c r="YR135" s="176"/>
      <c r="YS135" s="176"/>
      <c r="YT135" s="176"/>
      <c r="YU135" s="176"/>
      <c r="YV135" s="176"/>
      <c r="YW135" s="176"/>
      <c r="YX135" s="176"/>
      <c r="YY135" s="176"/>
      <c r="YZ135" s="176"/>
      <c r="ZA135" s="176"/>
      <c r="ZB135" s="176"/>
      <c r="ZC135" s="176"/>
      <c r="ZD135" s="176"/>
      <c r="ZE135" s="176"/>
      <c r="ZF135" s="176"/>
      <c r="ZG135" s="176"/>
      <c r="ZH135" s="176"/>
      <c r="ZI135" s="176"/>
      <c r="ZJ135" s="176"/>
      <c r="ZK135" s="176"/>
      <c r="ZL135" s="176"/>
      <c r="ZM135" s="176"/>
      <c r="ZN135" s="176"/>
      <c r="ZO135" s="176"/>
      <c r="ZP135" s="176"/>
      <c r="ZQ135" s="176"/>
      <c r="ZR135" s="176"/>
      <c r="ZS135" s="176"/>
      <c r="ZT135" s="176"/>
      <c r="ZU135" s="176"/>
      <c r="ZV135" s="176"/>
      <c r="ZW135" s="176"/>
      <c r="ZX135" s="176"/>
      <c r="ZY135" s="176"/>
      <c r="ZZ135" s="176"/>
      <c r="AAA135" s="176"/>
      <c r="AAB135" s="176"/>
      <c r="AAC135" s="176"/>
      <c r="AAD135" s="176"/>
      <c r="AAE135" s="176"/>
      <c r="AAF135" s="176"/>
      <c r="AAG135" s="176"/>
      <c r="AAH135" s="176"/>
      <c r="AAI135" s="176"/>
      <c r="AAJ135" s="176"/>
      <c r="AAK135" s="176"/>
      <c r="AAL135" s="176"/>
      <c r="AAM135" s="176"/>
      <c r="AAN135" s="176"/>
      <c r="AAO135" s="176"/>
      <c r="AAP135" s="176"/>
      <c r="AAQ135" s="176"/>
      <c r="AAR135" s="176"/>
      <c r="AAS135" s="176"/>
      <c r="AAT135" s="176"/>
      <c r="AAU135" s="176"/>
      <c r="AAV135" s="176"/>
      <c r="AAW135" s="176"/>
      <c r="AAX135" s="176"/>
      <c r="AAY135" s="176"/>
      <c r="AAZ135" s="176"/>
      <c r="ABA135" s="176"/>
      <c r="ABB135" s="176"/>
      <c r="ABC135" s="176"/>
      <c r="ABD135" s="176"/>
      <c r="ABE135" s="176"/>
      <c r="ABF135" s="176"/>
      <c r="ABG135" s="176"/>
      <c r="ABH135" s="176"/>
      <c r="ABI135" s="176"/>
      <c r="ABJ135" s="176"/>
      <c r="ABK135" s="176"/>
      <c r="ABL135" s="176"/>
      <c r="ABM135" s="176"/>
      <c r="ABN135" s="176"/>
      <c r="ABO135" s="176"/>
      <c r="ABP135" s="176"/>
      <c r="ABQ135" s="176"/>
      <c r="ABR135" s="176"/>
      <c r="ABS135" s="176"/>
      <c r="ABT135" s="176"/>
      <c r="ABU135" s="176"/>
      <c r="ABV135" s="176"/>
      <c r="ABW135" s="176"/>
      <c r="ABX135" s="176"/>
      <c r="ABY135" s="176"/>
      <c r="ABZ135" s="176"/>
      <c r="ACA135" s="176"/>
      <c r="ACB135" s="176"/>
      <c r="ACC135" s="176"/>
      <c r="ACD135" s="176"/>
      <c r="ACE135" s="176"/>
      <c r="ACF135" s="176"/>
      <c r="ACG135" s="176"/>
      <c r="ACH135" s="176"/>
      <c r="ACI135" s="176"/>
      <c r="ACJ135" s="176"/>
      <c r="ACK135" s="176"/>
      <c r="ACL135" s="176"/>
      <c r="ACM135" s="176"/>
      <c r="ACN135" s="176"/>
      <c r="ACO135" s="176"/>
      <c r="ACP135" s="176"/>
      <c r="ACQ135" s="176"/>
      <c r="ACR135" s="176"/>
      <c r="ACS135" s="176"/>
      <c r="ACT135" s="176"/>
      <c r="ACU135" s="176"/>
      <c r="ACV135" s="176"/>
      <c r="ACW135" s="176"/>
      <c r="ACX135" s="176"/>
      <c r="ACY135" s="176"/>
      <c r="ACZ135" s="176"/>
      <c r="ADA135" s="176"/>
      <c r="ADB135" s="176"/>
      <c r="ADC135" s="176"/>
      <c r="ADD135" s="176"/>
      <c r="ADE135" s="176"/>
      <c r="ADF135" s="176"/>
      <c r="ADG135" s="176"/>
      <c r="ADH135" s="176"/>
      <c r="ADI135" s="176"/>
      <c r="ADJ135" s="176"/>
      <c r="ADK135" s="176"/>
      <c r="ADL135" s="176"/>
      <c r="ADM135" s="176"/>
      <c r="ADN135" s="176"/>
      <c r="ADO135" s="176"/>
      <c r="ADP135" s="176"/>
      <c r="ADQ135" s="176"/>
      <c r="ADR135" s="176"/>
      <c r="ADS135" s="176"/>
      <c r="ADT135" s="176"/>
      <c r="ADU135" s="176"/>
      <c r="ADV135" s="176"/>
      <c r="ADW135" s="176"/>
      <c r="ADX135" s="176"/>
      <c r="ADY135" s="176"/>
      <c r="ADZ135" s="176"/>
      <c r="AEA135" s="176"/>
      <c r="AEB135" s="176"/>
      <c r="AEC135" s="176"/>
      <c r="AED135" s="176"/>
      <c r="AEE135" s="176"/>
      <c r="AEF135" s="176"/>
      <c r="AEG135" s="176"/>
      <c r="AEH135" s="176"/>
      <c r="AEI135" s="176"/>
      <c r="AEJ135" s="176"/>
      <c r="AEK135" s="176"/>
      <c r="AEL135" s="176"/>
      <c r="AEM135" s="176"/>
      <c r="AEN135" s="176"/>
      <c r="AEO135" s="176"/>
      <c r="AEP135" s="176"/>
      <c r="AEQ135" s="176"/>
      <c r="AER135" s="176"/>
      <c r="AES135" s="176"/>
      <c r="AET135" s="176"/>
      <c r="AEU135" s="176"/>
      <c r="AEV135" s="176"/>
      <c r="AEW135" s="176"/>
      <c r="AEX135" s="176"/>
      <c r="AEY135" s="176"/>
      <c r="AEZ135" s="176"/>
      <c r="AFA135" s="176"/>
      <c r="AFB135" s="176"/>
      <c r="AFC135" s="176"/>
      <c r="AFD135" s="176"/>
      <c r="AFE135" s="176"/>
      <c r="AFF135" s="176"/>
      <c r="AFG135" s="176"/>
      <c r="AFH135" s="176"/>
      <c r="AFI135" s="176"/>
      <c r="AFJ135" s="176"/>
      <c r="AFK135" s="176"/>
      <c r="AFL135" s="176"/>
      <c r="AFM135" s="176"/>
      <c r="AFN135" s="176"/>
      <c r="AFO135" s="176"/>
      <c r="AFP135" s="176"/>
      <c r="AFQ135" s="176"/>
      <c r="AFR135" s="176"/>
      <c r="AFS135" s="176"/>
      <c r="AFT135" s="176"/>
      <c r="AFU135" s="176"/>
      <c r="AFV135" s="176"/>
      <c r="AFW135" s="176"/>
      <c r="AFX135" s="176"/>
      <c r="AFY135" s="176"/>
      <c r="AFZ135" s="176"/>
      <c r="AGA135" s="176"/>
      <c r="AGB135" s="176"/>
      <c r="AGC135" s="176"/>
      <c r="AGD135" s="176"/>
      <c r="AGE135" s="176"/>
      <c r="AGF135" s="176"/>
      <c r="AGG135" s="176"/>
      <c r="AGH135" s="176"/>
      <c r="AGI135" s="176"/>
      <c r="AGJ135" s="176"/>
      <c r="AGK135" s="176"/>
      <c r="AGL135" s="176"/>
      <c r="AGM135" s="176"/>
      <c r="AGN135" s="176"/>
      <c r="AGO135" s="176"/>
      <c r="AGP135" s="176"/>
      <c r="AGQ135" s="176"/>
      <c r="AGR135" s="176"/>
      <c r="AGS135" s="176"/>
      <c r="AGT135" s="176"/>
      <c r="AGU135" s="176"/>
      <c r="AGV135" s="176"/>
      <c r="AGW135" s="176"/>
      <c r="AGX135" s="176"/>
      <c r="AGY135" s="176"/>
      <c r="AGZ135" s="176"/>
      <c r="AHA135" s="176"/>
      <c r="AHB135" s="176"/>
      <c r="AHC135" s="176"/>
      <c r="AHD135" s="176"/>
      <c r="AHE135" s="176"/>
      <c r="AHF135" s="176"/>
      <c r="AHG135" s="176"/>
      <c r="AHH135" s="176"/>
      <c r="AHI135" s="176"/>
      <c r="AHJ135" s="176"/>
      <c r="AHK135" s="176"/>
      <c r="AHL135" s="176"/>
      <c r="AHM135" s="176"/>
      <c r="AHN135" s="176"/>
      <c r="AHO135" s="176"/>
      <c r="AHP135" s="176"/>
      <c r="AHQ135" s="176"/>
      <c r="AHR135" s="176"/>
      <c r="AHS135" s="176"/>
      <c r="AHT135" s="176"/>
      <c r="AHU135" s="176"/>
      <c r="AHV135" s="176"/>
      <c r="AHW135" s="176"/>
      <c r="AHX135" s="176"/>
      <c r="AHY135" s="176"/>
      <c r="AHZ135" s="176"/>
      <c r="AIA135" s="176"/>
      <c r="AIB135" s="176"/>
      <c r="AIC135" s="176"/>
      <c r="AID135" s="176"/>
      <c r="AIE135" s="176"/>
      <c r="AIF135" s="176"/>
      <c r="AIG135" s="176"/>
      <c r="AIH135" s="176"/>
      <c r="AII135" s="176"/>
      <c r="AIJ135" s="176"/>
      <c r="AIK135" s="176"/>
      <c r="AIL135" s="176"/>
      <c r="AIM135" s="176"/>
      <c r="AIN135" s="176"/>
      <c r="AIO135" s="176"/>
      <c r="AIP135" s="176"/>
      <c r="AIQ135" s="176"/>
      <c r="AIR135" s="176"/>
      <c r="AIS135" s="176"/>
      <c r="AIT135" s="176"/>
      <c r="AIU135" s="176"/>
      <c r="AIV135" s="176"/>
      <c r="AIW135" s="176"/>
      <c r="AIX135" s="176"/>
      <c r="AIY135" s="176"/>
      <c r="AIZ135" s="176"/>
      <c r="AJA135" s="176"/>
      <c r="AJB135" s="176"/>
      <c r="AJC135" s="176"/>
      <c r="AJD135" s="176"/>
      <c r="AJE135" s="176"/>
      <c r="AJF135" s="176"/>
      <c r="AJG135" s="176"/>
      <c r="AJH135" s="176"/>
      <c r="AJI135" s="176"/>
      <c r="AJJ135" s="176"/>
      <c r="AJK135" s="176"/>
      <c r="AJL135" s="176"/>
      <c r="AJM135" s="176"/>
      <c r="AJN135" s="176"/>
      <c r="AJO135" s="176"/>
      <c r="AJP135" s="176"/>
      <c r="AJQ135" s="176"/>
      <c r="AJR135" s="176"/>
      <c r="AJS135" s="176"/>
      <c r="AJT135" s="176"/>
      <c r="AJU135" s="176"/>
      <c r="AJV135" s="176"/>
      <c r="AJW135" s="176"/>
      <c r="AJX135" s="176"/>
      <c r="AJY135" s="176"/>
      <c r="AJZ135" s="176"/>
      <c r="AKA135" s="176"/>
      <c r="AKB135" s="176"/>
      <c r="AKC135" s="176"/>
      <c r="AKD135" s="176"/>
      <c r="AKE135" s="176"/>
      <c r="AKF135" s="176"/>
      <c r="AKG135" s="176"/>
      <c r="AKH135" s="176"/>
      <c r="AKI135" s="176"/>
      <c r="AKJ135" s="176"/>
      <c r="AKK135" s="176"/>
      <c r="AKL135" s="176"/>
      <c r="AKM135" s="176"/>
      <c r="AKN135" s="176"/>
      <c r="AKO135" s="176"/>
      <c r="AKP135" s="176"/>
      <c r="AKQ135" s="176"/>
      <c r="AKR135" s="176"/>
      <c r="AKS135" s="176"/>
      <c r="AKT135" s="176"/>
      <c r="AKU135" s="176"/>
      <c r="AKV135" s="176"/>
      <c r="AKW135" s="176"/>
      <c r="AKX135" s="176"/>
      <c r="AKY135" s="176"/>
      <c r="AKZ135" s="176"/>
      <c r="ALA135" s="176"/>
      <c r="ALB135" s="176"/>
      <c r="ALC135" s="176"/>
      <c r="ALD135" s="176"/>
      <c r="ALE135" s="176"/>
      <c r="ALF135" s="176"/>
      <c r="ALG135" s="176"/>
      <c r="ALH135" s="176"/>
      <c r="ALI135" s="176"/>
      <c r="ALJ135" s="176"/>
      <c r="ALK135" s="176"/>
      <c r="ALL135" s="176"/>
      <c r="ALM135" s="176"/>
      <c r="ALN135" s="176"/>
      <c r="ALO135" s="176"/>
      <c r="ALP135" s="176"/>
      <c r="ALQ135" s="176"/>
      <c r="ALR135" s="176"/>
      <c r="ALS135" s="176"/>
      <c r="ALT135" s="176"/>
      <c r="ALU135" s="176"/>
      <c r="ALV135" s="176"/>
      <c r="ALW135" s="176"/>
      <c r="ALX135" s="176"/>
      <c r="ALY135" s="176"/>
      <c r="ALZ135" s="176"/>
      <c r="AMA135" s="176"/>
      <c r="AMB135" s="176"/>
      <c r="AMC135" s="176"/>
      <c r="AMD135" s="176"/>
      <c r="AME135" s="176"/>
      <c r="AMF135" s="176"/>
      <c r="AMG135" s="176"/>
      <c r="AMH135" s="176"/>
      <c r="AMI135" s="176"/>
      <c r="AMJ135" s="176"/>
      <c r="AMK135" s="176"/>
      <c r="AML135" s="176"/>
    </row>
    <row r="136" spans="1:1026" ht="21.95" customHeight="1" x14ac:dyDescent="0.25">
      <c r="A136" s="178">
        <v>136</v>
      </c>
      <c r="B136" s="179"/>
      <c r="C136" s="180"/>
      <c r="D136" s="180"/>
      <c r="E136" s="181"/>
      <c r="G136" s="182"/>
      <c r="H136" s="183">
        <f t="shared" si="7"/>
        <v>0</v>
      </c>
      <c r="I136" s="184"/>
      <c r="J136" s="185"/>
      <c r="K136" s="178"/>
      <c r="L136" s="183">
        <f t="shared" si="6"/>
        <v>0</v>
      </c>
      <c r="M136" s="176"/>
      <c r="N136" s="177"/>
      <c r="O136" s="176"/>
      <c r="P136" s="176"/>
      <c r="Q136" s="176"/>
      <c r="R136" s="176"/>
      <c r="S136" s="176"/>
      <c r="T136" s="176"/>
      <c r="U136" s="176"/>
      <c r="V136" s="176"/>
      <c r="W136" s="176"/>
      <c r="X136" s="176"/>
      <c r="Y136" s="176"/>
      <c r="Z136" s="176"/>
      <c r="AA136" s="176"/>
      <c r="AB136" s="176"/>
      <c r="AC136" s="176"/>
      <c r="AD136" s="176"/>
      <c r="AE136" s="176"/>
      <c r="AF136" s="176"/>
      <c r="AG136" s="176"/>
      <c r="AH136" s="176"/>
      <c r="AI136" s="176"/>
      <c r="AJ136" s="176"/>
      <c r="AK136" s="176"/>
      <c r="AL136" s="176"/>
      <c r="AM136" s="176"/>
      <c r="AN136" s="176"/>
      <c r="AO136" s="176"/>
      <c r="AP136" s="176"/>
      <c r="AQ136" s="176"/>
      <c r="AR136" s="176"/>
      <c r="AS136" s="176"/>
      <c r="AT136" s="176"/>
      <c r="AU136" s="176"/>
      <c r="AV136" s="176"/>
      <c r="AW136" s="176"/>
      <c r="AX136" s="176"/>
      <c r="AY136" s="176"/>
      <c r="AZ136" s="176"/>
      <c r="BA136" s="176"/>
      <c r="BB136" s="176"/>
      <c r="BC136" s="176"/>
      <c r="BD136" s="176"/>
      <c r="BE136" s="176"/>
      <c r="BF136" s="176"/>
      <c r="BG136" s="176"/>
      <c r="BH136" s="176"/>
      <c r="BI136" s="176"/>
      <c r="BJ136" s="176"/>
      <c r="BK136" s="176"/>
      <c r="BL136" s="176"/>
      <c r="BM136" s="176"/>
      <c r="BN136" s="176"/>
      <c r="BO136" s="176"/>
      <c r="BP136" s="176"/>
      <c r="BQ136" s="176"/>
      <c r="BR136" s="176"/>
      <c r="BS136" s="176"/>
      <c r="BT136" s="176"/>
      <c r="BU136" s="176"/>
      <c r="BV136" s="176"/>
      <c r="BW136" s="176"/>
      <c r="BX136" s="176"/>
      <c r="BY136" s="176"/>
      <c r="BZ136" s="176"/>
      <c r="CA136" s="176"/>
      <c r="CB136" s="176"/>
      <c r="CC136" s="176"/>
      <c r="CD136" s="176"/>
      <c r="CE136" s="176"/>
      <c r="CF136" s="176"/>
      <c r="CG136" s="176"/>
      <c r="CH136" s="176"/>
      <c r="CI136" s="176"/>
      <c r="CJ136" s="176"/>
      <c r="CK136" s="176"/>
      <c r="CL136" s="176"/>
      <c r="CM136" s="176"/>
      <c r="CN136" s="176"/>
      <c r="CO136" s="176"/>
      <c r="CP136" s="176"/>
      <c r="CQ136" s="176"/>
      <c r="CR136" s="176"/>
      <c r="CS136" s="176"/>
      <c r="CT136" s="176"/>
      <c r="CU136" s="176"/>
      <c r="CV136" s="176"/>
      <c r="CW136" s="176"/>
      <c r="CX136" s="176"/>
      <c r="CY136" s="176"/>
      <c r="CZ136" s="176"/>
      <c r="DA136" s="176"/>
      <c r="DB136" s="176"/>
      <c r="DC136" s="176"/>
      <c r="DD136" s="176"/>
      <c r="DE136" s="176"/>
      <c r="DF136" s="176"/>
      <c r="DG136" s="176"/>
      <c r="DH136" s="176"/>
      <c r="DI136" s="176"/>
      <c r="DJ136" s="176"/>
      <c r="DK136" s="176"/>
      <c r="DL136" s="176"/>
      <c r="DM136" s="176"/>
      <c r="DN136" s="176"/>
      <c r="DO136" s="176"/>
      <c r="DP136" s="176"/>
      <c r="DQ136" s="176"/>
      <c r="DR136" s="176"/>
      <c r="DS136" s="176"/>
      <c r="DT136" s="176"/>
      <c r="DU136" s="176"/>
      <c r="DV136" s="176"/>
      <c r="DW136" s="176"/>
      <c r="DX136" s="176"/>
      <c r="DY136" s="176"/>
      <c r="DZ136" s="176"/>
      <c r="EA136" s="176"/>
      <c r="EB136" s="176"/>
      <c r="EC136" s="176"/>
      <c r="ED136" s="176"/>
      <c r="EE136" s="176"/>
      <c r="EF136" s="176"/>
      <c r="EG136" s="176"/>
      <c r="EH136" s="176"/>
      <c r="EI136" s="176"/>
      <c r="EJ136" s="176"/>
      <c r="EK136" s="176"/>
      <c r="EL136" s="176"/>
      <c r="EM136" s="176"/>
      <c r="EN136" s="176"/>
      <c r="EO136" s="176"/>
      <c r="EP136" s="176"/>
      <c r="EQ136" s="176"/>
      <c r="ER136" s="176"/>
      <c r="ES136" s="176"/>
      <c r="ET136" s="176"/>
      <c r="EU136" s="176"/>
      <c r="EV136" s="176"/>
      <c r="EW136" s="176"/>
      <c r="EX136" s="176"/>
      <c r="EY136" s="176"/>
      <c r="EZ136" s="176"/>
      <c r="FA136" s="176"/>
      <c r="FB136" s="176"/>
      <c r="FC136" s="176"/>
      <c r="FD136" s="176"/>
      <c r="FE136" s="176"/>
      <c r="FF136" s="176"/>
      <c r="FG136" s="176"/>
      <c r="FH136" s="176"/>
      <c r="FI136" s="176"/>
      <c r="FJ136" s="176"/>
      <c r="FK136" s="176"/>
      <c r="FL136" s="176"/>
      <c r="FM136" s="176"/>
      <c r="FN136" s="176"/>
      <c r="FO136" s="176"/>
      <c r="FP136" s="176"/>
      <c r="FQ136" s="176"/>
      <c r="FR136" s="176"/>
      <c r="FS136" s="176"/>
      <c r="FT136" s="176"/>
      <c r="FU136" s="176"/>
      <c r="FV136" s="176"/>
      <c r="FW136" s="176"/>
      <c r="FX136" s="176"/>
      <c r="FY136" s="176"/>
      <c r="FZ136" s="176"/>
      <c r="GA136" s="176"/>
      <c r="GB136" s="176"/>
      <c r="GC136" s="176"/>
      <c r="GD136" s="176"/>
      <c r="GE136" s="176"/>
      <c r="GF136" s="176"/>
      <c r="GG136" s="176"/>
      <c r="GH136" s="176"/>
      <c r="GI136" s="176"/>
      <c r="GJ136" s="176"/>
      <c r="GK136" s="176"/>
      <c r="GL136" s="176"/>
      <c r="GM136" s="176"/>
      <c r="GN136" s="176"/>
      <c r="GO136" s="176"/>
      <c r="GP136" s="176"/>
      <c r="GQ136" s="176"/>
      <c r="GR136" s="176"/>
      <c r="GS136" s="176"/>
      <c r="GT136" s="176"/>
      <c r="GU136" s="176"/>
      <c r="GV136" s="176"/>
      <c r="GW136" s="176"/>
      <c r="GX136" s="176"/>
      <c r="GY136" s="176"/>
      <c r="GZ136" s="176"/>
      <c r="HA136" s="176"/>
      <c r="HB136" s="176"/>
      <c r="HC136" s="176"/>
      <c r="HD136" s="176"/>
      <c r="HE136" s="176"/>
      <c r="HF136" s="176"/>
      <c r="HG136" s="176"/>
      <c r="HH136" s="176"/>
      <c r="HI136" s="176"/>
      <c r="HJ136" s="176"/>
      <c r="HK136" s="176"/>
      <c r="HL136" s="176"/>
      <c r="HM136" s="176"/>
      <c r="HN136" s="176"/>
      <c r="HO136" s="176"/>
      <c r="HP136" s="176"/>
      <c r="HQ136" s="176"/>
      <c r="HR136" s="176"/>
      <c r="HS136" s="176"/>
      <c r="HT136" s="176"/>
      <c r="HU136" s="176"/>
      <c r="HV136" s="176"/>
      <c r="HW136" s="176"/>
      <c r="HX136" s="176"/>
      <c r="HY136" s="176"/>
      <c r="HZ136" s="176"/>
      <c r="IA136" s="176"/>
      <c r="IB136" s="176"/>
      <c r="IC136" s="176"/>
      <c r="ID136" s="176"/>
      <c r="IE136" s="176"/>
      <c r="IF136" s="176"/>
      <c r="IG136" s="176"/>
      <c r="IH136" s="176"/>
      <c r="II136" s="176"/>
      <c r="IJ136" s="176"/>
      <c r="IK136" s="176"/>
      <c r="IL136" s="176"/>
      <c r="IM136" s="176"/>
      <c r="IN136" s="176"/>
      <c r="IO136" s="176"/>
      <c r="IP136" s="176"/>
      <c r="IQ136" s="176"/>
      <c r="IR136" s="176"/>
      <c r="IS136" s="176"/>
      <c r="IT136" s="176"/>
      <c r="IU136" s="176"/>
      <c r="IV136" s="176"/>
      <c r="IW136" s="176"/>
      <c r="IX136" s="176"/>
      <c r="IY136" s="176"/>
      <c r="IZ136" s="176"/>
      <c r="JA136" s="176"/>
      <c r="JB136" s="176"/>
      <c r="JC136" s="176"/>
      <c r="JD136" s="176"/>
      <c r="JE136" s="176"/>
      <c r="JF136" s="176"/>
      <c r="JG136" s="176"/>
      <c r="JH136" s="176"/>
      <c r="JI136" s="176"/>
      <c r="JJ136" s="176"/>
      <c r="JK136" s="176"/>
      <c r="JL136" s="176"/>
      <c r="JM136" s="176"/>
      <c r="JN136" s="176"/>
      <c r="JO136" s="176"/>
      <c r="JP136" s="176"/>
      <c r="JQ136" s="176"/>
      <c r="JR136" s="176"/>
      <c r="JS136" s="176"/>
      <c r="JT136" s="176"/>
      <c r="JU136" s="176"/>
      <c r="JV136" s="176"/>
      <c r="JW136" s="176"/>
      <c r="JX136" s="176"/>
      <c r="JY136" s="176"/>
      <c r="JZ136" s="176"/>
      <c r="KA136" s="176"/>
      <c r="KB136" s="176"/>
      <c r="KC136" s="176"/>
      <c r="KD136" s="176"/>
      <c r="KE136" s="176"/>
      <c r="KF136" s="176"/>
      <c r="KG136" s="176"/>
      <c r="KH136" s="176"/>
      <c r="KI136" s="176"/>
      <c r="KJ136" s="176"/>
      <c r="KK136" s="176"/>
      <c r="KL136" s="176"/>
      <c r="KM136" s="176"/>
      <c r="KN136" s="176"/>
      <c r="KO136" s="176"/>
      <c r="KP136" s="176"/>
      <c r="KQ136" s="176"/>
      <c r="KR136" s="176"/>
      <c r="KS136" s="176"/>
      <c r="KT136" s="176"/>
      <c r="KU136" s="176"/>
      <c r="KV136" s="176"/>
      <c r="KW136" s="176"/>
      <c r="KX136" s="176"/>
      <c r="KY136" s="176"/>
      <c r="KZ136" s="176"/>
      <c r="LA136" s="176"/>
      <c r="LB136" s="176"/>
      <c r="LC136" s="176"/>
      <c r="LD136" s="176"/>
      <c r="LE136" s="176"/>
      <c r="LF136" s="176"/>
      <c r="LG136" s="176"/>
      <c r="LH136" s="176"/>
      <c r="LI136" s="176"/>
      <c r="LJ136" s="176"/>
      <c r="LK136" s="176"/>
      <c r="LL136" s="176"/>
      <c r="LM136" s="176"/>
      <c r="LN136" s="176"/>
      <c r="LO136" s="176"/>
      <c r="LP136" s="176"/>
      <c r="LQ136" s="176"/>
      <c r="LR136" s="176"/>
      <c r="LS136" s="176"/>
      <c r="LT136" s="176"/>
      <c r="LU136" s="176"/>
      <c r="LV136" s="176"/>
      <c r="LW136" s="176"/>
      <c r="LX136" s="176"/>
      <c r="LY136" s="176"/>
      <c r="LZ136" s="176"/>
      <c r="MA136" s="176"/>
      <c r="MB136" s="176"/>
      <c r="MC136" s="176"/>
      <c r="MD136" s="176"/>
      <c r="ME136" s="176"/>
      <c r="MF136" s="176"/>
      <c r="MG136" s="176"/>
      <c r="MH136" s="176"/>
      <c r="MI136" s="176"/>
      <c r="MJ136" s="176"/>
      <c r="MK136" s="176"/>
      <c r="ML136" s="176"/>
      <c r="MM136" s="176"/>
      <c r="MN136" s="176"/>
      <c r="MO136" s="176"/>
      <c r="MP136" s="176"/>
      <c r="MQ136" s="176"/>
      <c r="MR136" s="176"/>
      <c r="MS136" s="176"/>
      <c r="MT136" s="176"/>
      <c r="MU136" s="176"/>
      <c r="MV136" s="176"/>
      <c r="MW136" s="176"/>
      <c r="MX136" s="176"/>
      <c r="MY136" s="176"/>
      <c r="MZ136" s="176"/>
      <c r="NA136" s="176"/>
      <c r="NB136" s="176"/>
      <c r="NC136" s="176"/>
      <c r="ND136" s="176"/>
      <c r="NE136" s="176"/>
      <c r="NF136" s="176"/>
      <c r="NG136" s="176"/>
      <c r="NH136" s="176"/>
      <c r="NI136" s="176"/>
      <c r="NJ136" s="176"/>
      <c r="NK136" s="176"/>
      <c r="NL136" s="176"/>
      <c r="NM136" s="176"/>
      <c r="NN136" s="176"/>
      <c r="NO136" s="176"/>
      <c r="NP136" s="176"/>
      <c r="NQ136" s="176"/>
      <c r="NR136" s="176"/>
      <c r="NS136" s="176"/>
      <c r="NT136" s="176"/>
      <c r="NU136" s="176"/>
      <c r="NV136" s="176"/>
      <c r="NW136" s="176"/>
      <c r="NX136" s="176"/>
      <c r="NY136" s="176"/>
      <c r="NZ136" s="176"/>
      <c r="OA136" s="176"/>
      <c r="OB136" s="176"/>
      <c r="OC136" s="176"/>
      <c r="OD136" s="176"/>
      <c r="OE136" s="176"/>
      <c r="OF136" s="176"/>
      <c r="OG136" s="176"/>
      <c r="OH136" s="176"/>
      <c r="OI136" s="176"/>
      <c r="OJ136" s="176"/>
      <c r="OK136" s="176"/>
      <c r="OL136" s="176"/>
      <c r="OM136" s="176"/>
      <c r="ON136" s="176"/>
      <c r="OO136" s="176"/>
      <c r="OP136" s="176"/>
      <c r="OQ136" s="176"/>
      <c r="OR136" s="176"/>
      <c r="OS136" s="176"/>
      <c r="OT136" s="176"/>
      <c r="OU136" s="176"/>
      <c r="OV136" s="176"/>
      <c r="OW136" s="176"/>
      <c r="OX136" s="176"/>
      <c r="OY136" s="176"/>
      <c r="OZ136" s="176"/>
      <c r="PA136" s="176"/>
      <c r="PB136" s="176"/>
      <c r="PC136" s="176"/>
      <c r="PD136" s="176"/>
      <c r="PE136" s="176"/>
      <c r="PF136" s="176"/>
      <c r="PG136" s="176"/>
      <c r="PH136" s="176"/>
      <c r="PI136" s="176"/>
      <c r="PJ136" s="176"/>
      <c r="PK136" s="176"/>
      <c r="PL136" s="176"/>
      <c r="PM136" s="176"/>
      <c r="PN136" s="176"/>
      <c r="PO136" s="176"/>
      <c r="PP136" s="176"/>
      <c r="PQ136" s="176"/>
      <c r="PR136" s="176"/>
      <c r="PS136" s="176"/>
      <c r="PT136" s="176"/>
      <c r="PU136" s="176"/>
      <c r="PV136" s="176"/>
      <c r="PW136" s="176"/>
      <c r="PX136" s="176"/>
      <c r="PY136" s="176"/>
      <c r="PZ136" s="176"/>
      <c r="QA136" s="176"/>
      <c r="QB136" s="176"/>
      <c r="QC136" s="176"/>
      <c r="QD136" s="176"/>
      <c r="QE136" s="176"/>
      <c r="QF136" s="176"/>
      <c r="QG136" s="176"/>
      <c r="QH136" s="176"/>
      <c r="QI136" s="176"/>
      <c r="QJ136" s="176"/>
      <c r="QK136" s="176"/>
      <c r="QL136" s="176"/>
      <c r="QM136" s="176"/>
      <c r="QN136" s="176"/>
      <c r="QO136" s="176"/>
      <c r="QP136" s="176"/>
      <c r="QQ136" s="176"/>
      <c r="QR136" s="176"/>
      <c r="QS136" s="176"/>
      <c r="QT136" s="176"/>
      <c r="QU136" s="176"/>
      <c r="QV136" s="176"/>
      <c r="QW136" s="176"/>
      <c r="QX136" s="176"/>
      <c r="QY136" s="176"/>
      <c r="QZ136" s="176"/>
      <c r="RA136" s="176"/>
      <c r="RB136" s="176"/>
      <c r="RC136" s="176"/>
      <c r="RD136" s="176"/>
      <c r="RE136" s="176"/>
      <c r="RF136" s="176"/>
      <c r="RG136" s="176"/>
      <c r="RH136" s="176"/>
      <c r="RI136" s="176"/>
      <c r="RJ136" s="176"/>
      <c r="RK136" s="176"/>
      <c r="RL136" s="176"/>
      <c r="RM136" s="176"/>
      <c r="RN136" s="176"/>
      <c r="RO136" s="176"/>
      <c r="RP136" s="176"/>
      <c r="RQ136" s="176"/>
      <c r="RR136" s="176"/>
      <c r="RS136" s="176"/>
      <c r="RT136" s="176"/>
      <c r="RU136" s="176"/>
      <c r="RV136" s="176"/>
      <c r="RW136" s="176"/>
      <c r="RX136" s="176"/>
      <c r="RY136" s="176"/>
      <c r="RZ136" s="176"/>
      <c r="SA136" s="176"/>
      <c r="SB136" s="176"/>
      <c r="SC136" s="176"/>
      <c r="SD136" s="176"/>
      <c r="SE136" s="176"/>
      <c r="SF136" s="176"/>
      <c r="SG136" s="176"/>
      <c r="SH136" s="176"/>
      <c r="SI136" s="176"/>
      <c r="SJ136" s="176"/>
      <c r="SK136" s="176"/>
      <c r="SL136" s="176"/>
      <c r="SM136" s="176"/>
      <c r="SN136" s="176"/>
      <c r="SO136" s="176"/>
      <c r="SP136" s="176"/>
      <c r="SQ136" s="176"/>
      <c r="SR136" s="176"/>
      <c r="SS136" s="176"/>
      <c r="ST136" s="176"/>
      <c r="SU136" s="176"/>
      <c r="SV136" s="176"/>
      <c r="SW136" s="176"/>
      <c r="SX136" s="176"/>
      <c r="SY136" s="176"/>
      <c r="SZ136" s="176"/>
      <c r="TA136" s="176"/>
      <c r="TB136" s="176"/>
      <c r="TC136" s="176"/>
      <c r="TD136" s="176"/>
      <c r="TE136" s="176"/>
      <c r="TF136" s="176"/>
      <c r="TG136" s="176"/>
      <c r="TH136" s="176"/>
      <c r="TI136" s="176"/>
      <c r="TJ136" s="176"/>
      <c r="TK136" s="176"/>
      <c r="TL136" s="176"/>
      <c r="TM136" s="176"/>
      <c r="TN136" s="176"/>
      <c r="TO136" s="176"/>
      <c r="TP136" s="176"/>
      <c r="TQ136" s="176"/>
      <c r="TR136" s="176"/>
      <c r="TS136" s="176"/>
      <c r="TT136" s="176"/>
      <c r="TU136" s="176"/>
      <c r="TV136" s="176"/>
      <c r="TW136" s="176"/>
      <c r="TX136" s="176"/>
      <c r="TY136" s="176"/>
      <c r="TZ136" s="176"/>
      <c r="UA136" s="176"/>
      <c r="UB136" s="176"/>
      <c r="UC136" s="176"/>
      <c r="UD136" s="176"/>
      <c r="UE136" s="176"/>
      <c r="UF136" s="176"/>
      <c r="UG136" s="176"/>
      <c r="UH136" s="176"/>
      <c r="UI136" s="176"/>
      <c r="UJ136" s="176"/>
      <c r="UK136" s="176"/>
      <c r="UL136" s="176"/>
      <c r="UM136" s="176"/>
      <c r="UN136" s="176"/>
      <c r="UO136" s="176"/>
      <c r="UP136" s="176"/>
      <c r="UQ136" s="176"/>
      <c r="UR136" s="176"/>
      <c r="US136" s="176"/>
      <c r="UT136" s="176"/>
      <c r="UU136" s="176"/>
      <c r="UV136" s="176"/>
      <c r="UW136" s="176"/>
      <c r="UX136" s="176"/>
      <c r="UY136" s="176"/>
      <c r="UZ136" s="176"/>
      <c r="VA136" s="176"/>
      <c r="VB136" s="176"/>
      <c r="VC136" s="176"/>
      <c r="VD136" s="176"/>
      <c r="VE136" s="176"/>
      <c r="VF136" s="176"/>
      <c r="VG136" s="176"/>
      <c r="VH136" s="176"/>
      <c r="VI136" s="176"/>
      <c r="VJ136" s="176"/>
      <c r="VK136" s="176"/>
      <c r="VL136" s="176"/>
      <c r="VM136" s="176"/>
      <c r="VN136" s="176"/>
      <c r="VO136" s="176"/>
      <c r="VP136" s="176"/>
      <c r="VQ136" s="176"/>
      <c r="VR136" s="176"/>
      <c r="VS136" s="176"/>
      <c r="VT136" s="176"/>
      <c r="VU136" s="176"/>
      <c r="VV136" s="176"/>
      <c r="VW136" s="176"/>
      <c r="VX136" s="176"/>
      <c r="VY136" s="176"/>
      <c r="VZ136" s="176"/>
      <c r="WA136" s="176"/>
      <c r="WB136" s="176"/>
      <c r="WC136" s="176"/>
      <c r="WD136" s="176"/>
      <c r="WE136" s="176"/>
      <c r="WF136" s="176"/>
      <c r="WG136" s="176"/>
      <c r="WH136" s="176"/>
      <c r="WI136" s="176"/>
      <c r="WJ136" s="176"/>
      <c r="WK136" s="176"/>
      <c r="WL136" s="176"/>
      <c r="WM136" s="176"/>
      <c r="WN136" s="176"/>
      <c r="WO136" s="176"/>
      <c r="WP136" s="176"/>
      <c r="WQ136" s="176"/>
      <c r="WR136" s="176"/>
      <c r="WS136" s="176"/>
      <c r="WT136" s="176"/>
      <c r="WU136" s="176"/>
      <c r="WV136" s="176"/>
      <c r="WW136" s="176"/>
      <c r="WX136" s="176"/>
      <c r="WY136" s="176"/>
      <c r="WZ136" s="176"/>
      <c r="XA136" s="176"/>
      <c r="XB136" s="176"/>
      <c r="XC136" s="176"/>
      <c r="XD136" s="176"/>
      <c r="XE136" s="176"/>
      <c r="XF136" s="176"/>
      <c r="XG136" s="176"/>
      <c r="XH136" s="176"/>
      <c r="XI136" s="176"/>
      <c r="XJ136" s="176"/>
      <c r="XK136" s="176"/>
      <c r="XL136" s="176"/>
      <c r="XM136" s="176"/>
      <c r="XN136" s="176"/>
      <c r="XO136" s="176"/>
      <c r="XP136" s="176"/>
      <c r="XQ136" s="176"/>
      <c r="XR136" s="176"/>
      <c r="XS136" s="176"/>
      <c r="XT136" s="176"/>
      <c r="XU136" s="176"/>
      <c r="XV136" s="176"/>
      <c r="XW136" s="176"/>
      <c r="XX136" s="176"/>
      <c r="XY136" s="176"/>
      <c r="XZ136" s="176"/>
      <c r="YA136" s="176"/>
      <c r="YB136" s="176"/>
      <c r="YC136" s="176"/>
      <c r="YD136" s="176"/>
      <c r="YE136" s="176"/>
      <c r="YF136" s="176"/>
      <c r="YG136" s="176"/>
      <c r="YH136" s="176"/>
      <c r="YI136" s="176"/>
      <c r="YJ136" s="176"/>
      <c r="YK136" s="176"/>
      <c r="YL136" s="176"/>
      <c r="YM136" s="176"/>
      <c r="YN136" s="176"/>
      <c r="YO136" s="176"/>
      <c r="YP136" s="176"/>
      <c r="YQ136" s="176"/>
      <c r="YR136" s="176"/>
      <c r="YS136" s="176"/>
      <c r="YT136" s="176"/>
      <c r="YU136" s="176"/>
      <c r="YV136" s="176"/>
      <c r="YW136" s="176"/>
      <c r="YX136" s="176"/>
      <c r="YY136" s="176"/>
      <c r="YZ136" s="176"/>
      <c r="ZA136" s="176"/>
      <c r="ZB136" s="176"/>
      <c r="ZC136" s="176"/>
      <c r="ZD136" s="176"/>
      <c r="ZE136" s="176"/>
      <c r="ZF136" s="176"/>
      <c r="ZG136" s="176"/>
      <c r="ZH136" s="176"/>
      <c r="ZI136" s="176"/>
      <c r="ZJ136" s="176"/>
      <c r="ZK136" s="176"/>
      <c r="ZL136" s="176"/>
      <c r="ZM136" s="176"/>
      <c r="ZN136" s="176"/>
      <c r="ZO136" s="176"/>
      <c r="ZP136" s="176"/>
      <c r="ZQ136" s="176"/>
      <c r="ZR136" s="176"/>
      <c r="ZS136" s="176"/>
      <c r="ZT136" s="176"/>
      <c r="ZU136" s="176"/>
      <c r="ZV136" s="176"/>
      <c r="ZW136" s="176"/>
      <c r="ZX136" s="176"/>
      <c r="ZY136" s="176"/>
      <c r="ZZ136" s="176"/>
      <c r="AAA136" s="176"/>
      <c r="AAB136" s="176"/>
      <c r="AAC136" s="176"/>
      <c r="AAD136" s="176"/>
      <c r="AAE136" s="176"/>
      <c r="AAF136" s="176"/>
      <c r="AAG136" s="176"/>
      <c r="AAH136" s="176"/>
      <c r="AAI136" s="176"/>
      <c r="AAJ136" s="176"/>
      <c r="AAK136" s="176"/>
      <c r="AAL136" s="176"/>
      <c r="AAM136" s="176"/>
      <c r="AAN136" s="176"/>
      <c r="AAO136" s="176"/>
      <c r="AAP136" s="176"/>
      <c r="AAQ136" s="176"/>
      <c r="AAR136" s="176"/>
      <c r="AAS136" s="176"/>
      <c r="AAT136" s="176"/>
      <c r="AAU136" s="176"/>
      <c r="AAV136" s="176"/>
      <c r="AAW136" s="176"/>
      <c r="AAX136" s="176"/>
      <c r="AAY136" s="176"/>
      <c r="AAZ136" s="176"/>
      <c r="ABA136" s="176"/>
      <c r="ABB136" s="176"/>
      <c r="ABC136" s="176"/>
      <c r="ABD136" s="176"/>
      <c r="ABE136" s="176"/>
      <c r="ABF136" s="176"/>
      <c r="ABG136" s="176"/>
      <c r="ABH136" s="176"/>
      <c r="ABI136" s="176"/>
      <c r="ABJ136" s="176"/>
      <c r="ABK136" s="176"/>
      <c r="ABL136" s="176"/>
      <c r="ABM136" s="176"/>
      <c r="ABN136" s="176"/>
      <c r="ABO136" s="176"/>
      <c r="ABP136" s="176"/>
      <c r="ABQ136" s="176"/>
      <c r="ABR136" s="176"/>
      <c r="ABS136" s="176"/>
      <c r="ABT136" s="176"/>
      <c r="ABU136" s="176"/>
      <c r="ABV136" s="176"/>
      <c r="ABW136" s="176"/>
      <c r="ABX136" s="176"/>
      <c r="ABY136" s="176"/>
      <c r="ABZ136" s="176"/>
      <c r="ACA136" s="176"/>
      <c r="ACB136" s="176"/>
      <c r="ACC136" s="176"/>
      <c r="ACD136" s="176"/>
      <c r="ACE136" s="176"/>
      <c r="ACF136" s="176"/>
      <c r="ACG136" s="176"/>
      <c r="ACH136" s="176"/>
      <c r="ACI136" s="176"/>
      <c r="ACJ136" s="176"/>
      <c r="ACK136" s="176"/>
      <c r="ACL136" s="176"/>
      <c r="ACM136" s="176"/>
      <c r="ACN136" s="176"/>
      <c r="ACO136" s="176"/>
      <c r="ACP136" s="176"/>
      <c r="ACQ136" s="176"/>
      <c r="ACR136" s="176"/>
      <c r="ACS136" s="176"/>
      <c r="ACT136" s="176"/>
      <c r="ACU136" s="176"/>
      <c r="ACV136" s="176"/>
      <c r="ACW136" s="176"/>
      <c r="ACX136" s="176"/>
      <c r="ACY136" s="176"/>
      <c r="ACZ136" s="176"/>
      <c r="ADA136" s="176"/>
      <c r="ADB136" s="176"/>
      <c r="ADC136" s="176"/>
      <c r="ADD136" s="176"/>
      <c r="ADE136" s="176"/>
      <c r="ADF136" s="176"/>
      <c r="ADG136" s="176"/>
      <c r="ADH136" s="176"/>
      <c r="ADI136" s="176"/>
      <c r="ADJ136" s="176"/>
      <c r="ADK136" s="176"/>
      <c r="ADL136" s="176"/>
      <c r="ADM136" s="176"/>
      <c r="ADN136" s="176"/>
      <c r="ADO136" s="176"/>
      <c r="ADP136" s="176"/>
      <c r="ADQ136" s="176"/>
      <c r="ADR136" s="176"/>
      <c r="ADS136" s="176"/>
      <c r="ADT136" s="176"/>
      <c r="ADU136" s="176"/>
      <c r="ADV136" s="176"/>
      <c r="ADW136" s="176"/>
      <c r="ADX136" s="176"/>
      <c r="ADY136" s="176"/>
      <c r="ADZ136" s="176"/>
      <c r="AEA136" s="176"/>
      <c r="AEB136" s="176"/>
      <c r="AEC136" s="176"/>
      <c r="AED136" s="176"/>
      <c r="AEE136" s="176"/>
      <c r="AEF136" s="176"/>
      <c r="AEG136" s="176"/>
      <c r="AEH136" s="176"/>
      <c r="AEI136" s="176"/>
      <c r="AEJ136" s="176"/>
      <c r="AEK136" s="176"/>
      <c r="AEL136" s="176"/>
      <c r="AEM136" s="176"/>
      <c r="AEN136" s="176"/>
      <c r="AEO136" s="176"/>
      <c r="AEP136" s="176"/>
      <c r="AEQ136" s="176"/>
      <c r="AER136" s="176"/>
      <c r="AES136" s="176"/>
      <c r="AET136" s="176"/>
      <c r="AEU136" s="176"/>
      <c r="AEV136" s="176"/>
      <c r="AEW136" s="176"/>
      <c r="AEX136" s="176"/>
      <c r="AEY136" s="176"/>
      <c r="AEZ136" s="176"/>
      <c r="AFA136" s="176"/>
      <c r="AFB136" s="176"/>
      <c r="AFC136" s="176"/>
      <c r="AFD136" s="176"/>
      <c r="AFE136" s="176"/>
      <c r="AFF136" s="176"/>
      <c r="AFG136" s="176"/>
      <c r="AFH136" s="176"/>
      <c r="AFI136" s="176"/>
      <c r="AFJ136" s="176"/>
      <c r="AFK136" s="176"/>
      <c r="AFL136" s="176"/>
      <c r="AFM136" s="176"/>
      <c r="AFN136" s="176"/>
      <c r="AFO136" s="176"/>
      <c r="AFP136" s="176"/>
      <c r="AFQ136" s="176"/>
      <c r="AFR136" s="176"/>
      <c r="AFS136" s="176"/>
      <c r="AFT136" s="176"/>
      <c r="AFU136" s="176"/>
      <c r="AFV136" s="176"/>
      <c r="AFW136" s="176"/>
      <c r="AFX136" s="176"/>
      <c r="AFY136" s="176"/>
      <c r="AFZ136" s="176"/>
      <c r="AGA136" s="176"/>
      <c r="AGB136" s="176"/>
      <c r="AGC136" s="176"/>
      <c r="AGD136" s="176"/>
      <c r="AGE136" s="176"/>
      <c r="AGF136" s="176"/>
      <c r="AGG136" s="176"/>
      <c r="AGH136" s="176"/>
      <c r="AGI136" s="176"/>
      <c r="AGJ136" s="176"/>
      <c r="AGK136" s="176"/>
      <c r="AGL136" s="176"/>
      <c r="AGM136" s="176"/>
      <c r="AGN136" s="176"/>
      <c r="AGO136" s="176"/>
      <c r="AGP136" s="176"/>
      <c r="AGQ136" s="176"/>
      <c r="AGR136" s="176"/>
      <c r="AGS136" s="176"/>
      <c r="AGT136" s="176"/>
      <c r="AGU136" s="176"/>
      <c r="AGV136" s="176"/>
      <c r="AGW136" s="176"/>
      <c r="AGX136" s="176"/>
      <c r="AGY136" s="176"/>
      <c r="AGZ136" s="176"/>
      <c r="AHA136" s="176"/>
      <c r="AHB136" s="176"/>
      <c r="AHC136" s="176"/>
      <c r="AHD136" s="176"/>
      <c r="AHE136" s="176"/>
      <c r="AHF136" s="176"/>
      <c r="AHG136" s="176"/>
      <c r="AHH136" s="176"/>
      <c r="AHI136" s="176"/>
      <c r="AHJ136" s="176"/>
      <c r="AHK136" s="176"/>
      <c r="AHL136" s="176"/>
      <c r="AHM136" s="176"/>
      <c r="AHN136" s="176"/>
      <c r="AHO136" s="176"/>
      <c r="AHP136" s="176"/>
      <c r="AHQ136" s="176"/>
      <c r="AHR136" s="176"/>
      <c r="AHS136" s="176"/>
      <c r="AHT136" s="176"/>
      <c r="AHU136" s="176"/>
      <c r="AHV136" s="176"/>
      <c r="AHW136" s="176"/>
      <c r="AHX136" s="176"/>
      <c r="AHY136" s="176"/>
      <c r="AHZ136" s="176"/>
      <c r="AIA136" s="176"/>
      <c r="AIB136" s="176"/>
      <c r="AIC136" s="176"/>
      <c r="AID136" s="176"/>
      <c r="AIE136" s="176"/>
      <c r="AIF136" s="176"/>
      <c r="AIG136" s="176"/>
      <c r="AIH136" s="176"/>
      <c r="AII136" s="176"/>
      <c r="AIJ136" s="176"/>
      <c r="AIK136" s="176"/>
      <c r="AIL136" s="176"/>
      <c r="AIM136" s="176"/>
      <c r="AIN136" s="176"/>
      <c r="AIO136" s="176"/>
      <c r="AIP136" s="176"/>
      <c r="AIQ136" s="176"/>
      <c r="AIR136" s="176"/>
      <c r="AIS136" s="176"/>
      <c r="AIT136" s="176"/>
      <c r="AIU136" s="176"/>
      <c r="AIV136" s="176"/>
      <c r="AIW136" s="176"/>
      <c r="AIX136" s="176"/>
      <c r="AIY136" s="176"/>
      <c r="AIZ136" s="176"/>
      <c r="AJA136" s="176"/>
      <c r="AJB136" s="176"/>
      <c r="AJC136" s="176"/>
      <c r="AJD136" s="176"/>
      <c r="AJE136" s="176"/>
      <c r="AJF136" s="176"/>
      <c r="AJG136" s="176"/>
      <c r="AJH136" s="176"/>
      <c r="AJI136" s="176"/>
      <c r="AJJ136" s="176"/>
      <c r="AJK136" s="176"/>
      <c r="AJL136" s="176"/>
      <c r="AJM136" s="176"/>
      <c r="AJN136" s="176"/>
      <c r="AJO136" s="176"/>
      <c r="AJP136" s="176"/>
      <c r="AJQ136" s="176"/>
      <c r="AJR136" s="176"/>
      <c r="AJS136" s="176"/>
      <c r="AJT136" s="176"/>
      <c r="AJU136" s="176"/>
      <c r="AJV136" s="176"/>
      <c r="AJW136" s="176"/>
      <c r="AJX136" s="176"/>
      <c r="AJY136" s="176"/>
      <c r="AJZ136" s="176"/>
      <c r="AKA136" s="176"/>
      <c r="AKB136" s="176"/>
      <c r="AKC136" s="176"/>
      <c r="AKD136" s="176"/>
      <c r="AKE136" s="176"/>
      <c r="AKF136" s="176"/>
      <c r="AKG136" s="176"/>
      <c r="AKH136" s="176"/>
      <c r="AKI136" s="176"/>
      <c r="AKJ136" s="176"/>
      <c r="AKK136" s="176"/>
      <c r="AKL136" s="176"/>
      <c r="AKM136" s="176"/>
      <c r="AKN136" s="176"/>
      <c r="AKO136" s="176"/>
      <c r="AKP136" s="176"/>
      <c r="AKQ136" s="176"/>
      <c r="AKR136" s="176"/>
      <c r="AKS136" s="176"/>
      <c r="AKT136" s="176"/>
      <c r="AKU136" s="176"/>
      <c r="AKV136" s="176"/>
      <c r="AKW136" s="176"/>
      <c r="AKX136" s="176"/>
      <c r="AKY136" s="176"/>
      <c r="AKZ136" s="176"/>
      <c r="ALA136" s="176"/>
      <c r="ALB136" s="176"/>
      <c r="ALC136" s="176"/>
      <c r="ALD136" s="176"/>
      <c r="ALE136" s="176"/>
      <c r="ALF136" s="176"/>
      <c r="ALG136" s="176"/>
      <c r="ALH136" s="176"/>
      <c r="ALI136" s="176"/>
      <c r="ALJ136" s="176"/>
      <c r="ALK136" s="176"/>
      <c r="ALL136" s="176"/>
      <c r="ALM136" s="176"/>
      <c r="ALN136" s="176"/>
      <c r="ALO136" s="176"/>
      <c r="ALP136" s="176"/>
      <c r="ALQ136" s="176"/>
      <c r="ALR136" s="176"/>
      <c r="ALS136" s="176"/>
      <c r="ALT136" s="176"/>
      <c r="ALU136" s="176"/>
      <c r="ALV136" s="176"/>
      <c r="ALW136" s="176"/>
      <c r="ALX136" s="176"/>
      <c r="ALY136" s="176"/>
      <c r="ALZ136" s="176"/>
      <c r="AMA136" s="176"/>
      <c r="AMB136" s="176"/>
      <c r="AMC136" s="176"/>
      <c r="AMD136" s="176"/>
      <c r="AME136" s="176"/>
      <c r="AMF136" s="176"/>
      <c r="AMG136" s="176"/>
      <c r="AMH136" s="176"/>
      <c r="AMI136" s="176"/>
      <c r="AMJ136" s="176"/>
      <c r="AMK136" s="176"/>
      <c r="AML136" s="176"/>
    </row>
    <row r="137" spans="1:1026" ht="21.95" customHeight="1" x14ac:dyDescent="0.25">
      <c r="A137" s="178">
        <v>137</v>
      </c>
      <c r="B137" s="179"/>
      <c r="C137" s="180"/>
      <c r="D137" s="180"/>
      <c r="E137" s="181"/>
      <c r="G137" s="182"/>
      <c r="H137" s="183">
        <f t="shared" si="7"/>
        <v>0</v>
      </c>
      <c r="I137" s="184"/>
      <c r="J137" s="185"/>
      <c r="K137" s="178"/>
      <c r="L137" s="183">
        <f t="shared" si="6"/>
        <v>0</v>
      </c>
      <c r="M137" s="176"/>
      <c r="N137" s="177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  <c r="Y137" s="176"/>
      <c r="Z137" s="176"/>
      <c r="AA137" s="176"/>
      <c r="AB137" s="176"/>
      <c r="AC137" s="176"/>
      <c r="AD137" s="176"/>
      <c r="AE137" s="176"/>
      <c r="AF137" s="176"/>
      <c r="AG137" s="176"/>
      <c r="AH137" s="176"/>
      <c r="AI137" s="176"/>
      <c r="AJ137" s="176"/>
      <c r="AK137" s="176"/>
      <c r="AL137" s="176"/>
      <c r="AM137" s="176"/>
      <c r="AN137" s="176"/>
      <c r="AO137" s="176"/>
      <c r="AP137" s="176"/>
      <c r="AQ137" s="176"/>
      <c r="AR137" s="176"/>
      <c r="AS137" s="176"/>
      <c r="AT137" s="176"/>
      <c r="AU137" s="176"/>
      <c r="AV137" s="176"/>
      <c r="AW137" s="176"/>
      <c r="AX137" s="176"/>
      <c r="AY137" s="176"/>
      <c r="AZ137" s="176"/>
      <c r="BA137" s="176"/>
      <c r="BB137" s="176"/>
      <c r="BC137" s="176"/>
      <c r="BD137" s="176"/>
      <c r="BE137" s="176"/>
      <c r="BF137" s="176"/>
      <c r="BG137" s="176"/>
      <c r="BH137" s="176"/>
      <c r="BI137" s="176"/>
      <c r="BJ137" s="176"/>
      <c r="BK137" s="176"/>
      <c r="BL137" s="176"/>
      <c r="BM137" s="176"/>
      <c r="BN137" s="176"/>
      <c r="BO137" s="176"/>
      <c r="BP137" s="176"/>
      <c r="BQ137" s="176"/>
      <c r="BR137" s="176"/>
      <c r="BS137" s="176"/>
      <c r="BT137" s="176"/>
      <c r="BU137" s="176"/>
      <c r="BV137" s="176"/>
      <c r="BW137" s="176"/>
      <c r="BX137" s="176"/>
      <c r="BY137" s="176"/>
      <c r="BZ137" s="176"/>
      <c r="CA137" s="176"/>
      <c r="CB137" s="176"/>
      <c r="CC137" s="176"/>
      <c r="CD137" s="176"/>
      <c r="CE137" s="176"/>
      <c r="CF137" s="176"/>
      <c r="CG137" s="176"/>
      <c r="CH137" s="176"/>
      <c r="CI137" s="176"/>
      <c r="CJ137" s="176"/>
      <c r="CK137" s="176"/>
      <c r="CL137" s="176"/>
      <c r="CM137" s="176"/>
      <c r="CN137" s="176"/>
      <c r="CO137" s="176"/>
      <c r="CP137" s="176"/>
      <c r="CQ137" s="176"/>
      <c r="CR137" s="176"/>
      <c r="CS137" s="176"/>
      <c r="CT137" s="176"/>
      <c r="CU137" s="176"/>
      <c r="CV137" s="176"/>
      <c r="CW137" s="176"/>
      <c r="CX137" s="176"/>
      <c r="CY137" s="176"/>
      <c r="CZ137" s="176"/>
      <c r="DA137" s="176"/>
      <c r="DB137" s="176"/>
      <c r="DC137" s="176"/>
      <c r="DD137" s="176"/>
      <c r="DE137" s="176"/>
      <c r="DF137" s="176"/>
      <c r="DG137" s="176"/>
      <c r="DH137" s="176"/>
      <c r="DI137" s="176"/>
      <c r="DJ137" s="176"/>
      <c r="DK137" s="176"/>
      <c r="DL137" s="176"/>
      <c r="DM137" s="176"/>
      <c r="DN137" s="176"/>
      <c r="DO137" s="176"/>
      <c r="DP137" s="176"/>
      <c r="DQ137" s="176"/>
      <c r="DR137" s="176"/>
      <c r="DS137" s="176"/>
      <c r="DT137" s="176"/>
      <c r="DU137" s="176"/>
      <c r="DV137" s="176"/>
      <c r="DW137" s="176"/>
      <c r="DX137" s="176"/>
      <c r="DY137" s="176"/>
      <c r="DZ137" s="176"/>
      <c r="EA137" s="176"/>
      <c r="EB137" s="176"/>
      <c r="EC137" s="176"/>
      <c r="ED137" s="176"/>
      <c r="EE137" s="176"/>
      <c r="EF137" s="176"/>
      <c r="EG137" s="176"/>
      <c r="EH137" s="176"/>
      <c r="EI137" s="176"/>
      <c r="EJ137" s="176"/>
      <c r="EK137" s="176"/>
      <c r="EL137" s="176"/>
      <c r="EM137" s="176"/>
      <c r="EN137" s="176"/>
      <c r="EO137" s="176"/>
      <c r="EP137" s="176"/>
      <c r="EQ137" s="176"/>
      <c r="ER137" s="176"/>
      <c r="ES137" s="176"/>
      <c r="ET137" s="176"/>
      <c r="EU137" s="176"/>
      <c r="EV137" s="176"/>
      <c r="EW137" s="176"/>
      <c r="EX137" s="176"/>
      <c r="EY137" s="176"/>
      <c r="EZ137" s="176"/>
      <c r="FA137" s="176"/>
      <c r="FB137" s="176"/>
      <c r="FC137" s="176"/>
      <c r="FD137" s="176"/>
      <c r="FE137" s="176"/>
      <c r="FF137" s="176"/>
      <c r="FG137" s="176"/>
      <c r="FH137" s="176"/>
      <c r="FI137" s="176"/>
      <c r="FJ137" s="176"/>
      <c r="FK137" s="176"/>
      <c r="FL137" s="176"/>
      <c r="FM137" s="176"/>
      <c r="FN137" s="176"/>
      <c r="FO137" s="176"/>
      <c r="FP137" s="176"/>
      <c r="FQ137" s="176"/>
      <c r="FR137" s="176"/>
      <c r="FS137" s="176"/>
      <c r="FT137" s="176"/>
      <c r="FU137" s="176"/>
      <c r="FV137" s="176"/>
      <c r="FW137" s="176"/>
      <c r="FX137" s="176"/>
      <c r="FY137" s="176"/>
      <c r="FZ137" s="176"/>
      <c r="GA137" s="176"/>
      <c r="GB137" s="176"/>
      <c r="GC137" s="176"/>
      <c r="GD137" s="176"/>
      <c r="GE137" s="176"/>
      <c r="GF137" s="176"/>
      <c r="GG137" s="176"/>
      <c r="GH137" s="176"/>
      <c r="GI137" s="176"/>
      <c r="GJ137" s="176"/>
      <c r="GK137" s="176"/>
      <c r="GL137" s="176"/>
      <c r="GM137" s="176"/>
      <c r="GN137" s="176"/>
      <c r="GO137" s="176"/>
      <c r="GP137" s="176"/>
      <c r="GQ137" s="176"/>
      <c r="GR137" s="176"/>
      <c r="GS137" s="176"/>
      <c r="GT137" s="176"/>
      <c r="GU137" s="176"/>
      <c r="GV137" s="176"/>
      <c r="GW137" s="176"/>
      <c r="GX137" s="176"/>
      <c r="GY137" s="176"/>
      <c r="GZ137" s="176"/>
      <c r="HA137" s="176"/>
      <c r="HB137" s="176"/>
      <c r="HC137" s="176"/>
      <c r="HD137" s="176"/>
      <c r="HE137" s="176"/>
      <c r="HF137" s="176"/>
      <c r="HG137" s="176"/>
      <c r="HH137" s="176"/>
      <c r="HI137" s="176"/>
      <c r="HJ137" s="176"/>
      <c r="HK137" s="176"/>
      <c r="HL137" s="176"/>
      <c r="HM137" s="176"/>
      <c r="HN137" s="176"/>
      <c r="HO137" s="176"/>
      <c r="HP137" s="176"/>
      <c r="HQ137" s="176"/>
      <c r="HR137" s="176"/>
      <c r="HS137" s="176"/>
      <c r="HT137" s="176"/>
      <c r="HU137" s="176"/>
      <c r="HV137" s="176"/>
      <c r="HW137" s="176"/>
      <c r="HX137" s="176"/>
      <c r="HY137" s="176"/>
      <c r="HZ137" s="176"/>
      <c r="IA137" s="176"/>
      <c r="IB137" s="176"/>
      <c r="IC137" s="176"/>
      <c r="ID137" s="176"/>
      <c r="IE137" s="176"/>
      <c r="IF137" s="176"/>
      <c r="IG137" s="176"/>
      <c r="IH137" s="176"/>
      <c r="II137" s="176"/>
      <c r="IJ137" s="176"/>
      <c r="IK137" s="176"/>
      <c r="IL137" s="176"/>
      <c r="IM137" s="176"/>
      <c r="IN137" s="176"/>
      <c r="IO137" s="176"/>
      <c r="IP137" s="176"/>
      <c r="IQ137" s="176"/>
      <c r="IR137" s="176"/>
      <c r="IS137" s="176"/>
      <c r="IT137" s="176"/>
      <c r="IU137" s="176"/>
      <c r="IV137" s="176"/>
      <c r="IW137" s="176"/>
      <c r="IX137" s="176"/>
      <c r="IY137" s="176"/>
      <c r="IZ137" s="176"/>
      <c r="JA137" s="176"/>
      <c r="JB137" s="176"/>
      <c r="JC137" s="176"/>
      <c r="JD137" s="176"/>
      <c r="JE137" s="176"/>
      <c r="JF137" s="176"/>
      <c r="JG137" s="176"/>
      <c r="JH137" s="176"/>
      <c r="JI137" s="176"/>
      <c r="JJ137" s="176"/>
      <c r="JK137" s="176"/>
      <c r="JL137" s="176"/>
      <c r="JM137" s="176"/>
      <c r="JN137" s="176"/>
      <c r="JO137" s="176"/>
      <c r="JP137" s="176"/>
      <c r="JQ137" s="176"/>
      <c r="JR137" s="176"/>
      <c r="JS137" s="176"/>
      <c r="JT137" s="176"/>
      <c r="JU137" s="176"/>
      <c r="JV137" s="176"/>
      <c r="JW137" s="176"/>
      <c r="JX137" s="176"/>
      <c r="JY137" s="176"/>
      <c r="JZ137" s="176"/>
      <c r="KA137" s="176"/>
      <c r="KB137" s="176"/>
      <c r="KC137" s="176"/>
      <c r="KD137" s="176"/>
      <c r="KE137" s="176"/>
      <c r="KF137" s="176"/>
      <c r="KG137" s="176"/>
      <c r="KH137" s="176"/>
      <c r="KI137" s="176"/>
      <c r="KJ137" s="176"/>
      <c r="KK137" s="176"/>
      <c r="KL137" s="176"/>
      <c r="KM137" s="176"/>
      <c r="KN137" s="176"/>
      <c r="KO137" s="176"/>
      <c r="KP137" s="176"/>
      <c r="KQ137" s="176"/>
      <c r="KR137" s="176"/>
      <c r="KS137" s="176"/>
      <c r="KT137" s="176"/>
      <c r="KU137" s="176"/>
      <c r="KV137" s="176"/>
      <c r="KW137" s="176"/>
      <c r="KX137" s="176"/>
      <c r="KY137" s="176"/>
      <c r="KZ137" s="176"/>
      <c r="LA137" s="176"/>
      <c r="LB137" s="176"/>
      <c r="LC137" s="176"/>
      <c r="LD137" s="176"/>
      <c r="LE137" s="176"/>
      <c r="LF137" s="176"/>
      <c r="LG137" s="176"/>
      <c r="LH137" s="176"/>
      <c r="LI137" s="176"/>
      <c r="LJ137" s="176"/>
      <c r="LK137" s="176"/>
      <c r="LL137" s="176"/>
      <c r="LM137" s="176"/>
      <c r="LN137" s="176"/>
      <c r="LO137" s="176"/>
      <c r="LP137" s="176"/>
      <c r="LQ137" s="176"/>
      <c r="LR137" s="176"/>
      <c r="LS137" s="176"/>
      <c r="LT137" s="176"/>
      <c r="LU137" s="176"/>
      <c r="LV137" s="176"/>
      <c r="LW137" s="176"/>
      <c r="LX137" s="176"/>
      <c r="LY137" s="176"/>
      <c r="LZ137" s="176"/>
      <c r="MA137" s="176"/>
      <c r="MB137" s="176"/>
      <c r="MC137" s="176"/>
      <c r="MD137" s="176"/>
      <c r="ME137" s="176"/>
      <c r="MF137" s="176"/>
      <c r="MG137" s="176"/>
      <c r="MH137" s="176"/>
      <c r="MI137" s="176"/>
      <c r="MJ137" s="176"/>
      <c r="MK137" s="176"/>
      <c r="ML137" s="176"/>
      <c r="MM137" s="176"/>
      <c r="MN137" s="176"/>
      <c r="MO137" s="176"/>
      <c r="MP137" s="176"/>
      <c r="MQ137" s="176"/>
      <c r="MR137" s="176"/>
      <c r="MS137" s="176"/>
      <c r="MT137" s="176"/>
      <c r="MU137" s="176"/>
      <c r="MV137" s="176"/>
      <c r="MW137" s="176"/>
      <c r="MX137" s="176"/>
      <c r="MY137" s="176"/>
      <c r="MZ137" s="176"/>
      <c r="NA137" s="176"/>
      <c r="NB137" s="176"/>
      <c r="NC137" s="176"/>
      <c r="ND137" s="176"/>
      <c r="NE137" s="176"/>
      <c r="NF137" s="176"/>
      <c r="NG137" s="176"/>
      <c r="NH137" s="176"/>
      <c r="NI137" s="176"/>
      <c r="NJ137" s="176"/>
      <c r="NK137" s="176"/>
      <c r="NL137" s="176"/>
      <c r="NM137" s="176"/>
      <c r="NN137" s="176"/>
      <c r="NO137" s="176"/>
      <c r="NP137" s="176"/>
      <c r="NQ137" s="176"/>
      <c r="NR137" s="176"/>
      <c r="NS137" s="176"/>
      <c r="NT137" s="176"/>
      <c r="NU137" s="176"/>
      <c r="NV137" s="176"/>
      <c r="NW137" s="176"/>
      <c r="NX137" s="176"/>
      <c r="NY137" s="176"/>
      <c r="NZ137" s="176"/>
      <c r="OA137" s="176"/>
      <c r="OB137" s="176"/>
      <c r="OC137" s="176"/>
      <c r="OD137" s="176"/>
      <c r="OE137" s="176"/>
      <c r="OF137" s="176"/>
      <c r="OG137" s="176"/>
      <c r="OH137" s="176"/>
      <c r="OI137" s="176"/>
      <c r="OJ137" s="176"/>
      <c r="OK137" s="176"/>
      <c r="OL137" s="176"/>
      <c r="OM137" s="176"/>
      <c r="ON137" s="176"/>
      <c r="OO137" s="176"/>
      <c r="OP137" s="176"/>
      <c r="OQ137" s="176"/>
      <c r="OR137" s="176"/>
      <c r="OS137" s="176"/>
      <c r="OT137" s="176"/>
      <c r="OU137" s="176"/>
      <c r="OV137" s="176"/>
      <c r="OW137" s="176"/>
      <c r="OX137" s="176"/>
      <c r="OY137" s="176"/>
      <c r="OZ137" s="176"/>
      <c r="PA137" s="176"/>
      <c r="PB137" s="176"/>
      <c r="PC137" s="176"/>
      <c r="PD137" s="176"/>
      <c r="PE137" s="176"/>
      <c r="PF137" s="176"/>
      <c r="PG137" s="176"/>
      <c r="PH137" s="176"/>
      <c r="PI137" s="176"/>
      <c r="PJ137" s="176"/>
      <c r="PK137" s="176"/>
      <c r="PL137" s="176"/>
      <c r="PM137" s="176"/>
      <c r="PN137" s="176"/>
      <c r="PO137" s="176"/>
      <c r="PP137" s="176"/>
      <c r="PQ137" s="176"/>
      <c r="PR137" s="176"/>
      <c r="PS137" s="176"/>
      <c r="PT137" s="176"/>
      <c r="PU137" s="176"/>
      <c r="PV137" s="176"/>
      <c r="PW137" s="176"/>
      <c r="PX137" s="176"/>
      <c r="PY137" s="176"/>
      <c r="PZ137" s="176"/>
      <c r="QA137" s="176"/>
      <c r="QB137" s="176"/>
      <c r="QC137" s="176"/>
      <c r="QD137" s="176"/>
      <c r="QE137" s="176"/>
      <c r="QF137" s="176"/>
      <c r="QG137" s="176"/>
      <c r="QH137" s="176"/>
      <c r="QI137" s="176"/>
      <c r="QJ137" s="176"/>
      <c r="QK137" s="176"/>
      <c r="QL137" s="176"/>
      <c r="QM137" s="176"/>
      <c r="QN137" s="176"/>
      <c r="QO137" s="176"/>
      <c r="QP137" s="176"/>
      <c r="QQ137" s="176"/>
      <c r="QR137" s="176"/>
      <c r="QS137" s="176"/>
      <c r="QT137" s="176"/>
      <c r="QU137" s="176"/>
      <c r="QV137" s="176"/>
      <c r="QW137" s="176"/>
      <c r="QX137" s="176"/>
      <c r="QY137" s="176"/>
      <c r="QZ137" s="176"/>
      <c r="RA137" s="176"/>
      <c r="RB137" s="176"/>
      <c r="RC137" s="176"/>
      <c r="RD137" s="176"/>
      <c r="RE137" s="176"/>
      <c r="RF137" s="176"/>
      <c r="RG137" s="176"/>
      <c r="RH137" s="176"/>
      <c r="RI137" s="176"/>
      <c r="RJ137" s="176"/>
      <c r="RK137" s="176"/>
      <c r="RL137" s="176"/>
      <c r="RM137" s="176"/>
      <c r="RN137" s="176"/>
      <c r="RO137" s="176"/>
      <c r="RP137" s="176"/>
      <c r="RQ137" s="176"/>
      <c r="RR137" s="176"/>
      <c r="RS137" s="176"/>
      <c r="RT137" s="176"/>
      <c r="RU137" s="176"/>
      <c r="RV137" s="176"/>
      <c r="RW137" s="176"/>
      <c r="RX137" s="176"/>
      <c r="RY137" s="176"/>
      <c r="RZ137" s="176"/>
      <c r="SA137" s="176"/>
      <c r="SB137" s="176"/>
      <c r="SC137" s="176"/>
      <c r="SD137" s="176"/>
      <c r="SE137" s="176"/>
      <c r="SF137" s="176"/>
      <c r="SG137" s="176"/>
      <c r="SH137" s="176"/>
      <c r="SI137" s="176"/>
      <c r="SJ137" s="176"/>
      <c r="SK137" s="176"/>
      <c r="SL137" s="176"/>
      <c r="SM137" s="176"/>
      <c r="SN137" s="176"/>
      <c r="SO137" s="176"/>
      <c r="SP137" s="176"/>
      <c r="SQ137" s="176"/>
      <c r="SR137" s="176"/>
      <c r="SS137" s="176"/>
      <c r="ST137" s="176"/>
      <c r="SU137" s="176"/>
      <c r="SV137" s="176"/>
      <c r="SW137" s="176"/>
      <c r="SX137" s="176"/>
      <c r="SY137" s="176"/>
      <c r="SZ137" s="176"/>
      <c r="TA137" s="176"/>
      <c r="TB137" s="176"/>
      <c r="TC137" s="176"/>
      <c r="TD137" s="176"/>
      <c r="TE137" s="176"/>
      <c r="TF137" s="176"/>
      <c r="TG137" s="176"/>
      <c r="TH137" s="176"/>
      <c r="TI137" s="176"/>
      <c r="TJ137" s="176"/>
      <c r="TK137" s="176"/>
      <c r="TL137" s="176"/>
      <c r="TM137" s="176"/>
      <c r="TN137" s="176"/>
      <c r="TO137" s="176"/>
      <c r="TP137" s="176"/>
      <c r="TQ137" s="176"/>
      <c r="TR137" s="176"/>
      <c r="TS137" s="176"/>
      <c r="TT137" s="176"/>
      <c r="TU137" s="176"/>
      <c r="TV137" s="176"/>
      <c r="TW137" s="176"/>
      <c r="TX137" s="176"/>
      <c r="TY137" s="176"/>
      <c r="TZ137" s="176"/>
      <c r="UA137" s="176"/>
      <c r="UB137" s="176"/>
      <c r="UC137" s="176"/>
      <c r="UD137" s="176"/>
      <c r="UE137" s="176"/>
      <c r="UF137" s="176"/>
      <c r="UG137" s="176"/>
      <c r="UH137" s="176"/>
      <c r="UI137" s="176"/>
      <c r="UJ137" s="176"/>
      <c r="UK137" s="176"/>
      <c r="UL137" s="176"/>
      <c r="UM137" s="176"/>
      <c r="UN137" s="176"/>
      <c r="UO137" s="176"/>
      <c r="UP137" s="176"/>
      <c r="UQ137" s="176"/>
      <c r="UR137" s="176"/>
      <c r="US137" s="176"/>
      <c r="UT137" s="176"/>
      <c r="UU137" s="176"/>
      <c r="UV137" s="176"/>
      <c r="UW137" s="176"/>
      <c r="UX137" s="176"/>
      <c r="UY137" s="176"/>
      <c r="UZ137" s="176"/>
      <c r="VA137" s="176"/>
      <c r="VB137" s="176"/>
      <c r="VC137" s="176"/>
      <c r="VD137" s="176"/>
      <c r="VE137" s="176"/>
      <c r="VF137" s="176"/>
      <c r="VG137" s="176"/>
      <c r="VH137" s="176"/>
      <c r="VI137" s="176"/>
      <c r="VJ137" s="176"/>
      <c r="VK137" s="176"/>
      <c r="VL137" s="176"/>
      <c r="VM137" s="176"/>
      <c r="VN137" s="176"/>
      <c r="VO137" s="176"/>
      <c r="VP137" s="176"/>
      <c r="VQ137" s="176"/>
      <c r="VR137" s="176"/>
      <c r="VS137" s="176"/>
      <c r="VT137" s="176"/>
      <c r="VU137" s="176"/>
      <c r="VV137" s="176"/>
      <c r="VW137" s="176"/>
      <c r="VX137" s="176"/>
      <c r="VY137" s="176"/>
      <c r="VZ137" s="176"/>
      <c r="WA137" s="176"/>
      <c r="WB137" s="176"/>
      <c r="WC137" s="176"/>
      <c r="WD137" s="176"/>
      <c r="WE137" s="176"/>
      <c r="WF137" s="176"/>
      <c r="WG137" s="176"/>
      <c r="WH137" s="176"/>
      <c r="WI137" s="176"/>
      <c r="WJ137" s="176"/>
      <c r="WK137" s="176"/>
      <c r="WL137" s="176"/>
      <c r="WM137" s="176"/>
      <c r="WN137" s="176"/>
      <c r="WO137" s="176"/>
      <c r="WP137" s="176"/>
      <c r="WQ137" s="176"/>
      <c r="WR137" s="176"/>
      <c r="WS137" s="176"/>
      <c r="WT137" s="176"/>
      <c r="WU137" s="176"/>
      <c r="WV137" s="176"/>
      <c r="WW137" s="176"/>
      <c r="WX137" s="176"/>
      <c r="WY137" s="176"/>
      <c r="WZ137" s="176"/>
      <c r="XA137" s="176"/>
      <c r="XB137" s="176"/>
      <c r="XC137" s="176"/>
      <c r="XD137" s="176"/>
      <c r="XE137" s="176"/>
      <c r="XF137" s="176"/>
      <c r="XG137" s="176"/>
      <c r="XH137" s="176"/>
      <c r="XI137" s="176"/>
      <c r="XJ137" s="176"/>
      <c r="XK137" s="176"/>
      <c r="XL137" s="176"/>
      <c r="XM137" s="176"/>
      <c r="XN137" s="176"/>
      <c r="XO137" s="176"/>
      <c r="XP137" s="176"/>
      <c r="XQ137" s="176"/>
      <c r="XR137" s="176"/>
      <c r="XS137" s="176"/>
      <c r="XT137" s="176"/>
      <c r="XU137" s="176"/>
      <c r="XV137" s="176"/>
      <c r="XW137" s="176"/>
      <c r="XX137" s="176"/>
      <c r="XY137" s="176"/>
      <c r="XZ137" s="176"/>
      <c r="YA137" s="176"/>
      <c r="YB137" s="176"/>
      <c r="YC137" s="176"/>
      <c r="YD137" s="176"/>
      <c r="YE137" s="176"/>
      <c r="YF137" s="176"/>
      <c r="YG137" s="176"/>
      <c r="YH137" s="176"/>
      <c r="YI137" s="176"/>
      <c r="YJ137" s="176"/>
      <c r="YK137" s="176"/>
      <c r="YL137" s="176"/>
      <c r="YM137" s="176"/>
      <c r="YN137" s="176"/>
      <c r="YO137" s="176"/>
      <c r="YP137" s="176"/>
      <c r="YQ137" s="176"/>
      <c r="YR137" s="176"/>
      <c r="YS137" s="176"/>
      <c r="YT137" s="176"/>
      <c r="YU137" s="176"/>
      <c r="YV137" s="176"/>
      <c r="YW137" s="176"/>
      <c r="YX137" s="176"/>
      <c r="YY137" s="176"/>
      <c r="YZ137" s="176"/>
      <c r="ZA137" s="176"/>
      <c r="ZB137" s="176"/>
      <c r="ZC137" s="176"/>
      <c r="ZD137" s="176"/>
      <c r="ZE137" s="176"/>
      <c r="ZF137" s="176"/>
      <c r="ZG137" s="176"/>
      <c r="ZH137" s="176"/>
      <c r="ZI137" s="176"/>
      <c r="ZJ137" s="176"/>
      <c r="ZK137" s="176"/>
      <c r="ZL137" s="176"/>
      <c r="ZM137" s="176"/>
      <c r="ZN137" s="176"/>
      <c r="ZO137" s="176"/>
      <c r="ZP137" s="176"/>
      <c r="ZQ137" s="176"/>
      <c r="ZR137" s="176"/>
      <c r="ZS137" s="176"/>
      <c r="ZT137" s="176"/>
      <c r="ZU137" s="176"/>
      <c r="ZV137" s="176"/>
      <c r="ZW137" s="176"/>
      <c r="ZX137" s="176"/>
      <c r="ZY137" s="176"/>
      <c r="ZZ137" s="176"/>
      <c r="AAA137" s="176"/>
      <c r="AAB137" s="176"/>
      <c r="AAC137" s="176"/>
      <c r="AAD137" s="176"/>
      <c r="AAE137" s="176"/>
      <c r="AAF137" s="176"/>
      <c r="AAG137" s="176"/>
      <c r="AAH137" s="176"/>
      <c r="AAI137" s="176"/>
      <c r="AAJ137" s="176"/>
      <c r="AAK137" s="176"/>
      <c r="AAL137" s="176"/>
      <c r="AAM137" s="176"/>
      <c r="AAN137" s="176"/>
      <c r="AAO137" s="176"/>
      <c r="AAP137" s="176"/>
      <c r="AAQ137" s="176"/>
      <c r="AAR137" s="176"/>
      <c r="AAS137" s="176"/>
      <c r="AAT137" s="176"/>
      <c r="AAU137" s="176"/>
      <c r="AAV137" s="176"/>
      <c r="AAW137" s="176"/>
      <c r="AAX137" s="176"/>
      <c r="AAY137" s="176"/>
      <c r="AAZ137" s="176"/>
      <c r="ABA137" s="176"/>
      <c r="ABB137" s="176"/>
      <c r="ABC137" s="176"/>
      <c r="ABD137" s="176"/>
      <c r="ABE137" s="176"/>
      <c r="ABF137" s="176"/>
      <c r="ABG137" s="176"/>
      <c r="ABH137" s="176"/>
      <c r="ABI137" s="176"/>
      <c r="ABJ137" s="176"/>
      <c r="ABK137" s="176"/>
      <c r="ABL137" s="176"/>
      <c r="ABM137" s="176"/>
      <c r="ABN137" s="176"/>
      <c r="ABO137" s="176"/>
      <c r="ABP137" s="176"/>
      <c r="ABQ137" s="176"/>
      <c r="ABR137" s="176"/>
      <c r="ABS137" s="176"/>
      <c r="ABT137" s="176"/>
      <c r="ABU137" s="176"/>
      <c r="ABV137" s="176"/>
      <c r="ABW137" s="176"/>
      <c r="ABX137" s="176"/>
      <c r="ABY137" s="176"/>
      <c r="ABZ137" s="176"/>
      <c r="ACA137" s="176"/>
      <c r="ACB137" s="176"/>
      <c r="ACC137" s="176"/>
      <c r="ACD137" s="176"/>
      <c r="ACE137" s="176"/>
      <c r="ACF137" s="176"/>
      <c r="ACG137" s="176"/>
      <c r="ACH137" s="176"/>
      <c r="ACI137" s="176"/>
      <c r="ACJ137" s="176"/>
      <c r="ACK137" s="176"/>
      <c r="ACL137" s="176"/>
      <c r="ACM137" s="176"/>
      <c r="ACN137" s="176"/>
      <c r="ACO137" s="176"/>
      <c r="ACP137" s="176"/>
      <c r="ACQ137" s="176"/>
      <c r="ACR137" s="176"/>
      <c r="ACS137" s="176"/>
      <c r="ACT137" s="176"/>
      <c r="ACU137" s="176"/>
      <c r="ACV137" s="176"/>
      <c r="ACW137" s="176"/>
      <c r="ACX137" s="176"/>
      <c r="ACY137" s="176"/>
      <c r="ACZ137" s="176"/>
      <c r="ADA137" s="176"/>
      <c r="ADB137" s="176"/>
      <c r="ADC137" s="176"/>
      <c r="ADD137" s="176"/>
      <c r="ADE137" s="176"/>
      <c r="ADF137" s="176"/>
      <c r="ADG137" s="176"/>
      <c r="ADH137" s="176"/>
      <c r="ADI137" s="176"/>
      <c r="ADJ137" s="176"/>
      <c r="ADK137" s="176"/>
      <c r="ADL137" s="176"/>
      <c r="ADM137" s="176"/>
      <c r="ADN137" s="176"/>
      <c r="ADO137" s="176"/>
      <c r="ADP137" s="176"/>
      <c r="ADQ137" s="176"/>
      <c r="ADR137" s="176"/>
      <c r="ADS137" s="176"/>
      <c r="ADT137" s="176"/>
      <c r="ADU137" s="176"/>
      <c r="ADV137" s="176"/>
      <c r="ADW137" s="176"/>
      <c r="ADX137" s="176"/>
      <c r="ADY137" s="176"/>
      <c r="ADZ137" s="176"/>
      <c r="AEA137" s="176"/>
      <c r="AEB137" s="176"/>
      <c r="AEC137" s="176"/>
      <c r="AED137" s="176"/>
      <c r="AEE137" s="176"/>
      <c r="AEF137" s="176"/>
      <c r="AEG137" s="176"/>
      <c r="AEH137" s="176"/>
      <c r="AEI137" s="176"/>
      <c r="AEJ137" s="176"/>
      <c r="AEK137" s="176"/>
      <c r="AEL137" s="176"/>
      <c r="AEM137" s="176"/>
      <c r="AEN137" s="176"/>
      <c r="AEO137" s="176"/>
      <c r="AEP137" s="176"/>
      <c r="AEQ137" s="176"/>
      <c r="AER137" s="176"/>
      <c r="AES137" s="176"/>
      <c r="AET137" s="176"/>
      <c r="AEU137" s="176"/>
      <c r="AEV137" s="176"/>
      <c r="AEW137" s="176"/>
      <c r="AEX137" s="176"/>
      <c r="AEY137" s="176"/>
      <c r="AEZ137" s="176"/>
      <c r="AFA137" s="176"/>
      <c r="AFB137" s="176"/>
      <c r="AFC137" s="176"/>
      <c r="AFD137" s="176"/>
      <c r="AFE137" s="176"/>
      <c r="AFF137" s="176"/>
      <c r="AFG137" s="176"/>
      <c r="AFH137" s="176"/>
      <c r="AFI137" s="176"/>
      <c r="AFJ137" s="176"/>
      <c r="AFK137" s="176"/>
      <c r="AFL137" s="176"/>
      <c r="AFM137" s="176"/>
      <c r="AFN137" s="176"/>
      <c r="AFO137" s="176"/>
      <c r="AFP137" s="176"/>
      <c r="AFQ137" s="176"/>
      <c r="AFR137" s="176"/>
      <c r="AFS137" s="176"/>
      <c r="AFT137" s="176"/>
      <c r="AFU137" s="176"/>
      <c r="AFV137" s="176"/>
      <c r="AFW137" s="176"/>
      <c r="AFX137" s="176"/>
      <c r="AFY137" s="176"/>
      <c r="AFZ137" s="176"/>
      <c r="AGA137" s="176"/>
      <c r="AGB137" s="176"/>
      <c r="AGC137" s="176"/>
      <c r="AGD137" s="176"/>
      <c r="AGE137" s="176"/>
      <c r="AGF137" s="176"/>
      <c r="AGG137" s="176"/>
      <c r="AGH137" s="176"/>
      <c r="AGI137" s="176"/>
      <c r="AGJ137" s="176"/>
      <c r="AGK137" s="176"/>
      <c r="AGL137" s="176"/>
      <c r="AGM137" s="176"/>
      <c r="AGN137" s="176"/>
      <c r="AGO137" s="176"/>
      <c r="AGP137" s="176"/>
      <c r="AGQ137" s="176"/>
      <c r="AGR137" s="176"/>
      <c r="AGS137" s="176"/>
      <c r="AGT137" s="176"/>
      <c r="AGU137" s="176"/>
      <c r="AGV137" s="176"/>
      <c r="AGW137" s="176"/>
      <c r="AGX137" s="176"/>
      <c r="AGY137" s="176"/>
      <c r="AGZ137" s="176"/>
      <c r="AHA137" s="176"/>
      <c r="AHB137" s="176"/>
      <c r="AHC137" s="176"/>
      <c r="AHD137" s="176"/>
      <c r="AHE137" s="176"/>
      <c r="AHF137" s="176"/>
      <c r="AHG137" s="176"/>
      <c r="AHH137" s="176"/>
      <c r="AHI137" s="176"/>
      <c r="AHJ137" s="176"/>
      <c r="AHK137" s="176"/>
      <c r="AHL137" s="176"/>
      <c r="AHM137" s="176"/>
      <c r="AHN137" s="176"/>
      <c r="AHO137" s="176"/>
      <c r="AHP137" s="176"/>
      <c r="AHQ137" s="176"/>
      <c r="AHR137" s="176"/>
      <c r="AHS137" s="176"/>
      <c r="AHT137" s="176"/>
      <c r="AHU137" s="176"/>
      <c r="AHV137" s="176"/>
      <c r="AHW137" s="176"/>
      <c r="AHX137" s="176"/>
      <c r="AHY137" s="176"/>
      <c r="AHZ137" s="176"/>
      <c r="AIA137" s="176"/>
      <c r="AIB137" s="176"/>
      <c r="AIC137" s="176"/>
      <c r="AID137" s="176"/>
      <c r="AIE137" s="176"/>
      <c r="AIF137" s="176"/>
      <c r="AIG137" s="176"/>
      <c r="AIH137" s="176"/>
      <c r="AII137" s="176"/>
      <c r="AIJ137" s="176"/>
      <c r="AIK137" s="176"/>
      <c r="AIL137" s="176"/>
      <c r="AIM137" s="176"/>
      <c r="AIN137" s="176"/>
      <c r="AIO137" s="176"/>
      <c r="AIP137" s="176"/>
      <c r="AIQ137" s="176"/>
      <c r="AIR137" s="176"/>
      <c r="AIS137" s="176"/>
      <c r="AIT137" s="176"/>
      <c r="AIU137" s="176"/>
      <c r="AIV137" s="176"/>
      <c r="AIW137" s="176"/>
      <c r="AIX137" s="176"/>
      <c r="AIY137" s="176"/>
      <c r="AIZ137" s="176"/>
      <c r="AJA137" s="176"/>
      <c r="AJB137" s="176"/>
      <c r="AJC137" s="176"/>
      <c r="AJD137" s="176"/>
      <c r="AJE137" s="176"/>
      <c r="AJF137" s="176"/>
      <c r="AJG137" s="176"/>
      <c r="AJH137" s="176"/>
      <c r="AJI137" s="176"/>
      <c r="AJJ137" s="176"/>
      <c r="AJK137" s="176"/>
      <c r="AJL137" s="176"/>
      <c r="AJM137" s="176"/>
      <c r="AJN137" s="176"/>
      <c r="AJO137" s="176"/>
      <c r="AJP137" s="176"/>
      <c r="AJQ137" s="176"/>
      <c r="AJR137" s="176"/>
      <c r="AJS137" s="176"/>
      <c r="AJT137" s="176"/>
      <c r="AJU137" s="176"/>
      <c r="AJV137" s="176"/>
      <c r="AJW137" s="176"/>
      <c r="AJX137" s="176"/>
      <c r="AJY137" s="176"/>
      <c r="AJZ137" s="176"/>
      <c r="AKA137" s="176"/>
      <c r="AKB137" s="176"/>
      <c r="AKC137" s="176"/>
      <c r="AKD137" s="176"/>
      <c r="AKE137" s="176"/>
      <c r="AKF137" s="176"/>
      <c r="AKG137" s="176"/>
      <c r="AKH137" s="176"/>
      <c r="AKI137" s="176"/>
      <c r="AKJ137" s="176"/>
      <c r="AKK137" s="176"/>
      <c r="AKL137" s="176"/>
      <c r="AKM137" s="176"/>
      <c r="AKN137" s="176"/>
      <c r="AKO137" s="176"/>
      <c r="AKP137" s="176"/>
      <c r="AKQ137" s="176"/>
      <c r="AKR137" s="176"/>
      <c r="AKS137" s="176"/>
      <c r="AKT137" s="176"/>
      <c r="AKU137" s="176"/>
      <c r="AKV137" s="176"/>
      <c r="AKW137" s="176"/>
      <c r="AKX137" s="176"/>
      <c r="AKY137" s="176"/>
      <c r="AKZ137" s="176"/>
      <c r="ALA137" s="176"/>
      <c r="ALB137" s="176"/>
      <c r="ALC137" s="176"/>
      <c r="ALD137" s="176"/>
      <c r="ALE137" s="176"/>
      <c r="ALF137" s="176"/>
      <c r="ALG137" s="176"/>
      <c r="ALH137" s="176"/>
      <c r="ALI137" s="176"/>
      <c r="ALJ137" s="176"/>
      <c r="ALK137" s="176"/>
      <c r="ALL137" s="176"/>
      <c r="ALM137" s="176"/>
      <c r="ALN137" s="176"/>
      <c r="ALO137" s="176"/>
      <c r="ALP137" s="176"/>
      <c r="ALQ137" s="176"/>
      <c r="ALR137" s="176"/>
      <c r="ALS137" s="176"/>
      <c r="ALT137" s="176"/>
      <c r="ALU137" s="176"/>
      <c r="ALV137" s="176"/>
      <c r="ALW137" s="176"/>
      <c r="ALX137" s="176"/>
      <c r="ALY137" s="176"/>
      <c r="ALZ137" s="176"/>
      <c r="AMA137" s="176"/>
      <c r="AMB137" s="176"/>
      <c r="AMC137" s="176"/>
      <c r="AMD137" s="176"/>
      <c r="AME137" s="176"/>
      <c r="AMF137" s="176"/>
      <c r="AMG137" s="176"/>
      <c r="AMH137" s="176"/>
      <c r="AMI137" s="176"/>
      <c r="AMJ137" s="176"/>
      <c r="AMK137" s="176"/>
      <c r="AML137" s="176"/>
    </row>
    <row r="138" spans="1:1026" ht="21.95" customHeight="1" x14ac:dyDescent="0.25">
      <c r="A138" s="178">
        <v>138</v>
      </c>
      <c r="B138" s="179"/>
      <c r="C138" s="180"/>
      <c r="D138" s="180"/>
      <c r="E138" s="181"/>
      <c r="G138" s="182"/>
      <c r="H138" s="183">
        <f t="shared" si="7"/>
        <v>0</v>
      </c>
      <c r="I138" s="184"/>
      <c r="J138" s="185"/>
      <c r="K138" s="178"/>
      <c r="L138" s="183">
        <f t="shared" si="6"/>
        <v>0</v>
      </c>
      <c r="M138" s="176"/>
      <c r="N138" s="177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  <c r="Y138" s="176"/>
      <c r="Z138" s="176"/>
      <c r="AA138" s="176"/>
      <c r="AB138" s="176"/>
      <c r="AC138" s="176"/>
      <c r="AD138" s="176"/>
      <c r="AE138" s="176"/>
      <c r="AF138" s="176"/>
      <c r="AG138" s="176"/>
      <c r="AH138" s="176"/>
      <c r="AI138" s="176"/>
      <c r="AJ138" s="176"/>
      <c r="AK138" s="176"/>
      <c r="AL138" s="176"/>
      <c r="AM138" s="176"/>
      <c r="AN138" s="176"/>
      <c r="AO138" s="176"/>
      <c r="AP138" s="176"/>
      <c r="AQ138" s="176"/>
      <c r="AR138" s="176"/>
      <c r="AS138" s="176"/>
      <c r="AT138" s="176"/>
      <c r="AU138" s="176"/>
      <c r="AV138" s="176"/>
      <c r="AW138" s="176"/>
      <c r="AX138" s="176"/>
      <c r="AY138" s="176"/>
      <c r="AZ138" s="176"/>
      <c r="BA138" s="176"/>
      <c r="BB138" s="176"/>
      <c r="BC138" s="176"/>
      <c r="BD138" s="176"/>
      <c r="BE138" s="176"/>
      <c r="BF138" s="176"/>
      <c r="BG138" s="176"/>
      <c r="BH138" s="176"/>
      <c r="BI138" s="176"/>
      <c r="BJ138" s="176"/>
      <c r="BK138" s="176"/>
      <c r="BL138" s="176"/>
      <c r="BM138" s="176"/>
      <c r="BN138" s="176"/>
      <c r="BO138" s="176"/>
      <c r="BP138" s="176"/>
      <c r="BQ138" s="176"/>
      <c r="BR138" s="176"/>
      <c r="BS138" s="176"/>
      <c r="BT138" s="176"/>
      <c r="BU138" s="176"/>
      <c r="BV138" s="176"/>
      <c r="BW138" s="176"/>
      <c r="BX138" s="176"/>
      <c r="BY138" s="176"/>
      <c r="BZ138" s="176"/>
      <c r="CA138" s="176"/>
      <c r="CB138" s="176"/>
      <c r="CC138" s="176"/>
      <c r="CD138" s="176"/>
      <c r="CE138" s="176"/>
      <c r="CF138" s="176"/>
      <c r="CG138" s="176"/>
      <c r="CH138" s="176"/>
      <c r="CI138" s="176"/>
      <c r="CJ138" s="176"/>
      <c r="CK138" s="176"/>
      <c r="CL138" s="176"/>
      <c r="CM138" s="176"/>
      <c r="CN138" s="176"/>
      <c r="CO138" s="176"/>
      <c r="CP138" s="176"/>
      <c r="CQ138" s="176"/>
      <c r="CR138" s="176"/>
      <c r="CS138" s="176"/>
      <c r="CT138" s="176"/>
      <c r="CU138" s="176"/>
      <c r="CV138" s="176"/>
      <c r="CW138" s="176"/>
      <c r="CX138" s="176"/>
      <c r="CY138" s="176"/>
      <c r="CZ138" s="176"/>
      <c r="DA138" s="176"/>
      <c r="DB138" s="176"/>
      <c r="DC138" s="176"/>
      <c r="DD138" s="176"/>
      <c r="DE138" s="176"/>
      <c r="DF138" s="176"/>
      <c r="DG138" s="176"/>
      <c r="DH138" s="176"/>
      <c r="DI138" s="176"/>
      <c r="DJ138" s="176"/>
      <c r="DK138" s="176"/>
      <c r="DL138" s="176"/>
      <c r="DM138" s="176"/>
      <c r="DN138" s="176"/>
      <c r="DO138" s="176"/>
      <c r="DP138" s="176"/>
      <c r="DQ138" s="176"/>
      <c r="DR138" s="176"/>
      <c r="DS138" s="176"/>
      <c r="DT138" s="176"/>
      <c r="DU138" s="176"/>
      <c r="DV138" s="176"/>
      <c r="DW138" s="176"/>
      <c r="DX138" s="176"/>
      <c r="DY138" s="176"/>
      <c r="DZ138" s="176"/>
      <c r="EA138" s="176"/>
      <c r="EB138" s="176"/>
      <c r="EC138" s="176"/>
      <c r="ED138" s="176"/>
      <c r="EE138" s="176"/>
      <c r="EF138" s="176"/>
      <c r="EG138" s="176"/>
      <c r="EH138" s="176"/>
      <c r="EI138" s="176"/>
      <c r="EJ138" s="176"/>
      <c r="EK138" s="176"/>
      <c r="EL138" s="176"/>
      <c r="EM138" s="176"/>
      <c r="EN138" s="176"/>
      <c r="EO138" s="176"/>
      <c r="EP138" s="176"/>
      <c r="EQ138" s="176"/>
      <c r="ER138" s="176"/>
      <c r="ES138" s="176"/>
      <c r="ET138" s="176"/>
      <c r="EU138" s="176"/>
      <c r="EV138" s="176"/>
      <c r="EW138" s="176"/>
      <c r="EX138" s="176"/>
      <c r="EY138" s="176"/>
      <c r="EZ138" s="176"/>
      <c r="FA138" s="176"/>
      <c r="FB138" s="176"/>
      <c r="FC138" s="176"/>
      <c r="FD138" s="176"/>
      <c r="FE138" s="176"/>
      <c r="FF138" s="176"/>
      <c r="FG138" s="176"/>
      <c r="FH138" s="176"/>
      <c r="FI138" s="176"/>
      <c r="FJ138" s="176"/>
      <c r="FK138" s="176"/>
      <c r="FL138" s="176"/>
      <c r="FM138" s="176"/>
      <c r="FN138" s="176"/>
      <c r="FO138" s="176"/>
      <c r="FP138" s="176"/>
      <c r="FQ138" s="176"/>
      <c r="FR138" s="176"/>
      <c r="FS138" s="176"/>
      <c r="FT138" s="176"/>
      <c r="FU138" s="176"/>
      <c r="FV138" s="176"/>
      <c r="FW138" s="176"/>
      <c r="FX138" s="176"/>
      <c r="FY138" s="176"/>
      <c r="FZ138" s="176"/>
      <c r="GA138" s="176"/>
      <c r="GB138" s="176"/>
      <c r="GC138" s="176"/>
      <c r="GD138" s="176"/>
      <c r="GE138" s="176"/>
      <c r="GF138" s="176"/>
      <c r="GG138" s="176"/>
      <c r="GH138" s="176"/>
      <c r="GI138" s="176"/>
      <c r="GJ138" s="176"/>
      <c r="GK138" s="176"/>
      <c r="GL138" s="176"/>
      <c r="GM138" s="176"/>
      <c r="GN138" s="176"/>
      <c r="GO138" s="176"/>
      <c r="GP138" s="176"/>
      <c r="GQ138" s="176"/>
      <c r="GR138" s="176"/>
      <c r="GS138" s="176"/>
      <c r="GT138" s="176"/>
      <c r="GU138" s="176"/>
      <c r="GV138" s="176"/>
      <c r="GW138" s="176"/>
      <c r="GX138" s="176"/>
      <c r="GY138" s="176"/>
      <c r="GZ138" s="176"/>
      <c r="HA138" s="176"/>
      <c r="HB138" s="176"/>
      <c r="HC138" s="176"/>
      <c r="HD138" s="176"/>
      <c r="HE138" s="176"/>
      <c r="HF138" s="176"/>
      <c r="HG138" s="176"/>
      <c r="HH138" s="176"/>
      <c r="HI138" s="176"/>
      <c r="HJ138" s="176"/>
      <c r="HK138" s="176"/>
      <c r="HL138" s="176"/>
      <c r="HM138" s="176"/>
      <c r="HN138" s="176"/>
      <c r="HO138" s="176"/>
      <c r="HP138" s="176"/>
      <c r="HQ138" s="176"/>
      <c r="HR138" s="176"/>
      <c r="HS138" s="176"/>
      <c r="HT138" s="176"/>
      <c r="HU138" s="176"/>
      <c r="HV138" s="176"/>
      <c r="HW138" s="176"/>
      <c r="HX138" s="176"/>
      <c r="HY138" s="176"/>
      <c r="HZ138" s="176"/>
      <c r="IA138" s="176"/>
      <c r="IB138" s="176"/>
      <c r="IC138" s="176"/>
      <c r="ID138" s="176"/>
      <c r="IE138" s="176"/>
      <c r="IF138" s="176"/>
      <c r="IG138" s="176"/>
      <c r="IH138" s="176"/>
      <c r="II138" s="176"/>
      <c r="IJ138" s="176"/>
      <c r="IK138" s="176"/>
      <c r="IL138" s="176"/>
      <c r="IM138" s="176"/>
      <c r="IN138" s="176"/>
      <c r="IO138" s="176"/>
      <c r="IP138" s="176"/>
      <c r="IQ138" s="176"/>
      <c r="IR138" s="176"/>
      <c r="IS138" s="176"/>
      <c r="IT138" s="176"/>
      <c r="IU138" s="176"/>
      <c r="IV138" s="176"/>
      <c r="IW138" s="176"/>
      <c r="IX138" s="176"/>
      <c r="IY138" s="176"/>
      <c r="IZ138" s="176"/>
      <c r="JA138" s="176"/>
      <c r="JB138" s="176"/>
      <c r="JC138" s="176"/>
      <c r="JD138" s="176"/>
      <c r="JE138" s="176"/>
      <c r="JF138" s="176"/>
      <c r="JG138" s="176"/>
      <c r="JH138" s="176"/>
      <c r="JI138" s="176"/>
      <c r="JJ138" s="176"/>
      <c r="JK138" s="176"/>
      <c r="JL138" s="176"/>
      <c r="JM138" s="176"/>
      <c r="JN138" s="176"/>
      <c r="JO138" s="176"/>
      <c r="JP138" s="176"/>
      <c r="JQ138" s="176"/>
      <c r="JR138" s="176"/>
      <c r="JS138" s="176"/>
      <c r="JT138" s="176"/>
      <c r="JU138" s="176"/>
      <c r="JV138" s="176"/>
      <c r="JW138" s="176"/>
      <c r="JX138" s="176"/>
      <c r="JY138" s="176"/>
      <c r="JZ138" s="176"/>
      <c r="KA138" s="176"/>
      <c r="KB138" s="176"/>
      <c r="KC138" s="176"/>
      <c r="KD138" s="176"/>
      <c r="KE138" s="176"/>
      <c r="KF138" s="176"/>
      <c r="KG138" s="176"/>
      <c r="KH138" s="176"/>
      <c r="KI138" s="176"/>
      <c r="KJ138" s="176"/>
      <c r="KK138" s="176"/>
      <c r="KL138" s="176"/>
      <c r="KM138" s="176"/>
      <c r="KN138" s="176"/>
      <c r="KO138" s="176"/>
      <c r="KP138" s="176"/>
      <c r="KQ138" s="176"/>
      <c r="KR138" s="176"/>
      <c r="KS138" s="176"/>
      <c r="KT138" s="176"/>
      <c r="KU138" s="176"/>
      <c r="KV138" s="176"/>
      <c r="KW138" s="176"/>
      <c r="KX138" s="176"/>
      <c r="KY138" s="176"/>
      <c r="KZ138" s="176"/>
      <c r="LA138" s="176"/>
      <c r="LB138" s="176"/>
      <c r="LC138" s="176"/>
      <c r="LD138" s="176"/>
      <c r="LE138" s="176"/>
      <c r="LF138" s="176"/>
      <c r="LG138" s="176"/>
      <c r="LH138" s="176"/>
      <c r="LI138" s="176"/>
      <c r="LJ138" s="176"/>
      <c r="LK138" s="176"/>
      <c r="LL138" s="176"/>
      <c r="LM138" s="176"/>
      <c r="LN138" s="176"/>
      <c r="LO138" s="176"/>
      <c r="LP138" s="176"/>
      <c r="LQ138" s="176"/>
      <c r="LR138" s="176"/>
      <c r="LS138" s="176"/>
      <c r="LT138" s="176"/>
      <c r="LU138" s="176"/>
      <c r="LV138" s="176"/>
      <c r="LW138" s="176"/>
      <c r="LX138" s="176"/>
      <c r="LY138" s="176"/>
      <c r="LZ138" s="176"/>
      <c r="MA138" s="176"/>
      <c r="MB138" s="176"/>
      <c r="MC138" s="176"/>
      <c r="MD138" s="176"/>
      <c r="ME138" s="176"/>
      <c r="MF138" s="176"/>
      <c r="MG138" s="176"/>
      <c r="MH138" s="176"/>
      <c r="MI138" s="176"/>
      <c r="MJ138" s="176"/>
      <c r="MK138" s="176"/>
      <c r="ML138" s="176"/>
      <c r="MM138" s="176"/>
      <c r="MN138" s="176"/>
      <c r="MO138" s="176"/>
      <c r="MP138" s="176"/>
      <c r="MQ138" s="176"/>
      <c r="MR138" s="176"/>
      <c r="MS138" s="176"/>
      <c r="MT138" s="176"/>
      <c r="MU138" s="176"/>
      <c r="MV138" s="176"/>
      <c r="MW138" s="176"/>
      <c r="MX138" s="176"/>
      <c r="MY138" s="176"/>
      <c r="MZ138" s="176"/>
      <c r="NA138" s="176"/>
      <c r="NB138" s="176"/>
      <c r="NC138" s="176"/>
      <c r="ND138" s="176"/>
      <c r="NE138" s="176"/>
      <c r="NF138" s="176"/>
      <c r="NG138" s="176"/>
      <c r="NH138" s="176"/>
      <c r="NI138" s="176"/>
      <c r="NJ138" s="176"/>
      <c r="NK138" s="176"/>
      <c r="NL138" s="176"/>
      <c r="NM138" s="176"/>
      <c r="NN138" s="176"/>
      <c r="NO138" s="176"/>
      <c r="NP138" s="176"/>
      <c r="NQ138" s="176"/>
      <c r="NR138" s="176"/>
      <c r="NS138" s="176"/>
      <c r="NT138" s="176"/>
      <c r="NU138" s="176"/>
      <c r="NV138" s="176"/>
      <c r="NW138" s="176"/>
      <c r="NX138" s="176"/>
      <c r="NY138" s="176"/>
      <c r="NZ138" s="176"/>
      <c r="OA138" s="176"/>
      <c r="OB138" s="176"/>
      <c r="OC138" s="176"/>
      <c r="OD138" s="176"/>
      <c r="OE138" s="176"/>
      <c r="OF138" s="176"/>
      <c r="OG138" s="176"/>
      <c r="OH138" s="176"/>
      <c r="OI138" s="176"/>
      <c r="OJ138" s="176"/>
      <c r="OK138" s="176"/>
      <c r="OL138" s="176"/>
      <c r="OM138" s="176"/>
      <c r="ON138" s="176"/>
      <c r="OO138" s="176"/>
      <c r="OP138" s="176"/>
      <c r="OQ138" s="176"/>
      <c r="OR138" s="176"/>
      <c r="OS138" s="176"/>
      <c r="OT138" s="176"/>
      <c r="OU138" s="176"/>
      <c r="OV138" s="176"/>
      <c r="OW138" s="176"/>
      <c r="OX138" s="176"/>
      <c r="OY138" s="176"/>
      <c r="OZ138" s="176"/>
      <c r="PA138" s="176"/>
      <c r="PB138" s="176"/>
      <c r="PC138" s="176"/>
      <c r="PD138" s="176"/>
      <c r="PE138" s="176"/>
      <c r="PF138" s="176"/>
      <c r="PG138" s="176"/>
      <c r="PH138" s="176"/>
      <c r="PI138" s="176"/>
      <c r="PJ138" s="176"/>
      <c r="PK138" s="176"/>
      <c r="PL138" s="176"/>
      <c r="PM138" s="176"/>
      <c r="PN138" s="176"/>
      <c r="PO138" s="176"/>
      <c r="PP138" s="176"/>
      <c r="PQ138" s="176"/>
      <c r="PR138" s="176"/>
      <c r="PS138" s="176"/>
      <c r="PT138" s="176"/>
      <c r="PU138" s="176"/>
      <c r="PV138" s="176"/>
      <c r="PW138" s="176"/>
      <c r="PX138" s="176"/>
      <c r="PY138" s="176"/>
      <c r="PZ138" s="176"/>
      <c r="QA138" s="176"/>
      <c r="QB138" s="176"/>
      <c r="QC138" s="176"/>
      <c r="QD138" s="176"/>
      <c r="QE138" s="176"/>
      <c r="QF138" s="176"/>
      <c r="QG138" s="176"/>
      <c r="QH138" s="176"/>
      <c r="QI138" s="176"/>
      <c r="QJ138" s="176"/>
      <c r="QK138" s="176"/>
      <c r="QL138" s="176"/>
      <c r="QM138" s="176"/>
      <c r="QN138" s="176"/>
      <c r="QO138" s="176"/>
      <c r="QP138" s="176"/>
      <c r="QQ138" s="176"/>
      <c r="QR138" s="176"/>
      <c r="QS138" s="176"/>
      <c r="QT138" s="176"/>
      <c r="QU138" s="176"/>
      <c r="QV138" s="176"/>
      <c r="QW138" s="176"/>
      <c r="QX138" s="176"/>
      <c r="QY138" s="176"/>
      <c r="QZ138" s="176"/>
      <c r="RA138" s="176"/>
      <c r="RB138" s="176"/>
      <c r="RC138" s="176"/>
      <c r="RD138" s="176"/>
      <c r="RE138" s="176"/>
      <c r="RF138" s="176"/>
      <c r="RG138" s="176"/>
      <c r="RH138" s="176"/>
      <c r="RI138" s="176"/>
      <c r="RJ138" s="176"/>
      <c r="RK138" s="176"/>
      <c r="RL138" s="176"/>
      <c r="RM138" s="176"/>
      <c r="RN138" s="176"/>
      <c r="RO138" s="176"/>
      <c r="RP138" s="176"/>
      <c r="RQ138" s="176"/>
      <c r="RR138" s="176"/>
      <c r="RS138" s="176"/>
      <c r="RT138" s="176"/>
      <c r="RU138" s="176"/>
      <c r="RV138" s="176"/>
      <c r="RW138" s="176"/>
      <c r="RX138" s="176"/>
      <c r="RY138" s="176"/>
      <c r="RZ138" s="176"/>
      <c r="SA138" s="176"/>
      <c r="SB138" s="176"/>
      <c r="SC138" s="176"/>
      <c r="SD138" s="176"/>
      <c r="SE138" s="176"/>
      <c r="SF138" s="176"/>
      <c r="SG138" s="176"/>
      <c r="SH138" s="176"/>
      <c r="SI138" s="176"/>
      <c r="SJ138" s="176"/>
      <c r="SK138" s="176"/>
      <c r="SL138" s="176"/>
      <c r="SM138" s="176"/>
      <c r="SN138" s="176"/>
      <c r="SO138" s="176"/>
      <c r="SP138" s="176"/>
      <c r="SQ138" s="176"/>
      <c r="SR138" s="176"/>
      <c r="SS138" s="176"/>
      <c r="ST138" s="176"/>
      <c r="SU138" s="176"/>
      <c r="SV138" s="176"/>
      <c r="SW138" s="176"/>
      <c r="SX138" s="176"/>
      <c r="SY138" s="176"/>
      <c r="SZ138" s="176"/>
      <c r="TA138" s="176"/>
      <c r="TB138" s="176"/>
      <c r="TC138" s="176"/>
      <c r="TD138" s="176"/>
      <c r="TE138" s="176"/>
      <c r="TF138" s="176"/>
      <c r="TG138" s="176"/>
      <c r="TH138" s="176"/>
      <c r="TI138" s="176"/>
      <c r="TJ138" s="176"/>
      <c r="TK138" s="176"/>
      <c r="TL138" s="176"/>
      <c r="TM138" s="176"/>
      <c r="TN138" s="176"/>
      <c r="TO138" s="176"/>
      <c r="TP138" s="176"/>
      <c r="TQ138" s="176"/>
      <c r="TR138" s="176"/>
      <c r="TS138" s="176"/>
      <c r="TT138" s="176"/>
      <c r="TU138" s="176"/>
      <c r="TV138" s="176"/>
      <c r="TW138" s="176"/>
      <c r="TX138" s="176"/>
      <c r="TY138" s="176"/>
      <c r="TZ138" s="176"/>
      <c r="UA138" s="176"/>
      <c r="UB138" s="176"/>
      <c r="UC138" s="176"/>
      <c r="UD138" s="176"/>
      <c r="UE138" s="176"/>
      <c r="UF138" s="176"/>
      <c r="UG138" s="176"/>
      <c r="UH138" s="176"/>
      <c r="UI138" s="176"/>
      <c r="UJ138" s="176"/>
      <c r="UK138" s="176"/>
      <c r="UL138" s="176"/>
      <c r="UM138" s="176"/>
      <c r="UN138" s="176"/>
      <c r="UO138" s="176"/>
      <c r="UP138" s="176"/>
      <c r="UQ138" s="176"/>
      <c r="UR138" s="176"/>
      <c r="US138" s="176"/>
      <c r="UT138" s="176"/>
      <c r="UU138" s="176"/>
      <c r="UV138" s="176"/>
      <c r="UW138" s="176"/>
      <c r="UX138" s="176"/>
      <c r="UY138" s="176"/>
      <c r="UZ138" s="176"/>
      <c r="VA138" s="176"/>
      <c r="VB138" s="176"/>
      <c r="VC138" s="176"/>
      <c r="VD138" s="176"/>
      <c r="VE138" s="176"/>
      <c r="VF138" s="176"/>
      <c r="VG138" s="176"/>
      <c r="VH138" s="176"/>
      <c r="VI138" s="176"/>
      <c r="VJ138" s="176"/>
      <c r="VK138" s="176"/>
      <c r="VL138" s="176"/>
      <c r="VM138" s="176"/>
      <c r="VN138" s="176"/>
      <c r="VO138" s="176"/>
      <c r="VP138" s="176"/>
      <c r="VQ138" s="176"/>
      <c r="VR138" s="176"/>
      <c r="VS138" s="176"/>
      <c r="VT138" s="176"/>
      <c r="VU138" s="176"/>
      <c r="VV138" s="176"/>
      <c r="VW138" s="176"/>
      <c r="VX138" s="176"/>
      <c r="VY138" s="176"/>
      <c r="VZ138" s="176"/>
      <c r="WA138" s="176"/>
      <c r="WB138" s="176"/>
      <c r="WC138" s="176"/>
      <c r="WD138" s="176"/>
      <c r="WE138" s="176"/>
      <c r="WF138" s="176"/>
      <c r="WG138" s="176"/>
      <c r="WH138" s="176"/>
      <c r="WI138" s="176"/>
      <c r="WJ138" s="176"/>
      <c r="WK138" s="176"/>
      <c r="WL138" s="176"/>
      <c r="WM138" s="176"/>
      <c r="WN138" s="176"/>
      <c r="WO138" s="176"/>
      <c r="WP138" s="176"/>
      <c r="WQ138" s="176"/>
      <c r="WR138" s="176"/>
      <c r="WS138" s="176"/>
      <c r="WT138" s="176"/>
      <c r="WU138" s="176"/>
      <c r="WV138" s="176"/>
      <c r="WW138" s="176"/>
      <c r="WX138" s="176"/>
      <c r="WY138" s="176"/>
      <c r="WZ138" s="176"/>
      <c r="XA138" s="176"/>
      <c r="XB138" s="176"/>
      <c r="XC138" s="176"/>
      <c r="XD138" s="176"/>
      <c r="XE138" s="176"/>
      <c r="XF138" s="176"/>
      <c r="XG138" s="176"/>
      <c r="XH138" s="176"/>
      <c r="XI138" s="176"/>
      <c r="XJ138" s="176"/>
      <c r="XK138" s="176"/>
      <c r="XL138" s="176"/>
      <c r="XM138" s="176"/>
      <c r="XN138" s="176"/>
      <c r="XO138" s="176"/>
      <c r="XP138" s="176"/>
      <c r="XQ138" s="176"/>
      <c r="XR138" s="176"/>
      <c r="XS138" s="176"/>
      <c r="XT138" s="176"/>
      <c r="XU138" s="176"/>
      <c r="XV138" s="176"/>
      <c r="XW138" s="176"/>
      <c r="XX138" s="176"/>
      <c r="XY138" s="176"/>
      <c r="XZ138" s="176"/>
      <c r="YA138" s="176"/>
      <c r="YB138" s="176"/>
      <c r="YC138" s="176"/>
      <c r="YD138" s="176"/>
      <c r="YE138" s="176"/>
      <c r="YF138" s="176"/>
      <c r="YG138" s="176"/>
      <c r="YH138" s="176"/>
      <c r="YI138" s="176"/>
      <c r="YJ138" s="176"/>
      <c r="YK138" s="176"/>
      <c r="YL138" s="176"/>
      <c r="YM138" s="176"/>
      <c r="YN138" s="176"/>
      <c r="YO138" s="176"/>
      <c r="YP138" s="176"/>
      <c r="YQ138" s="176"/>
      <c r="YR138" s="176"/>
      <c r="YS138" s="176"/>
      <c r="YT138" s="176"/>
      <c r="YU138" s="176"/>
      <c r="YV138" s="176"/>
      <c r="YW138" s="176"/>
      <c r="YX138" s="176"/>
      <c r="YY138" s="176"/>
      <c r="YZ138" s="176"/>
      <c r="ZA138" s="176"/>
      <c r="ZB138" s="176"/>
      <c r="ZC138" s="176"/>
      <c r="ZD138" s="176"/>
      <c r="ZE138" s="176"/>
      <c r="ZF138" s="176"/>
      <c r="ZG138" s="176"/>
      <c r="ZH138" s="176"/>
      <c r="ZI138" s="176"/>
      <c r="ZJ138" s="176"/>
      <c r="ZK138" s="176"/>
      <c r="ZL138" s="176"/>
      <c r="ZM138" s="176"/>
      <c r="ZN138" s="176"/>
      <c r="ZO138" s="176"/>
      <c r="ZP138" s="176"/>
      <c r="ZQ138" s="176"/>
      <c r="ZR138" s="176"/>
      <c r="ZS138" s="176"/>
      <c r="ZT138" s="176"/>
      <c r="ZU138" s="176"/>
      <c r="ZV138" s="176"/>
      <c r="ZW138" s="176"/>
      <c r="ZX138" s="176"/>
      <c r="ZY138" s="176"/>
      <c r="ZZ138" s="176"/>
      <c r="AAA138" s="176"/>
      <c r="AAB138" s="176"/>
      <c r="AAC138" s="176"/>
      <c r="AAD138" s="176"/>
      <c r="AAE138" s="176"/>
      <c r="AAF138" s="176"/>
      <c r="AAG138" s="176"/>
      <c r="AAH138" s="176"/>
      <c r="AAI138" s="176"/>
      <c r="AAJ138" s="176"/>
      <c r="AAK138" s="176"/>
      <c r="AAL138" s="176"/>
      <c r="AAM138" s="176"/>
      <c r="AAN138" s="176"/>
      <c r="AAO138" s="176"/>
      <c r="AAP138" s="176"/>
      <c r="AAQ138" s="176"/>
      <c r="AAR138" s="176"/>
      <c r="AAS138" s="176"/>
      <c r="AAT138" s="176"/>
      <c r="AAU138" s="176"/>
      <c r="AAV138" s="176"/>
      <c r="AAW138" s="176"/>
      <c r="AAX138" s="176"/>
      <c r="AAY138" s="176"/>
      <c r="AAZ138" s="176"/>
      <c r="ABA138" s="176"/>
      <c r="ABB138" s="176"/>
      <c r="ABC138" s="176"/>
      <c r="ABD138" s="176"/>
      <c r="ABE138" s="176"/>
      <c r="ABF138" s="176"/>
      <c r="ABG138" s="176"/>
      <c r="ABH138" s="176"/>
      <c r="ABI138" s="176"/>
      <c r="ABJ138" s="176"/>
      <c r="ABK138" s="176"/>
      <c r="ABL138" s="176"/>
      <c r="ABM138" s="176"/>
      <c r="ABN138" s="176"/>
      <c r="ABO138" s="176"/>
      <c r="ABP138" s="176"/>
      <c r="ABQ138" s="176"/>
      <c r="ABR138" s="176"/>
      <c r="ABS138" s="176"/>
      <c r="ABT138" s="176"/>
      <c r="ABU138" s="176"/>
      <c r="ABV138" s="176"/>
      <c r="ABW138" s="176"/>
      <c r="ABX138" s="176"/>
      <c r="ABY138" s="176"/>
      <c r="ABZ138" s="176"/>
      <c r="ACA138" s="176"/>
      <c r="ACB138" s="176"/>
      <c r="ACC138" s="176"/>
      <c r="ACD138" s="176"/>
      <c r="ACE138" s="176"/>
      <c r="ACF138" s="176"/>
      <c r="ACG138" s="176"/>
      <c r="ACH138" s="176"/>
      <c r="ACI138" s="176"/>
      <c r="ACJ138" s="176"/>
      <c r="ACK138" s="176"/>
      <c r="ACL138" s="176"/>
      <c r="ACM138" s="176"/>
      <c r="ACN138" s="176"/>
      <c r="ACO138" s="176"/>
      <c r="ACP138" s="176"/>
      <c r="ACQ138" s="176"/>
      <c r="ACR138" s="176"/>
      <c r="ACS138" s="176"/>
      <c r="ACT138" s="176"/>
      <c r="ACU138" s="176"/>
      <c r="ACV138" s="176"/>
      <c r="ACW138" s="176"/>
      <c r="ACX138" s="176"/>
      <c r="ACY138" s="176"/>
      <c r="ACZ138" s="176"/>
      <c r="ADA138" s="176"/>
      <c r="ADB138" s="176"/>
      <c r="ADC138" s="176"/>
      <c r="ADD138" s="176"/>
      <c r="ADE138" s="176"/>
      <c r="ADF138" s="176"/>
      <c r="ADG138" s="176"/>
      <c r="ADH138" s="176"/>
      <c r="ADI138" s="176"/>
      <c r="ADJ138" s="176"/>
      <c r="ADK138" s="176"/>
      <c r="ADL138" s="176"/>
      <c r="ADM138" s="176"/>
      <c r="ADN138" s="176"/>
      <c r="ADO138" s="176"/>
      <c r="ADP138" s="176"/>
      <c r="ADQ138" s="176"/>
      <c r="ADR138" s="176"/>
      <c r="ADS138" s="176"/>
      <c r="ADT138" s="176"/>
      <c r="ADU138" s="176"/>
      <c r="ADV138" s="176"/>
      <c r="ADW138" s="176"/>
      <c r="ADX138" s="176"/>
      <c r="ADY138" s="176"/>
      <c r="ADZ138" s="176"/>
      <c r="AEA138" s="176"/>
      <c r="AEB138" s="176"/>
      <c r="AEC138" s="176"/>
      <c r="AED138" s="176"/>
      <c r="AEE138" s="176"/>
      <c r="AEF138" s="176"/>
      <c r="AEG138" s="176"/>
      <c r="AEH138" s="176"/>
      <c r="AEI138" s="176"/>
      <c r="AEJ138" s="176"/>
      <c r="AEK138" s="176"/>
      <c r="AEL138" s="176"/>
      <c r="AEM138" s="176"/>
      <c r="AEN138" s="176"/>
      <c r="AEO138" s="176"/>
      <c r="AEP138" s="176"/>
      <c r="AEQ138" s="176"/>
      <c r="AER138" s="176"/>
      <c r="AES138" s="176"/>
      <c r="AET138" s="176"/>
      <c r="AEU138" s="176"/>
      <c r="AEV138" s="176"/>
      <c r="AEW138" s="176"/>
      <c r="AEX138" s="176"/>
      <c r="AEY138" s="176"/>
      <c r="AEZ138" s="176"/>
      <c r="AFA138" s="176"/>
      <c r="AFB138" s="176"/>
      <c r="AFC138" s="176"/>
      <c r="AFD138" s="176"/>
      <c r="AFE138" s="176"/>
      <c r="AFF138" s="176"/>
      <c r="AFG138" s="176"/>
      <c r="AFH138" s="176"/>
      <c r="AFI138" s="176"/>
      <c r="AFJ138" s="176"/>
      <c r="AFK138" s="176"/>
      <c r="AFL138" s="176"/>
      <c r="AFM138" s="176"/>
      <c r="AFN138" s="176"/>
      <c r="AFO138" s="176"/>
      <c r="AFP138" s="176"/>
      <c r="AFQ138" s="176"/>
      <c r="AFR138" s="176"/>
      <c r="AFS138" s="176"/>
      <c r="AFT138" s="176"/>
      <c r="AFU138" s="176"/>
      <c r="AFV138" s="176"/>
      <c r="AFW138" s="176"/>
      <c r="AFX138" s="176"/>
      <c r="AFY138" s="176"/>
      <c r="AFZ138" s="176"/>
      <c r="AGA138" s="176"/>
      <c r="AGB138" s="176"/>
      <c r="AGC138" s="176"/>
      <c r="AGD138" s="176"/>
      <c r="AGE138" s="176"/>
      <c r="AGF138" s="176"/>
      <c r="AGG138" s="176"/>
      <c r="AGH138" s="176"/>
      <c r="AGI138" s="176"/>
      <c r="AGJ138" s="176"/>
      <c r="AGK138" s="176"/>
      <c r="AGL138" s="176"/>
      <c r="AGM138" s="176"/>
      <c r="AGN138" s="176"/>
      <c r="AGO138" s="176"/>
      <c r="AGP138" s="176"/>
      <c r="AGQ138" s="176"/>
      <c r="AGR138" s="176"/>
      <c r="AGS138" s="176"/>
      <c r="AGT138" s="176"/>
      <c r="AGU138" s="176"/>
      <c r="AGV138" s="176"/>
      <c r="AGW138" s="176"/>
      <c r="AGX138" s="176"/>
      <c r="AGY138" s="176"/>
      <c r="AGZ138" s="176"/>
      <c r="AHA138" s="176"/>
      <c r="AHB138" s="176"/>
      <c r="AHC138" s="176"/>
      <c r="AHD138" s="176"/>
      <c r="AHE138" s="176"/>
      <c r="AHF138" s="176"/>
      <c r="AHG138" s="176"/>
      <c r="AHH138" s="176"/>
      <c r="AHI138" s="176"/>
      <c r="AHJ138" s="176"/>
      <c r="AHK138" s="176"/>
      <c r="AHL138" s="176"/>
      <c r="AHM138" s="176"/>
      <c r="AHN138" s="176"/>
      <c r="AHO138" s="176"/>
      <c r="AHP138" s="176"/>
      <c r="AHQ138" s="176"/>
      <c r="AHR138" s="176"/>
      <c r="AHS138" s="176"/>
      <c r="AHT138" s="176"/>
      <c r="AHU138" s="176"/>
      <c r="AHV138" s="176"/>
      <c r="AHW138" s="176"/>
      <c r="AHX138" s="176"/>
      <c r="AHY138" s="176"/>
      <c r="AHZ138" s="176"/>
      <c r="AIA138" s="176"/>
      <c r="AIB138" s="176"/>
      <c r="AIC138" s="176"/>
      <c r="AID138" s="176"/>
      <c r="AIE138" s="176"/>
      <c r="AIF138" s="176"/>
      <c r="AIG138" s="176"/>
      <c r="AIH138" s="176"/>
      <c r="AII138" s="176"/>
      <c r="AIJ138" s="176"/>
      <c r="AIK138" s="176"/>
      <c r="AIL138" s="176"/>
      <c r="AIM138" s="176"/>
      <c r="AIN138" s="176"/>
      <c r="AIO138" s="176"/>
      <c r="AIP138" s="176"/>
      <c r="AIQ138" s="176"/>
      <c r="AIR138" s="176"/>
      <c r="AIS138" s="176"/>
      <c r="AIT138" s="176"/>
      <c r="AIU138" s="176"/>
      <c r="AIV138" s="176"/>
      <c r="AIW138" s="176"/>
      <c r="AIX138" s="176"/>
      <c r="AIY138" s="176"/>
      <c r="AIZ138" s="176"/>
      <c r="AJA138" s="176"/>
      <c r="AJB138" s="176"/>
      <c r="AJC138" s="176"/>
      <c r="AJD138" s="176"/>
      <c r="AJE138" s="176"/>
      <c r="AJF138" s="176"/>
      <c r="AJG138" s="176"/>
      <c r="AJH138" s="176"/>
      <c r="AJI138" s="176"/>
      <c r="AJJ138" s="176"/>
      <c r="AJK138" s="176"/>
      <c r="AJL138" s="176"/>
      <c r="AJM138" s="176"/>
      <c r="AJN138" s="176"/>
      <c r="AJO138" s="176"/>
      <c r="AJP138" s="176"/>
      <c r="AJQ138" s="176"/>
      <c r="AJR138" s="176"/>
      <c r="AJS138" s="176"/>
      <c r="AJT138" s="176"/>
      <c r="AJU138" s="176"/>
      <c r="AJV138" s="176"/>
      <c r="AJW138" s="176"/>
      <c r="AJX138" s="176"/>
      <c r="AJY138" s="176"/>
      <c r="AJZ138" s="176"/>
      <c r="AKA138" s="176"/>
      <c r="AKB138" s="176"/>
      <c r="AKC138" s="176"/>
      <c r="AKD138" s="176"/>
      <c r="AKE138" s="176"/>
      <c r="AKF138" s="176"/>
      <c r="AKG138" s="176"/>
      <c r="AKH138" s="176"/>
      <c r="AKI138" s="176"/>
      <c r="AKJ138" s="176"/>
      <c r="AKK138" s="176"/>
      <c r="AKL138" s="176"/>
      <c r="AKM138" s="176"/>
      <c r="AKN138" s="176"/>
      <c r="AKO138" s="176"/>
      <c r="AKP138" s="176"/>
      <c r="AKQ138" s="176"/>
      <c r="AKR138" s="176"/>
      <c r="AKS138" s="176"/>
      <c r="AKT138" s="176"/>
      <c r="AKU138" s="176"/>
      <c r="AKV138" s="176"/>
      <c r="AKW138" s="176"/>
      <c r="AKX138" s="176"/>
      <c r="AKY138" s="176"/>
      <c r="AKZ138" s="176"/>
      <c r="ALA138" s="176"/>
      <c r="ALB138" s="176"/>
      <c r="ALC138" s="176"/>
      <c r="ALD138" s="176"/>
      <c r="ALE138" s="176"/>
      <c r="ALF138" s="176"/>
      <c r="ALG138" s="176"/>
      <c r="ALH138" s="176"/>
      <c r="ALI138" s="176"/>
      <c r="ALJ138" s="176"/>
      <c r="ALK138" s="176"/>
      <c r="ALL138" s="176"/>
      <c r="ALM138" s="176"/>
      <c r="ALN138" s="176"/>
      <c r="ALO138" s="176"/>
      <c r="ALP138" s="176"/>
      <c r="ALQ138" s="176"/>
      <c r="ALR138" s="176"/>
      <c r="ALS138" s="176"/>
      <c r="ALT138" s="176"/>
      <c r="ALU138" s="176"/>
      <c r="ALV138" s="176"/>
      <c r="ALW138" s="176"/>
      <c r="ALX138" s="176"/>
      <c r="ALY138" s="176"/>
      <c r="ALZ138" s="176"/>
      <c r="AMA138" s="176"/>
      <c r="AMB138" s="176"/>
      <c r="AMC138" s="176"/>
      <c r="AMD138" s="176"/>
      <c r="AME138" s="176"/>
      <c r="AMF138" s="176"/>
      <c r="AMG138" s="176"/>
      <c r="AMH138" s="176"/>
      <c r="AMI138" s="176"/>
      <c r="AMJ138" s="176"/>
      <c r="AMK138" s="176"/>
      <c r="AML138" s="176"/>
    </row>
    <row r="139" spans="1:1026" ht="21.95" customHeight="1" x14ac:dyDescent="0.25">
      <c r="A139" s="178">
        <v>139</v>
      </c>
      <c r="B139" s="179"/>
      <c r="C139" s="180"/>
      <c r="D139" s="180"/>
      <c r="E139" s="181"/>
      <c r="G139" s="182"/>
      <c r="H139" s="183">
        <f t="shared" si="7"/>
        <v>0</v>
      </c>
      <c r="I139" s="184"/>
      <c r="J139" s="185"/>
      <c r="K139" s="178"/>
      <c r="L139" s="183">
        <f t="shared" si="6"/>
        <v>0</v>
      </c>
      <c r="M139" s="176"/>
      <c r="N139" s="177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  <c r="Y139" s="176"/>
      <c r="Z139" s="176"/>
      <c r="AA139" s="176"/>
      <c r="AB139" s="176"/>
      <c r="AC139" s="176"/>
      <c r="AD139" s="176"/>
      <c r="AE139" s="176"/>
      <c r="AF139" s="176"/>
      <c r="AG139" s="176"/>
      <c r="AH139" s="176"/>
      <c r="AI139" s="176"/>
      <c r="AJ139" s="176"/>
      <c r="AK139" s="176"/>
      <c r="AL139" s="176"/>
      <c r="AM139" s="176"/>
      <c r="AN139" s="176"/>
      <c r="AO139" s="176"/>
      <c r="AP139" s="176"/>
      <c r="AQ139" s="176"/>
      <c r="AR139" s="176"/>
      <c r="AS139" s="176"/>
      <c r="AT139" s="176"/>
      <c r="AU139" s="176"/>
      <c r="AV139" s="176"/>
      <c r="AW139" s="176"/>
      <c r="AX139" s="176"/>
      <c r="AY139" s="176"/>
      <c r="AZ139" s="176"/>
      <c r="BA139" s="176"/>
      <c r="BB139" s="176"/>
      <c r="BC139" s="176"/>
      <c r="BD139" s="176"/>
      <c r="BE139" s="176"/>
      <c r="BF139" s="176"/>
      <c r="BG139" s="176"/>
      <c r="BH139" s="176"/>
      <c r="BI139" s="176"/>
      <c r="BJ139" s="176"/>
      <c r="BK139" s="176"/>
      <c r="BL139" s="176"/>
      <c r="BM139" s="176"/>
      <c r="BN139" s="176"/>
      <c r="BO139" s="176"/>
      <c r="BP139" s="176"/>
      <c r="BQ139" s="176"/>
      <c r="BR139" s="176"/>
      <c r="BS139" s="176"/>
      <c r="BT139" s="176"/>
      <c r="BU139" s="176"/>
      <c r="BV139" s="176"/>
      <c r="BW139" s="176"/>
      <c r="BX139" s="176"/>
      <c r="BY139" s="176"/>
      <c r="BZ139" s="176"/>
      <c r="CA139" s="176"/>
      <c r="CB139" s="176"/>
      <c r="CC139" s="176"/>
      <c r="CD139" s="176"/>
      <c r="CE139" s="176"/>
      <c r="CF139" s="176"/>
      <c r="CG139" s="176"/>
      <c r="CH139" s="176"/>
      <c r="CI139" s="176"/>
      <c r="CJ139" s="176"/>
      <c r="CK139" s="176"/>
      <c r="CL139" s="176"/>
      <c r="CM139" s="176"/>
      <c r="CN139" s="176"/>
      <c r="CO139" s="176"/>
      <c r="CP139" s="176"/>
      <c r="CQ139" s="176"/>
      <c r="CR139" s="176"/>
      <c r="CS139" s="176"/>
      <c r="CT139" s="176"/>
      <c r="CU139" s="176"/>
      <c r="CV139" s="176"/>
      <c r="CW139" s="176"/>
      <c r="CX139" s="176"/>
      <c r="CY139" s="176"/>
      <c r="CZ139" s="176"/>
      <c r="DA139" s="176"/>
      <c r="DB139" s="176"/>
      <c r="DC139" s="176"/>
      <c r="DD139" s="176"/>
      <c r="DE139" s="176"/>
      <c r="DF139" s="176"/>
      <c r="DG139" s="176"/>
      <c r="DH139" s="176"/>
      <c r="DI139" s="176"/>
      <c r="DJ139" s="176"/>
      <c r="DK139" s="176"/>
      <c r="DL139" s="176"/>
      <c r="DM139" s="176"/>
      <c r="DN139" s="176"/>
      <c r="DO139" s="176"/>
      <c r="DP139" s="176"/>
      <c r="DQ139" s="176"/>
      <c r="DR139" s="176"/>
      <c r="DS139" s="176"/>
      <c r="DT139" s="176"/>
      <c r="DU139" s="176"/>
      <c r="DV139" s="176"/>
      <c r="DW139" s="176"/>
      <c r="DX139" s="176"/>
      <c r="DY139" s="176"/>
      <c r="DZ139" s="176"/>
      <c r="EA139" s="176"/>
      <c r="EB139" s="176"/>
      <c r="EC139" s="176"/>
      <c r="ED139" s="176"/>
      <c r="EE139" s="176"/>
      <c r="EF139" s="176"/>
      <c r="EG139" s="176"/>
      <c r="EH139" s="176"/>
      <c r="EI139" s="176"/>
      <c r="EJ139" s="176"/>
      <c r="EK139" s="176"/>
      <c r="EL139" s="176"/>
      <c r="EM139" s="176"/>
      <c r="EN139" s="176"/>
      <c r="EO139" s="176"/>
      <c r="EP139" s="176"/>
      <c r="EQ139" s="176"/>
      <c r="ER139" s="176"/>
      <c r="ES139" s="176"/>
      <c r="ET139" s="176"/>
      <c r="EU139" s="176"/>
      <c r="EV139" s="176"/>
      <c r="EW139" s="176"/>
      <c r="EX139" s="176"/>
      <c r="EY139" s="176"/>
      <c r="EZ139" s="176"/>
      <c r="FA139" s="176"/>
      <c r="FB139" s="176"/>
      <c r="FC139" s="176"/>
      <c r="FD139" s="176"/>
      <c r="FE139" s="176"/>
      <c r="FF139" s="176"/>
      <c r="FG139" s="176"/>
      <c r="FH139" s="176"/>
      <c r="FI139" s="176"/>
      <c r="FJ139" s="176"/>
      <c r="FK139" s="176"/>
      <c r="FL139" s="176"/>
      <c r="FM139" s="176"/>
      <c r="FN139" s="176"/>
      <c r="FO139" s="176"/>
      <c r="FP139" s="176"/>
      <c r="FQ139" s="176"/>
      <c r="FR139" s="176"/>
      <c r="FS139" s="176"/>
      <c r="FT139" s="176"/>
      <c r="FU139" s="176"/>
      <c r="FV139" s="176"/>
      <c r="FW139" s="176"/>
      <c r="FX139" s="176"/>
      <c r="FY139" s="176"/>
      <c r="FZ139" s="176"/>
      <c r="GA139" s="176"/>
      <c r="GB139" s="176"/>
      <c r="GC139" s="176"/>
      <c r="GD139" s="176"/>
      <c r="GE139" s="176"/>
      <c r="GF139" s="176"/>
      <c r="GG139" s="176"/>
      <c r="GH139" s="176"/>
      <c r="GI139" s="176"/>
      <c r="GJ139" s="176"/>
      <c r="GK139" s="176"/>
      <c r="GL139" s="176"/>
      <c r="GM139" s="176"/>
      <c r="GN139" s="176"/>
      <c r="GO139" s="176"/>
      <c r="GP139" s="176"/>
      <c r="GQ139" s="176"/>
      <c r="GR139" s="176"/>
      <c r="GS139" s="176"/>
      <c r="GT139" s="176"/>
      <c r="GU139" s="176"/>
      <c r="GV139" s="176"/>
      <c r="GW139" s="176"/>
      <c r="GX139" s="176"/>
      <c r="GY139" s="176"/>
      <c r="GZ139" s="176"/>
      <c r="HA139" s="176"/>
      <c r="HB139" s="176"/>
      <c r="HC139" s="176"/>
      <c r="HD139" s="176"/>
      <c r="HE139" s="176"/>
      <c r="HF139" s="176"/>
      <c r="HG139" s="176"/>
      <c r="HH139" s="176"/>
      <c r="HI139" s="176"/>
      <c r="HJ139" s="176"/>
      <c r="HK139" s="176"/>
      <c r="HL139" s="176"/>
      <c r="HM139" s="176"/>
      <c r="HN139" s="176"/>
      <c r="HO139" s="176"/>
      <c r="HP139" s="176"/>
      <c r="HQ139" s="176"/>
      <c r="HR139" s="176"/>
      <c r="HS139" s="176"/>
      <c r="HT139" s="176"/>
      <c r="HU139" s="176"/>
      <c r="HV139" s="176"/>
      <c r="HW139" s="176"/>
      <c r="HX139" s="176"/>
      <c r="HY139" s="176"/>
      <c r="HZ139" s="176"/>
      <c r="IA139" s="176"/>
      <c r="IB139" s="176"/>
      <c r="IC139" s="176"/>
      <c r="ID139" s="176"/>
      <c r="IE139" s="176"/>
      <c r="IF139" s="176"/>
      <c r="IG139" s="176"/>
      <c r="IH139" s="176"/>
      <c r="II139" s="176"/>
      <c r="IJ139" s="176"/>
      <c r="IK139" s="176"/>
      <c r="IL139" s="176"/>
      <c r="IM139" s="176"/>
      <c r="IN139" s="176"/>
      <c r="IO139" s="176"/>
      <c r="IP139" s="176"/>
      <c r="IQ139" s="176"/>
      <c r="IR139" s="176"/>
      <c r="IS139" s="176"/>
      <c r="IT139" s="176"/>
      <c r="IU139" s="176"/>
      <c r="IV139" s="176"/>
      <c r="IW139" s="176"/>
      <c r="IX139" s="176"/>
      <c r="IY139" s="176"/>
      <c r="IZ139" s="176"/>
      <c r="JA139" s="176"/>
      <c r="JB139" s="176"/>
      <c r="JC139" s="176"/>
      <c r="JD139" s="176"/>
      <c r="JE139" s="176"/>
      <c r="JF139" s="176"/>
      <c r="JG139" s="176"/>
      <c r="JH139" s="176"/>
      <c r="JI139" s="176"/>
      <c r="JJ139" s="176"/>
      <c r="JK139" s="176"/>
      <c r="JL139" s="176"/>
      <c r="JM139" s="176"/>
      <c r="JN139" s="176"/>
      <c r="JO139" s="176"/>
      <c r="JP139" s="176"/>
      <c r="JQ139" s="176"/>
      <c r="JR139" s="176"/>
      <c r="JS139" s="176"/>
      <c r="JT139" s="176"/>
      <c r="JU139" s="176"/>
      <c r="JV139" s="176"/>
      <c r="JW139" s="176"/>
      <c r="JX139" s="176"/>
      <c r="JY139" s="176"/>
      <c r="JZ139" s="176"/>
      <c r="KA139" s="176"/>
      <c r="KB139" s="176"/>
      <c r="KC139" s="176"/>
      <c r="KD139" s="176"/>
      <c r="KE139" s="176"/>
      <c r="KF139" s="176"/>
      <c r="KG139" s="176"/>
      <c r="KH139" s="176"/>
      <c r="KI139" s="176"/>
      <c r="KJ139" s="176"/>
      <c r="KK139" s="176"/>
      <c r="KL139" s="176"/>
      <c r="KM139" s="176"/>
      <c r="KN139" s="176"/>
      <c r="KO139" s="176"/>
      <c r="KP139" s="176"/>
      <c r="KQ139" s="176"/>
      <c r="KR139" s="176"/>
      <c r="KS139" s="176"/>
      <c r="KT139" s="176"/>
      <c r="KU139" s="176"/>
      <c r="KV139" s="176"/>
      <c r="KW139" s="176"/>
      <c r="KX139" s="176"/>
      <c r="KY139" s="176"/>
      <c r="KZ139" s="176"/>
      <c r="LA139" s="176"/>
      <c r="LB139" s="176"/>
      <c r="LC139" s="176"/>
      <c r="LD139" s="176"/>
      <c r="LE139" s="176"/>
      <c r="LF139" s="176"/>
      <c r="LG139" s="176"/>
      <c r="LH139" s="176"/>
      <c r="LI139" s="176"/>
      <c r="LJ139" s="176"/>
      <c r="LK139" s="176"/>
      <c r="LL139" s="176"/>
      <c r="LM139" s="176"/>
      <c r="LN139" s="176"/>
      <c r="LO139" s="176"/>
      <c r="LP139" s="176"/>
      <c r="LQ139" s="176"/>
      <c r="LR139" s="176"/>
      <c r="LS139" s="176"/>
      <c r="LT139" s="176"/>
      <c r="LU139" s="176"/>
      <c r="LV139" s="176"/>
      <c r="LW139" s="176"/>
      <c r="LX139" s="176"/>
      <c r="LY139" s="176"/>
      <c r="LZ139" s="176"/>
      <c r="MA139" s="176"/>
      <c r="MB139" s="176"/>
      <c r="MC139" s="176"/>
      <c r="MD139" s="176"/>
      <c r="ME139" s="176"/>
      <c r="MF139" s="176"/>
      <c r="MG139" s="176"/>
      <c r="MH139" s="176"/>
      <c r="MI139" s="176"/>
      <c r="MJ139" s="176"/>
      <c r="MK139" s="176"/>
      <c r="ML139" s="176"/>
      <c r="MM139" s="176"/>
      <c r="MN139" s="176"/>
      <c r="MO139" s="176"/>
      <c r="MP139" s="176"/>
      <c r="MQ139" s="176"/>
      <c r="MR139" s="176"/>
      <c r="MS139" s="176"/>
      <c r="MT139" s="176"/>
      <c r="MU139" s="176"/>
      <c r="MV139" s="176"/>
      <c r="MW139" s="176"/>
      <c r="MX139" s="176"/>
      <c r="MY139" s="176"/>
      <c r="MZ139" s="176"/>
      <c r="NA139" s="176"/>
      <c r="NB139" s="176"/>
      <c r="NC139" s="176"/>
      <c r="ND139" s="176"/>
      <c r="NE139" s="176"/>
      <c r="NF139" s="176"/>
      <c r="NG139" s="176"/>
      <c r="NH139" s="176"/>
      <c r="NI139" s="176"/>
      <c r="NJ139" s="176"/>
      <c r="NK139" s="176"/>
      <c r="NL139" s="176"/>
      <c r="NM139" s="176"/>
      <c r="NN139" s="176"/>
      <c r="NO139" s="176"/>
      <c r="NP139" s="176"/>
      <c r="NQ139" s="176"/>
      <c r="NR139" s="176"/>
      <c r="NS139" s="176"/>
      <c r="NT139" s="176"/>
      <c r="NU139" s="176"/>
      <c r="NV139" s="176"/>
      <c r="NW139" s="176"/>
      <c r="NX139" s="176"/>
      <c r="NY139" s="176"/>
      <c r="NZ139" s="176"/>
      <c r="OA139" s="176"/>
      <c r="OB139" s="176"/>
      <c r="OC139" s="176"/>
      <c r="OD139" s="176"/>
      <c r="OE139" s="176"/>
      <c r="OF139" s="176"/>
      <c r="OG139" s="176"/>
      <c r="OH139" s="176"/>
      <c r="OI139" s="176"/>
      <c r="OJ139" s="176"/>
      <c r="OK139" s="176"/>
      <c r="OL139" s="176"/>
      <c r="OM139" s="176"/>
      <c r="ON139" s="176"/>
      <c r="OO139" s="176"/>
      <c r="OP139" s="176"/>
      <c r="OQ139" s="176"/>
      <c r="OR139" s="176"/>
      <c r="OS139" s="176"/>
      <c r="OT139" s="176"/>
      <c r="OU139" s="176"/>
      <c r="OV139" s="176"/>
      <c r="OW139" s="176"/>
      <c r="OX139" s="176"/>
      <c r="OY139" s="176"/>
      <c r="OZ139" s="176"/>
      <c r="PA139" s="176"/>
      <c r="PB139" s="176"/>
      <c r="PC139" s="176"/>
      <c r="PD139" s="176"/>
      <c r="PE139" s="176"/>
      <c r="PF139" s="176"/>
      <c r="PG139" s="176"/>
      <c r="PH139" s="176"/>
      <c r="PI139" s="176"/>
      <c r="PJ139" s="176"/>
      <c r="PK139" s="176"/>
      <c r="PL139" s="176"/>
      <c r="PM139" s="176"/>
      <c r="PN139" s="176"/>
      <c r="PO139" s="176"/>
      <c r="PP139" s="176"/>
      <c r="PQ139" s="176"/>
      <c r="PR139" s="176"/>
      <c r="PS139" s="176"/>
      <c r="PT139" s="176"/>
      <c r="PU139" s="176"/>
      <c r="PV139" s="176"/>
      <c r="PW139" s="176"/>
      <c r="PX139" s="176"/>
      <c r="PY139" s="176"/>
      <c r="PZ139" s="176"/>
      <c r="QA139" s="176"/>
      <c r="QB139" s="176"/>
      <c r="QC139" s="176"/>
      <c r="QD139" s="176"/>
      <c r="QE139" s="176"/>
      <c r="QF139" s="176"/>
      <c r="QG139" s="176"/>
      <c r="QH139" s="176"/>
      <c r="QI139" s="176"/>
      <c r="QJ139" s="176"/>
      <c r="QK139" s="176"/>
      <c r="QL139" s="176"/>
      <c r="QM139" s="176"/>
      <c r="QN139" s="176"/>
      <c r="QO139" s="176"/>
      <c r="QP139" s="176"/>
      <c r="QQ139" s="176"/>
      <c r="QR139" s="176"/>
      <c r="QS139" s="176"/>
      <c r="QT139" s="176"/>
      <c r="QU139" s="176"/>
      <c r="QV139" s="176"/>
      <c r="QW139" s="176"/>
      <c r="QX139" s="176"/>
      <c r="QY139" s="176"/>
      <c r="QZ139" s="176"/>
      <c r="RA139" s="176"/>
      <c r="RB139" s="176"/>
      <c r="RC139" s="176"/>
      <c r="RD139" s="176"/>
      <c r="RE139" s="176"/>
      <c r="RF139" s="176"/>
      <c r="RG139" s="176"/>
      <c r="RH139" s="176"/>
      <c r="RI139" s="176"/>
      <c r="RJ139" s="176"/>
      <c r="RK139" s="176"/>
      <c r="RL139" s="176"/>
      <c r="RM139" s="176"/>
      <c r="RN139" s="176"/>
      <c r="RO139" s="176"/>
      <c r="RP139" s="176"/>
      <c r="RQ139" s="176"/>
      <c r="RR139" s="176"/>
      <c r="RS139" s="176"/>
      <c r="RT139" s="176"/>
      <c r="RU139" s="176"/>
      <c r="RV139" s="176"/>
      <c r="RW139" s="176"/>
      <c r="RX139" s="176"/>
      <c r="RY139" s="176"/>
      <c r="RZ139" s="176"/>
      <c r="SA139" s="176"/>
      <c r="SB139" s="176"/>
      <c r="SC139" s="176"/>
      <c r="SD139" s="176"/>
      <c r="SE139" s="176"/>
      <c r="SF139" s="176"/>
      <c r="SG139" s="176"/>
      <c r="SH139" s="176"/>
      <c r="SI139" s="176"/>
      <c r="SJ139" s="176"/>
      <c r="SK139" s="176"/>
      <c r="SL139" s="176"/>
      <c r="SM139" s="176"/>
      <c r="SN139" s="176"/>
      <c r="SO139" s="176"/>
      <c r="SP139" s="176"/>
      <c r="SQ139" s="176"/>
      <c r="SR139" s="176"/>
      <c r="SS139" s="176"/>
      <c r="ST139" s="176"/>
      <c r="SU139" s="176"/>
      <c r="SV139" s="176"/>
      <c r="SW139" s="176"/>
      <c r="SX139" s="176"/>
      <c r="SY139" s="176"/>
      <c r="SZ139" s="176"/>
      <c r="TA139" s="176"/>
      <c r="TB139" s="176"/>
      <c r="TC139" s="176"/>
      <c r="TD139" s="176"/>
      <c r="TE139" s="176"/>
      <c r="TF139" s="176"/>
      <c r="TG139" s="176"/>
      <c r="TH139" s="176"/>
      <c r="TI139" s="176"/>
      <c r="TJ139" s="176"/>
      <c r="TK139" s="176"/>
      <c r="TL139" s="176"/>
      <c r="TM139" s="176"/>
      <c r="TN139" s="176"/>
      <c r="TO139" s="176"/>
      <c r="TP139" s="176"/>
      <c r="TQ139" s="176"/>
      <c r="TR139" s="176"/>
      <c r="TS139" s="176"/>
      <c r="TT139" s="176"/>
      <c r="TU139" s="176"/>
      <c r="TV139" s="176"/>
      <c r="TW139" s="176"/>
      <c r="TX139" s="176"/>
      <c r="TY139" s="176"/>
      <c r="TZ139" s="176"/>
      <c r="UA139" s="176"/>
      <c r="UB139" s="176"/>
      <c r="UC139" s="176"/>
      <c r="UD139" s="176"/>
      <c r="UE139" s="176"/>
      <c r="UF139" s="176"/>
      <c r="UG139" s="176"/>
      <c r="UH139" s="176"/>
      <c r="UI139" s="176"/>
      <c r="UJ139" s="176"/>
      <c r="UK139" s="176"/>
      <c r="UL139" s="176"/>
      <c r="UM139" s="176"/>
      <c r="UN139" s="176"/>
      <c r="UO139" s="176"/>
      <c r="UP139" s="176"/>
      <c r="UQ139" s="176"/>
      <c r="UR139" s="176"/>
      <c r="US139" s="176"/>
      <c r="UT139" s="176"/>
      <c r="UU139" s="176"/>
      <c r="UV139" s="176"/>
      <c r="UW139" s="176"/>
      <c r="UX139" s="176"/>
      <c r="UY139" s="176"/>
      <c r="UZ139" s="176"/>
      <c r="VA139" s="176"/>
      <c r="VB139" s="176"/>
      <c r="VC139" s="176"/>
      <c r="VD139" s="176"/>
      <c r="VE139" s="176"/>
      <c r="VF139" s="176"/>
      <c r="VG139" s="176"/>
      <c r="VH139" s="176"/>
      <c r="VI139" s="176"/>
      <c r="VJ139" s="176"/>
      <c r="VK139" s="176"/>
      <c r="VL139" s="176"/>
      <c r="VM139" s="176"/>
      <c r="VN139" s="176"/>
      <c r="VO139" s="176"/>
      <c r="VP139" s="176"/>
      <c r="VQ139" s="176"/>
      <c r="VR139" s="176"/>
      <c r="VS139" s="176"/>
      <c r="VT139" s="176"/>
      <c r="VU139" s="176"/>
      <c r="VV139" s="176"/>
      <c r="VW139" s="176"/>
      <c r="VX139" s="176"/>
      <c r="VY139" s="176"/>
      <c r="VZ139" s="176"/>
      <c r="WA139" s="176"/>
      <c r="WB139" s="176"/>
      <c r="WC139" s="176"/>
      <c r="WD139" s="176"/>
      <c r="WE139" s="176"/>
      <c r="WF139" s="176"/>
      <c r="WG139" s="176"/>
      <c r="WH139" s="176"/>
      <c r="WI139" s="176"/>
      <c r="WJ139" s="176"/>
      <c r="WK139" s="176"/>
      <c r="WL139" s="176"/>
      <c r="WM139" s="176"/>
      <c r="WN139" s="176"/>
      <c r="WO139" s="176"/>
      <c r="WP139" s="176"/>
      <c r="WQ139" s="176"/>
      <c r="WR139" s="176"/>
      <c r="WS139" s="176"/>
      <c r="WT139" s="176"/>
      <c r="WU139" s="176"/>
      <c r="WV139" s="176"/>
      <c r="WW139" s="176"/>
      <c r="WX139" s="176"/>
      <c r="WY139" s="176"/>
      <c r="WZ139" s="176"/>
      <c r="XA139" s="176"/>
      <c r="XB139" s="176"/>
      <c r="XC139" s="176"/>
      <c r="XD139" s="176"/>
      <c r="XE139" s="176"/>
      <c r="XF139" s="176"/>
      <c r="XG139" s="176"/>
      <c r="XH139" s="176"/>
      <c r="XI139" s="176"/>
      <c r="XJ139" s="176"/>
      <c r="XK139" s="176"/>
      <c r="XL139" s="176"/>
      <c r="XM139" s="176"/>
      <c r="XN139" s="176"/>
      <c r="XO139" s="176"/>
      <c r="XP139" s="176"/>
      <c r="XQ139" s="176"/>
      <c r="XR139" s="176"/>
      <c r="XS139" s="176"/>
      <c r="XT139" s="176"/>
      <c r="XU139" s="176"/>
      <c r="XV139" s="176"/>
      <c r="XW139" s="176"/>
      <c r="XX139" s="176"/>
      <c r="XY139" s="176"/>
      <c r="XZ139" s="176"/>
      <c r="YA139" s="176"/>
      <c r="YB139" s="176"/>
      <c r="YC139" s="176"/>
      <c r="YD139" s="176"/>
      <c r="YE139" s="176"/>
      <c r="YF139" s="176"/>
      <c r="YG139" s="176"/>
      <c r="YH139" s="176"/>
      <c r="YI139" s="176"/>
      <c r="YJ139" s="176"/>
      <c r="YK139" s="176"/>
      <c r="YL139" s="176"/>
      <c r="YM139" s="176"/>
      <c r="YN139" s="176"/>
      <c r="YO139" s="176"/>
      <c r="YP139" s="176"/>
      <c r="YQ139" s="176"/>
      <c r="YR139" s="176"/>
      <c r="YS139" s="176"/>
      <c r="YT139" s="176"/>
      <c r="YU139" s="176"/>
      <c r="YV139" s="176"/>
      <c r="YW139" s="176"/>
      <c r="YX139" s="176"/>
      <c r="YY139" s="176"/>
      <c r="YZ139" s="176"/>
      <c r="ZA139" s="176"/>
      <c r="ZB139" s="176"/>
      <c r="ZC139" s="176"/>
      <c r="ZD139" s="176"/>
      <c r="ZE139" s="176"/>
      <c r="ZF139" s="176"/>
      <c r="ZG139" s="176"/>
      <c r="ZH139" s="176"/>
      <c r="ZI139" s="176"/>
      <c r="ZJ139" s="176"/>
      <c r="ZK139" s="176"/>
      <c r="ZL139" s="176"/>
      <c r="ZM139" s="176"/>
      <c r="ZN139" s="176"/>
      <c r="ZO139" s="176"/>
      <c r="ZP139" s="176"/>
      <c r="ZQ139" s="176"/>
      <c r="ZR139" s="176"/>
      <c r="ZS139" s="176"/>
      <c r="ZT139" s="176"/>
      <c r="ZU139" s="176"/>
      <c r="ZV139" s="176"/>
      <c r="ZW139" s="176"/>
      <c r="ZX139" s="176"/>
      <c r="ZY139" s="176"/>
      <c r="ZZ139" s="176"/>
      <c r="AAA139" s="176"/>
      <c r="AAB139" s="176"/>
      <c r="AAC139" s="176"/>
      <c r="AAD139" s="176"/>
      <c r="AAE139" s="176"/>
      <c r="AAF139" s="176"/>
      <c r="AAG139" s="176"/>
      <c r="AAH139" s="176"/>
      <c r="AAI139" s="176"/>
      <c r="AAJ139" s="176"/>
      <c r="AAK139" s="176"/>
      <c r="AAL139" s="176"/>
      <c r="AAM139" s="176"/>
      <c r="AAN139" s="176"/>
      <c r="AAO139" s="176"/>
      <c r="AAP139" s="176"/>
      <c r="AAQ139" s="176"/>
      <c r="AAR139" s="176"/>
      <c r="AAS139" s="176"/>
      <c r="AAT139" s="176"/>
      <c r="AAU139" s="176"/>
      <c r="AAV139" s="176"/>
      <c r="AAW139" s="176"/>
      <c r="AAX139" s="176"/>
      <c r="AAY139" s="176"/>
      <c r="AAZ139" s="176"/>
      <c r="ABA139" s="176"/>
      <c r="ABB139" s="176"/>
      <c r="ABC139" s="176"/>
      <c r="ABD139" s="176"/>
      <c r="ABE139" s="176"/>
      <c r="ABF139" s="176"/>
      <c r="ABG139" s="176"/>
      <c r="ABH139" s="176"/>
      <c r="ABI139" s="176"/>
      <c r="ABJ139" s="176"/>
      <c r="ABK139" s="176"/>
      <c r="ABL139" s="176"/>
      <c r="ABM139" s="176"/>
      <c r="ABN139" s="176"/>
      <c r="ABO139" s="176"/>
      <c r="ABP139" s="176"/>
      <c r="ABQ139" s="176"/>
      <c r="ABR139" s="176"/>
      <c r="ABS139" s="176"/>
      <c r="ABT139" s="176"/>
      <c r="ABU139" s="176"/>
      <c r="ABV139" s="176"/>
      <c r="ABW139" s="176"/>
      <c r="ABX139" s="176"/>
      <c r="ABY139" s="176"/>
      <c r="ABZ139" s="176"/>
      <c r="ACA139" s="176"/>
      <c r="ACB139" s="176"/>
      <c r="ACC139" s="176"/>
      <c r="ACD139" s="176"/>
      <c r="ACE139" s="176"/>
      <c r="ACF139" s="176"/>
      <c r="ACG139" s="176"/>
      <c r="ACH139" s="176"/>
      <c r="ACI139" s="176"/>
      <c r="ACJ139" s="176"/>
      <c r="ACK139" s="176"/>
      <c r="ACL139" s="176"/>
      <c r="ACM139" s="176"/>
      <c r="ACN139" s="176"/>
      <c r="ACO139" s="176"/>
      <c r="ACP139" s="176"/>
      <c r="ACQ139" s="176"/>
      <c r="ACR139" s="176"/>
      <c r="ACS139" s="176"/>
      <c r="ACT139" s="176"/>
      <c r="ACU139" s="176"/>
      <c r="ACV139" s="176"/>
      <c r="ACW139" s="176"/>
      <c r="ACX139" s="176"/>
      <c r="ACY139" s="176"/>
      <c r="ACZ139" s="176"/>
      <c r="ADA139" s="176"/>
      <c r="ADB139" s="176"/>
      <c r="ADC139" s="176"/>
      <c r="ADD139" s="176"/>
      <c r="ADE139" s="176"/>
      <c r="ADF139" s="176"/>
      <c r="ADG139" s="176"/>
      <c r="ADH139" s="176"/>
      <c r="ADI139" s="176"/>
      <c r="ADJ139" s="176"/>
      <c r="ADK139" s="176"/>
      <c r="ADL139" s="176"/>
      <c r="ADM139" s="176"/>
      <c r="ADN139" s="176"/>
      <c r="ADO139" s="176"/>
      <c r="ADP139" s="176"/>
      <c r="ADQ139" s="176"/>
      <c r="ADR139" s="176"/>
      <c r="ADS139" s="176"/>
      <c r="ADT139" s="176"/>
      <c r="ADU139" s="176"/>
      <c r="ADV139" s="176"/>
      <c r="ADW139" s="176"/>
      <c r="ADX139" s="176"/>
      <c r="ADY139" s="176"/>
      <c r="ADZ139" s="176"/>
      <c r="AEA139" s="176"/>
      <c r="AEB139" s="176"/>
      <c r="AEC139" s="176"/>
      <c r="AED139" s="176"/>
      <c r="AEE139" s="176"/>
      <c r="AEF139" s="176"/>
      <c r="AEG139" s="176"/>
      <c r="AEH139" s="176"/>
      <c r="AEI139" s="176"/>
      <c r="AEJ139" s="176"/>
      <c r="AEK139" s="176"/>
      <c r="AEL139" s="176"/>
      <c r="AEM139" s="176"/>
      <c r="AEN139" s="176"/>
      <c r="AEO139" s="176"/>
      <c r="AEP139" s="176"/>
      <c r="AEQ139" s="176"/>
      <c r="AER139" s="176"/>
      <c r="AES139" s="176"/>
      <c r="AET139" s="176"/>
      <c r="AEU139" s="176"/>
      <c r="AEV139" s="176"/>
      <c r="AEW139" s="176"/>
      <c r="AEX139" s="176"/>
      <c r="AEY139" s="176"/>
      <c r="AEZ139" s="176"/>
      <c r="AFA139" s="176"/>
      <c r="AFB139" s="176"/>
      <c r="AFC139" s="176"/>
      <c r="AFD139" s="176"/>
      <c r="AFE139" s="176"/>
      <c r="AFF139" s="176"/>
      <c r="AFG139" s="176"/>
      <c r="AFH139" s="176"/>
      <c r="AFI139" s="176"/>
      <c r="AFJ139" s="176"/>
      <c r="AFK139" s="176"/>
      <c r="AFL139" s="176"/>
      <c r="AFM139" s="176"/>
      <c r="AFN139" s="176"/>
      <c r="AFO139" s="176"/>
      <c r="AFP139" s="176"/>
      <c r="AFQ139" s="176"/>
      <c r="AFR139" s="176"/>
      <c r="AFS139" s="176"/>
      <c r="AFT139" s="176"/>
      <c r="AFU139" s="176"/>
      <c r="AFV139" s="176"/>
      <c r="AFW139" s="176"/>
      <c r="AFX139" s="176"/>
      <c r="AFY139" s="176"/>
      <c r="AFZ139" s="176"/>
      <c r="AGA139" s="176"/>
      <c r="AGB139" s="176"/>
      <c r="AGC139" s="176"/>
      <c r="AGD139" s="176"/>
      <c r="AGE139" s="176"/>
      <c r="AGF139" s="176"/>
      <c r="AGG139" s="176"/>
      <c r="AGH139" s="176"/>
      <c r="AGI139" s="176"/>
      <c r="AGJ139" s="176"/>
      <c r="AGK139" s="176"/>
      <c r="AGL139" s="176"/>
      <c r="AGM139" s="176"/>
      <c r="AGN139" s="176"/>
      <c r="AGO139" s="176"/>
      <c r="AGP139" s="176"/>
      <c r="AGQ139" s="176"/>
      <c r="AGR139" s="176"/>
      <c r="AGS139" s="176"/>
      <c r="AGT139" s="176"/>
      <c r="AGU139" s="176"/>
      <c r="AGV139" s="176"/>
      <c r="AGW139" s="176"/>
      <c r="AGX139" s="176"/>
      <c r="AGY139" s="176"/>
      <c r="AGZ139" s="176"/>
      <c r="AHA139" s="176"/>
      <c r="AHB139" s="176"/>
      <c r="AHC139" s="176"/>
      <c r="AHD139" s="176"/>
      <c r="AHE139" s="176"/>
      <c r="AHF139" s="176"/>
      <c r="AHG139" s="176"/>
      <c r="AHH139" s="176"/>
      <c r="AHI139" s="176"/>
      <c r="AHJ139" s="176"/>
      <c r="AHK139" s="176"/>
      <c r="AHL139" s="176"/>
      <c r="AHM139" s="176"/>
      <c r="AHN139" s="176"/>
      <c r="AHO139" s="176"/>
      <c r="AHP139" s="176"/>
      <c r="AHQ139" s="176"/>
      <c r="AHR139" s="176"/>
      <c r="AHS139" s="176"/>
      <c r="AHT139" s="176"/>
      <c r="AHU139" s="176"/>
      <c r="AHV139" s="176"/>
      <c r="AHW139" s="176"/>
      <c r="AHX139" s="176"/>
      <c r="AHY139" s="176"/>
      <c r="AHZ139" s="176"/>
      <c r="AIA139" s="176"/>
      <c r="AIB139" s="176"/>
      <c r="AIC139" s="176"/>
      <c r="AID139" s="176"/>
      <c r="AIE139" s="176"/>
      <c r="AIF139" s="176"/>
      <c r="AIG139" s="176"/>
      <c r="AIH139" s="176"/>
      <c r="AII139" s="176"/>
      <c r="AIJ139" s="176"/>
      <c r="AIK139" s="176"/>
      <c r="AIL139" s="176"/>
      <c r="AIM139" s="176"/>
      <c r="AIN139" s="176"/>
      <c r="AIO139" s="176"/>
      <c r="AIP139" s="176"/>
      <c r="AIQ139" s="176"/>
      <c r="AIR139" s="176"/>
      <c r="AIS139" s="176"/>
      <c r="AIT139" s="176"/>
      <c r="AIU139" s="176"/>
      <c r="AIV139" s="176"/>
      <c r="AIW139" s="176"/>
      <c r="AIX139" s="176"/>
      <c r="AIY139" s="176"/>
      <c r="AIZ139" s="176"/>
      <c r="AJA139" s="176"/>
      <c r="AJB139" s="176"/>
      <c r="AJC139" s="176"/>
      <c r="AJD139" s="176"/>
      <c r="AJE139" s="176"/>
      <c r="AJF139" s="176"/>
      <c r="AJG139" s="176"/>
      <c r="AJH139" s="176"/>
      <c r="AJI139" s="176"/>
      <c r="AJJ139" s="176"/>
      <c r="AJK139" s="176"/>
      <c r="AJL139" s="176"/>
      <c r="AJM139" s="176"/>
      <c r="AJN139" s="176"/>
      <c r="AJO139" s="176"/>
      <c r="AJP139" s="176"/>
      <c r="AJQ139" s="176"/>
      <c r="AJR139" s="176"/>
      <c r="AJS139" s="176"/>
      <c r="AJT139" s="176"/>
      <c r="AJU139" s="176"/>
      <c r="AJV139" s="176"/>
      <c r="AJW139" s="176"/>
      <c r="AJX139" s="176"/>
      <c r="AJY139" s="176"/>
      <c r="AJZ139" s="176"/>
      <c r="AKA139" s="176"/>
      <c r="AKB139" s="176"/>
      <c r="AKC139" s="176"/>
      <c r="AKD139" s="176"/>
      <c r="AKE139" s="176"/>
      <c r="AKF139" s="176"/>
      <c r="AKG139" s="176"/>
      <c r="AKH139" s="176"/>
      <c r="AKI139" s="176"/>
      <c r="AKJ139" s="176"/>
      <c r="AKK139" s="176"/>
      <c r="AKL139" s="176"/>
      <c r="AKM139" s="176"/>
      <c r="AKN139" s="176"/>
      <c r="AKO139" s="176"/>
      <c r="AKP139" s="176"/>
      <c r="AKQ139" s="176"/>
      <c r="AKR139" s="176"/>
      <c r="AKS139" s="176"/>
      <c r="AKT139" s="176"/>
      <c r="AKU139" s="176"/>
      <c r="AKV139" s="176"/>
      <c r="AKW139" s="176"/>
      <c r="AKX139" s="176"/>
      <c r="AKY139" s="176"/>
      <c r="AKZ139" s="176"/>
      <c r="ALA139" s="176"/>
      <c r="ALB139" s="176"/>
      <c r="ALC139" s="176"/>
      <c r="ALD139" s="176"/>
      <c r="ALE139" s="176"/>
      <c r="ALF139" s="176"/>
      <c r="ALG139" s="176"/>
      <c r="ALH139" s="176"/>
      <c r="ALI139" s="176"/>
      <c r="ALJ139" s="176"/>
      <c r="ALK139" s="176"/>
      <c r="ALL139" s="176"/>
      <c r="ALM139" s="176"/>
      <c r="ALN139" s="176"/>
      <c r="ALO139" s="176"/>
      <c r="ALP139" s="176"/>
      <c r="ALQ139" s="176"/>
      <c r="ALR139" s="176"/>
      <c r="ALS139" s="176"/>
      <c r="ALT139" s="176"/>
      <c r="ALU139" s="176"/>
      <c r="ALV139" s="176"/>
      <c r="ALW139" s="176"/>
      <c r="ALX139" s="176"/>
      <c r="ALY139" s="176"/>
      <c r="ALZ139" s="176"/>
      <c r="AMA139" s="176"/>
      <c r="AMB139" s="176"/>
      <c r="AMC139" s="176"/>
      <c r="AMD139" s="176"/>
      <c r="AME139" s="176"/>
      <c r="AMF139" s="176"/>
      <c r="AMG139" s="176"/>
      <c r="AMH139" s="176"/>
      <c r="AMI139" s="176"/>
      <c r="AMJ139" s="176"/>
      <c r="AMK139" s="176"/>
      <c r="AML139" s="176"/>
    </row>
    <row r="140" spans="1:1026" ht="21.95" customHeight="1" x14ac:dyDescent="0.25">
      <c r="A140" s="178">
        <v>140</v>
      </c>
      <c r="B140" s="179"/>
      <c r="C140" s="180"/>
      <c r="D140" s="180"/>
      <c r="E140" s="209"/>
      <c r="G140" s="182"/>
      <c r="H140" s="183">
        <f t="shared" si="7"/>
        <v>0</v>
      </c>
      <c r="I140" s="184"/>
      <c r="J140" s="185"/>
      <c r="K140" s="178"/>
      <c r="L140" s="183">
        <f t="shared" si="6"/>
        <v>0</v>
      </c>
      <c r="M140" s="176"/>
      <c r="N140" s="177"/>
      <c r="O140" s="176"/>
      <c r="P140" s="176"/>
      <c r="Q140" s="176"/>
      <c r="R140" s="176"/>
      <c r="S140" s="176"/>
      <c r="T140" s="176"/>
      <c r="U140" s="176"/>
      <c r="V140" s="176"/>
      <c r="W140" s="176"/>
      <c r="X140" s="176"/>
      <c r="Y140" s="176"/>
      <c r="Z140" s="176"/>
      <c r="AA140" s="176"/>
      <c r="AB140" s="176"/>
      <c r="AC140" s="176"/>
      <c r="AD140" s="176"/>
      <c r="AE140" s="176"/>
      <c r="AF140" s="176"/>
      <c r="AG140" s="176"/>
      <c r="AH140" s="176"/>
      <c r="AI140" s="176"/>
      <c r="AJ140" s="176"/>
      <c r="AK140" s="176"/>
      <c r="AL140" s="176"/>
      <c r="AM140" s="176"/>
      <c r="AN140" s="176"/>
      <c r="AO140" s="176"/>
      <c r="AP140" s="176"/>
      <c r="AQ140" s="176"/>
      <c r="AR140" s="176"/>
      <c r="AS140" s="176"/>
      <c r="AT140" s="176"/>
      <c r="AU140" s="176"/>
      <c r="AV140" s="176"/>
      <c r="AW140" s="176"/>
      <c r="AX140" s="176"/>
      <c r="AY140" s="176"/>
      <c r="AZ140" s="176"/>
      <c r="BA140" s="176"/>
      <c r="BB140" s="176"/>
      <c r="BC140" s="176"/>
      <c r="BD140" s="176"/>
      <c r="BE140" s="176"/>
      <c r="BF140" s="176"/>
      <c r="BG140" s="176"/>
      <c r="BH140" s="176"/>
      <c r="BI140" s="176"/>
      <c r="BJ140" s="176"/>
      <c r="BK140" s="176"/>
      <c r="BL140" s="176"/>
      <c r="BM140" s="176"/>
      <c r="BN140" s="176"/>
      <c r="BO140" s="176"/>
      <c r="BP140" s="176"/>
      <c r="BQ140" s="176"/>
      <c r="BR140" s="176"/>
      <c r="BS140" s="176"/>
      <c r="BT140" s="176"/>
      <c r="BU140" s="176"/>
      <c r="BV140" s="176"/>
      <c r="BW140" s="176"/>
      <c r="BX140" s="176"/>
      <c r="BY140" s="176"/>
      <c r="BZ140" s="176"/>
      <c r="CA140" s="176"/>
      <c r="CB140" s="176"/>
      <c r="CC140" s="176"/>
      <c r="CD140" s="176"/>
      <c r="CE140" s="176"/>
      <c r="CF140" s="176"/>
      <c r="CG140" s="176"/>
      <c r="CH140" s="176"/>
      <c r="CI140" s="176"/>
      <c r="CJ140" s="176"/>
      <c r="CK140" s="176"/>
      <c r="CL140" s="176"/>
      <c r="CM140" s="176"/>
      <c r="CN140" s="176"/>
      <c r="CO140" s="176"/>
      <c r="CP140" s="176"/>
      <c r="CQ140" s="176"/>
      <c r="CR140" s="176"/>
      <c r="CS140" s="176"/>
      <c r="CT140" s="176"/>
      <c r="CU140" s="176"/>
      <c r="CV140" s="176"/>
      <c r="CW140" s="176"/>
      <c r="CX140" s="176"/>
      <c r="CY140" s="176"/>
      <c r="CZ140" s="176"/>
      <c r="DA140" s="176"/>
      <c r="DB140" s="176"/>
      <c r="DC140" s="176"/>
      <c r="DD140" s="176"/>
      <c r="DE140" s="176"/>
      <c r="DF140" s="176"/>
      <c r="DG140" s="176"/>
      <c r="DH140" s="176"/>
      <c r="DI140" s="176"/>
      <c r="DJ140" s="176"/>
      <c r="DK140" s="176"/>
      <c r="DL140" s="176"/>
      <c r="DM140" s="176"/>
      <c r="DN140" s="176"/>
      <c r="DO140" s="176"/>
      <c r="DP140" s="176"/>
      <c r="DQ140" s="176"/>
      <c r="DR140" s="176"/>
      <c r="DS140" s="176"/>
      <c r="DT140" s="176"/>
      <c r="DU140" s="176"/>
      <c r="DV140" s="176"/>
      <c r="DW140" s="176"/>
      <c r="DX140" s="176"/>
      <c r="DY140" s="176"/>
      <c r="DZ140" s="176"/>
      <c r="EA140" s="176"/>
      <c r="EB140" s="176"/>
      <c r="EC140" s="176"/>
      <c r="ED140" s="176"/>
      <c r="EE140" s="176"/>
      <c r="EF140" s="176"/>
      <c r="EG140" s="176"/>
      <c r="EH140" s="176"/>
      <c r="EI140" s="176"/>
      <c r="EJ140" s="176"/>
      <c r="EK140" s="176"/>
      <c r="EL140" s="176"/>
      <c r="EM140" s="176"/>
      <c r="EN140" s="176"/>
      <c r="EO140" s="176"/>
      <c r="EP140" s="176"/>
      <c r="EQ140" s="176"/>
      <c r="ER140" s="176"/>
      <c r="ES140" s="176"/>
      <c r="ET140" s="176"/>
      <c r="EU140" s="176"/>
      <c r="EV140" s="176"/>
      <c r="EW140" s="176"/>
      <c r="EX140" s="176"/>
      <c r="EY140" s="176"/>
      <c r="EZ140" s="176"/>
      <c r="FA140" s="176"/>
      <c r="FB140" s="176"/>
      <c r="FC140" s="176"/>
      <c r="FD140" s="176"/>
      <c r="FE140" s="176"/>
      <c r="FF140" s="176"/>
      <c r="FG140" s="176"/>
      <c r="FH140" s="176"/>
      <c r="FI140" s="176"/>
      <c r="FJ140" s="176"/>
      <c r="FK140" s="176"/>
      <c r="FL140" s="176"/>
      <c r="FM140" s="176"/>
      <c r="FN140" s="176"/>
      <c r="FO140" s="176"/>
      <c r="FP140" s="176"/>
      <c r="FQ140" s="176"/>
      <c r="FR140" s="176"/>
      <c r="FS140" s="176"/>
      <c r="FT140" s="176"/>
      <c r="FU140" s="176"/>
      <c r="FV140" s="176"/>
      <c r="FW140" s="176"/>
      <c r="FX140" s="176"/>
      <c r="FY140" s="176"/>
      <c r="FZ140" s="176"/>
      <c r="GA140" s="176"/>
      <c r="GB140" s="176"/>
      <c r="GC140" s="176"/>
      <c r="GD140" s="176"/>
      <c r="GE140" s="176"/>
      <c r="GF140" s="176"/>
      <c r="GG140" s="176"/>
      <c r="GH140" s="176"/>
      <c r="GI140" s="176"/>
      <c r="GJ140" s="176"/>
      <c r="GK140" s="176"/>
      <c r="GL140" s="176"/>
      <c r="GM140" s="176"/>
      <c r="GN140" s="176"/>
      <c r="GO140" s="176"/>
      <c r="GP140" s="176"/>
      <c r="GQ140" s="176"/>
      <c r="GR140" s="176"/>
      <c r="GS140" s="176"/>
      <c r="GT140" s="176"/>
      <c r="GU140" s="176"/>
      <c r="GV140" s="176"/>
      <c r="GW140" s="176"/>
      <c r="GX140" s="176"/>
      <c r="GY140" s="176"/>
      <c r="GZ140" s="176"/>
      <c r="HA140" s="176"/>
      <c r="HB140" s="176"/>
      <c r="HC140" s="176"/>
      <c r="HD140" s="176"/>
      <c r="HE140" s="176"/>
      <c r="HF140" s="176"/>
      <c r="HG140" s="176"/>
      <c r="HH140" s="176"/>
      <c r="HI140" s="176"/>
      <c r="HJ140" s="176"/>
      <c r="HK140" s="176"/>
      <c r="HL140" s="176"/>
      <c r="HM140" s="176"/>
      <c r="HN140" s="176"/>
      <c r="HO140" s="176"/>
      <c r="HP140" s="176"/>
      <c r="HQ140" s="176"/>
      <c r="HR140" s="176"/>
      <c r="HS140" s="176"/>
      <c r="HT140" s="176"/>
      <c r="HU140" s="176"/>
      <c r="HV140" s="176"/>
      <c r="HW140" s="176"/>
      <c r="HX140" s="176"/>
      <c r="HY140" s="176"/>
      <c r="HZ140" s="176"/>
      <c r="IA140" s="176"/>
      <c r="IB140" s="176"/>
      <c r="IC140" s="176"/>
      <c r="ID140" s="176"/>
      <c r="IE140" s="176"/>
      <c r="IF140" s="176"/>
      <c r="IG140" s="176"/>
      <c r="IH140" s="176"/>
      <c r="II140" s="176"/>
      <c r="IJ140" s="176"/>
      <c r="IK140" s="176"/>
      <c r="IL140" s="176"/>
      <c r="IM140" s="176"/>
      <c r="IN140" s="176"/>
      <c r="IO140" s="176"/>
      <c r="IP140" s="176"/>
      <c r="IQ140" s="176"/>
      <c r="IR140" s="176"/>
      <c r="IS140" s="176"/>
      <c r="IT140" s="176"/>
      <c r="IU140" s="176"/>
      <c r="IV140" s="176"/>
      <c r="IW140" s="176"/>
      <c r="IX140" s="176"/>
      <c r="IY140" s="176"/>
      <c r="IZ140" s="176"/>
      <c r="JA140" s="176"/>
      <c r="JB140" s="176"/>
      <c r="JC140" s="176"/>
      <c r="JD140" s="176"/>
      <c r="JE140" s="176"/>
      <c r="JF140" s="176"/>
      <c r="JG140" s="176"/>
      <c r="JH140" s="176"/>
      <c r="JI140" s="176"/>
      <c r="JJ140" s="176"/>
      <c r="JK140" s="176"/>
      <c r="JL140" s="176"/>
      <c r="JM140" s="176"/>
      <c r="JN140" s="176"/>
      <c r="JO140" s="176"/>
      <c r="JP140" s="176"/>
      <c r="JQ140" s="176"/>
      <c r="JR140" s="176"/>
      <c r="JS140" s="176"/>
      <c r="JT140" s="176"/>
      <c r="JU140" s="176"/>
      <c r="JV140" s="176"/>
      <c r="JW140" s="176"/>
      <c r="JX140" s="176"/>
      <c r="JY140" s="176"/>
      <c r="JZ140" s="176"/>
      <c r="KA140" s="176"/>
      <c r="KB140" s="176"/>
      <c r="KC140" s="176"/>
      <c r="KD140" s="176"/>
      <c r="KE140" s="176"/>
      <c r="KF140" s="176"/>
      <c r="KG140" s="176"/>
      <c r="KH140" s="176"/>
      <c r="KI140" s="176"/>
      <c r="KJ140" s="176"/>
      <c r="KK140" s="176"/>
      <c r="KL140" s="176"/>
      <c r="KM140" s="176"/>
      <c r="KN140" s="176"/>
      <c r="KO140" s="176"/>
      <c r="KP140" s="176"/>
      <c r="KQ140" s="176"/>
      <c r="KR140" s="176"/>
      <c r="KS140" s="176"/>
      <c r="KT140" s="176"/>
      <c r="KU140" s="176"/>
      <c r="KV140" s="176"/>
      <c r="KW140" s="176"/>
      <c r="KX140" s="176"/>
      <c r="KY140" s="176"/>
      <c r="KZ140" s="176"/>
      <c r="LA140" s="176"/>
      <c r="LB140" s="176"/>
      <c r="LC140" s="176"/>
      <c r="LD140" s="176"/>
      <c r="LE140" s="176"/>
      <c r="LF140" s="176"/>
      <c r="LG140" s="176"/>
      <c r="LH140" s="176"/>
      <c r="LI140" s="176"/>
      <c r="LJ140" s="176"/>
      <c r="LK140" s="176"/>
      <c r="LL140" s="176"/>
      <c r="LM140" s="176"/>
      <c r="LN140" s="176"/>
      <c r="LO140" s="176"/>
      <c r="LP140" s="176"/>
      <c r="LQ140" s="176"/>
      <c r="LR140" s="176"/>
      <c r="LS140" s="176"/>
      <c r="LT140" s="176"/>
      <c r="LU140" s="176"/>
      <c r="LV140" s="176"/>
      <c r="LW140" s="176"/>
      <c r="LX140" s="176"/>
      <c r="LY140" s="176"/>
      <c r="LZ140" s="176"/>
      <c r="MA140" s="176"/>
      <c r="MB140" s="176"/>
      <c r="MC140" s="176"/>
      <c r="MD140" s="176"/>
      <c r="ME140" s="176"/>
      <c r="MF140" s="176"/>
      <c r="MG140" s="176"/>
      <c r="MH140" s="176"/>
      <c r="MI140" s="176"/>
      <c r="MJ140" s="176"/>
      <c r="MK140" s="176"/>
      <c r="ML140" s="176"/>
      <c r="MM140" s="176"/>
      <c r="MN140" s="176"/>
      <c r="MO140" s="176"/>
      <c r="MP140" s="176"/>
      <c r="MQ140" s="176"/>
      <c r="MR140" s="176"/>
      <c r="MS140" s="176"/>
      <c r="MT140" s="176"/>
      <c r="MU140" s="176"/>
      <c r="MV140" s="176"/>
      <c r="MW140" s="176"/>
      <c r="MX140" s="176"/>
      <c r="MY140" s="176"/>
      <c r="MZ140" s="176"/>
      <c r="NA140" s="176"/>
      <c r="NB140" s="176"/>
      <c r="NC140" s="176"/>
      <c r="ND140" s="176"/>
      <c r="NE140" s="176"/>
      <c r="NF140" s="176"/>
      <c r="NG140" s="176"/>
      <c r="NH140" s="176"/>
      <c r="NI140" s="176"/>
      <c r="NJ140" s="176"/>
      <c r="NK140" s="176"/>
      <c r="NL140" s="176"/>
      <c r="NM140" s="176"/>
      <c r="NN140" s="176"/>
      <c r="NO140" s="176"/>
      <c r="NP140" s="176"/>
      <c r="NQ140" s="176"/>
      <c r="NR140" s="176"/>
      <c r="NS140" s="176"/>
      <c r="NT140" s="176"/>
      <c r="NU140" s="176"/>
      <c r="NV140" s="176"/>
      <c r="NW140" s="176"/>
      <c r="NX140" s="176"/>
      <c r="NY140" s="176"/>
      <c r="NZ140" s="176"/>
      <c r="OA140" s="176"/>
      <c r="OB140" s="176"/>
      <c r="OC140" s="176"/>
      <c r="OD140" s="176"/>
      <c r="OE140" s="176"/>
      <c r="OF140" s="176"/>
      <c r="OG140" s="176"/>
      <c r="OH140" s="176"/>
      <c r="OI140" s="176"/>
      <c r="OJ140" s="176"/>
      <c r="OK140" s="176"/>
      <c r="OL140" s="176"/>
      <c r="OM140" s="176"/>
      <c r="ON140" s="176"/>
      <c r="OO140" s="176"/>
      <c r="OP140" s="176"/>
      <c r="OQ140" s="176"/>
      <c r="OR140" s="176"/>
      <c r="OS140" s="176"/>
      <c r="OT140" s="176"/>
      <c r="OU140" s="176"/>
      <c r="OV140" s="176"/>
      <c r="OW140" s="176"/>
      <c r="OX140" s="176"/>
      <c r="OY140" s="176"/>
      <c r="OZ140" s="176"/>
      <c r="PA140" s="176"/>
      <c r="PB140" s="176"/>
      <c r="PC140" s="176"/>
      <c r="PD140" s="176"/>
      <c r="PE140" s="176"/>
      <c r="PF140" s="176"/>
      <c r="PG140" s="176"/>
      <c r="PH140" s="176"/>
      <c r="PI140" s="176"/>
      <c r="PJ140" s="176"/>
      <c r="PK140" s="176"/>
      <c r="PL140" s="176"/>
      <c r="PM140" s="176"/>
      <c r="PN140" s="176"/>
      <c r="PO140" s="176"/>
      <c r="PP140" s="176"/>
      <c r="PQ140" s="176"/>
      <c r="PR140" s="176"/>
      <c r="PS140" s="176"/>
      <c r="PT140" s="176"/>
      <c r="PU140" s="176"/>
      <c r="PV140" s="176"/>
      <c r="PW140" s="176"/>
      <c r="PX140" s="176"/>
      <c r="PY140" s="176"/>
      <c r="PZ140" s="176"/>
      <c r="QA140" s="176"/>
      <c r="QB140" s="176"/>
      <c r="QC140" s="176"/>
      <c r="QD140" s="176"/>
      <c r="QE140" s="176"/>
      <c r="QF140" s="176"/>
      <c r="QG140" s="176"/>
      <c r="QH140" s="176"/>
      <c r="QI140" s="176"/>
      <c r="QJ140" s="176"/>
      <c r="QK140" s="176"/>
      <c r="QL140" s="176"/>
      <c r="QM140" s="176"/>
      <c r="QN140" s="176"/>
      <c r="QO140" s="176"/>
      <c r="QP140" s="176"/>
      <c r="QQ140" s="176"/>
      <c r="QR140" s="176"/>
      <c r="QS140" s="176"/>
      <c r="QT140" s="176"/>
      <c r="QU140" s="176"/>
      <c r="QV140" s="176"/>
      <c r="QW140" s="176"/>
      <c r="QX140" s="176"/>
      <c r="QY140" s="176"/>
      <c r="QZ140" s="176"/>
      <c r="RA140" s="176"/>
      <c r="RB140" s="176"/>
      <c r="RC140" s="176"/>
      <c r="RD140" s="176"/>
      <c r="RE140" s="176"/>
      <c r="RF140" s="176"/>
      <c r="RG140" s="176"/>
      <c r="RH140" s="176"/>
      <c r="RI140" s="176"/>
      <c r="RJ140" s="176"/>
      <c r="RK140" s="176"/>
      <c r="RL140" s="176"/>
      <c r="RM140" s="176"/>
      <c r="RN140" s="176"/>
      <c r="RO140" s="176"/>
      <c r="RP140" s="176"/>
      <c r="RQ140" s="176"/>
      <c r="RR140" s="176"/>
      <c r="RS140" s="176"/>
      <c r="RT140" s="176"/>
      <c r="RU140" s="176"/>
      <c r="RV140" s="176"/>
      <c r="RW140" s="176"/>
      <c r="RX140" s="176"/>
      <c r="RY140" s="176"/>
      <c r="RZ140" s="176"/>
      <c r="SA140" s="176"/>
      <c r="SB140" s="176"/>
      <c r="SC140" s="176"/>
      <c r="SD140" s="176"/>
      <c r="SE140" s="176"/>
      <c r="SF140" s="176"/>
      <c r="SG140" s="176"/>
      <c r="SH140" s="176"/>
      <c r="SI140" s="176"/>
      <c r="SJ140" s="176"/>
      <c r="SK140" s="176"/>
      <c r="SL140" s="176"/>
      <c r="SM140" s="176"/>
      <c r="SN140" s="176"/>
      <c r="SO140" s="176"/>
      <c r="SP140" s="176"/>
      <c r="SQ140" s="176"/>
      <c r="SR140" s="176"/>
      <c r="SS140" s="176"/>
      <c r="ST140" s="176"/>
      <c r="SU140" s="176"/>
      <c r="SV140" s="176"/>
      <c r="SW140" s="176"/>
      <c r="SX140" s="176"/>
      <c r="SY140" s="176"/>
      <c r="SZ140" s="176"/>
      <c r="TA140" s="176"/>
      <c r="TB140" s="176"/>
      <c r="TC140" s="176"/>
      <c r="TD140" s="176"/>
      <c r="TE140" s="176"/>
      <c r="TF140" s="176"/>
      <c r="TG140" s="176"/>
      <c r="TH140" s="176"/>
      <c r="TI140" s="176"/>
      <c r="TJ140" s="176"/>
      <c r="TK140" s="176"/>
      <c r="TL140" s="176"/>
      <c r="TM140" s="176"/>
      <c r="TN140" s="176"/>
      <c r="TO140" s="176"/>
      <c r="TP140" s="176"/>
      <c r="TQ140" s="176"/>
      <c r="TR140" s="176"/>
      <c r="TS140" s="176"/>
      <c r="TT140" s="176"/>
      <c r="TU140" s="176"/>
      <c r="TV140" s="176"/>
      <c r="TW140" s="176"/>
      <c r="TX140" s="176"/>
      <c r="TY140" s="176"/>
      <c r="TZ140" s="176"/>
      <c r="UA140" s="176"/>
      <c r="UB140" s="176"/>
      <c r="UC140" s="176"/>
      <c r="UD140" s="176"/>
      <c r="UE140" s="176"/>
      <c r="UF140" s="176"/>
      <c r="UG140" s="176"/>
      <c r="UH140" s="176"/>
      <c r="UI140" s="176"/>
      <c r="UJ140" s="176"/>
      <c r="UK140" s="176"/>
      <c r="UL140" s="176"/>
      <c r="UM140" s="176"/>
      <c r="UN140" s="176"/>
      <c r="UO140" s="176"/>
      <c r="UP140" s="176"/>
      <c r="UQ140" s="176"/>
      <c r="UR140" s="176"/>
      <c r="US140" s="176"/>
      <c r="UT140" s="176"/>
      <c r="UU140" s="176"/>
      <c r="UV140" s="176"/>
      <c r="UW140" s="176"/>
      <c r="UX140" s="176"/>
      <c r="UY140" s="176"/>
      <c r="UZ140" s="176"/>
      <c r="VA140" s="176"/>
      <c r="VB140" s="176"/>
      <c r="VC140" s="176"/>
      <c r="VD140" s="176"/>
      <c r="VE140" s="176"/>
      <c r="VF140" s="176"/>
      <c r="VG140" s="176"/>
      <c r="VH140" s="176"/>
      <c r="VI140" s="176"/>
      <c r="VJ140" s="176"/>
      <c r="VK140" s="176"/>
      <c r="VL140" s="176"/>
      <c r="VM140" s="176"/>
      <c r="VN140" s="176"/>
      <c r="VO140" s="176"/>
      <c r="VP140" s="176"/>
      <c r="VQ140" s="176"/>
      <c r="VR140" s="176"/>
      <c r="VS140" s="176"/>
      <c r="VT140" s="176"/>
      <c r="VU140" s="176"/>
      <c r="VV140" s="176"/>
      <c r="VW140" s="176"/>
      <c r="VX140" s="176"/>
      <c r="VY140" s="176"/>
      <c r="VZ140" s="176"/>
      <c r="WA140" s="176"/>
      <c r="WB140" s="176"/>
      <c r="WC140" s="176"/>
      <c r="WD140" s="176"/>
      <c r="WE140" s="176"/>
      <c r="WF140" s="176"/>
      <c r="WG140" s="176"/>
      <c r="WH140" s="176"/>
      <c r="WI140" s="176"/>
      <c r="WJ140" s="176"/>
      <c r="WK140" s="176"/>
      <c r="WL140" s="176"/>
      <c r="WM140" s="176"/>
      <c r="WN140" s="176"/>
      <c r="WO140" s="176"/>
      <c r="WP140" s="176"/>
      <c r="WQ140" s="176"/>
      <c r="WR140" s="176"/>
      <c r="WS140" s="176"/>
      <c r="WT140" s="176"/>
      <c r="WU140" s="176"/>
      <c r="WV140" s="176"/>
      <c r="WW140" s="176"/>
      <c r="WX140" s="176"/>
      <c r="WY140" s="176"/>
      <c r="WZ140" s="176"/>
      <c r="XA140" s="176"/>
      <c r="XB140" s="176"/>
      <c r="XC140" s="176"/>
      <c r="XD140" s="176"/>
      <c r="XE140" s="176"/>
      <c r="XF140" s="176"/>
      <c r="XG140" s="176"/>
      <c r="XH140" s="176"/>
      <c r="XI140" s="176"/>
      <c r="XJ140" s="176"/>
      <c r="XK140" s="176"/>
      <c r="XL140" s="176"/>
      <c r="XM140" s="176"/>
      <c r="XN140" s="176"/>
      <c r="XO140" s="176"/>
      <c r="XP140" s="176"/>
      <c r="XQ140" s="176"/>
      <c r="XR140" s="176"/>
      <c r="XS140" s="176"/>
      <c r="XT140" s="176"/>
      <c r="XU140" s="176"/>
      <c r="XV140" s="176"/>
      <c r="XW140" s="176"/>
      <c r="XX140" s="176"/>
      <c r="XY140" s="176"/>
      <c r="XZ140" s="176"/>
      <c r="YA140" s="176"/>
      <c r="YB140" s="176"/>
      <c r="YC140" s="176"/>
      <c r="YD140" s="176"/>
      <c r="YE140" s="176"/>
      <c r="YF140" s="176"/>
      <c r="YG140" s="176"/>
      <c r="YH140" s="176"/>
      <c r="YI140" s="176"/>
      <c r="YJ140" s="176"/>
      <c r="YK140" s="176"/>
      <c r="YL140" s="176"/>
      <c r="YM140" s="176"/>
      <c r="YN140" s="176"/>
      <c r="YO140" s="176"/>
      <c r="YP140" s="176"/>
      <c r="YQ140" s="176"/>
      <c r="YR140" s="176"/>
      <c r="YS140" s="176"/>
      <c r="YT140" s="176"/>
      <c r="YU140" s="176"/>
      <c r="YV140" s="176"/>
      <c r="YW140" s="176"/>
      <c r="YX140" s="176"/>
      <c r="YY140" s="176"/>
      <c r="YZ140" s="176"/>
      <c r="ZA140" s="176"/>
      <c r="ZB140" s="176"/>
      <c r="ZC140" s="176"/>
      <c r="ZD140" s="176"/>
      <c r="ZE140" s="176"/>
      <c r="ZF140" s="176"/>
      <c r="ZG140" s="176"/>
      <c r="ZH140" s="176"/>
      <c r="ZI140" s="176"/>
      <c r="ZJ140" s="176"/>
      <c r="ZK140" s="176"/>
      <c r="ZL140" s="176"/>
      <c r="ZM140" s="176"/>
      <c r="ZN140" s="176"/>
      <c r="ZO140" s="176"/>
      <c r="ZP140" s="176"/>
      <c r="ZQ140" s="176"/>
      <c r="ZR140" s="176"/>
      <c r="ZS140" s="176"/>
      <c r="ZT140" s="176"/>
      <c r="ZU140" s="176"/>
      <c r="ZV140" s="176"/>
      <c r="ZW140" s="176"/>
      <c r="ZX140" s="176"/>
      <c r="ZY140" s="176"/>
      <c r="ZZ140" s="176"/>
      <c r="AAA140" s="176"/>
      <c r="AAB140" s="176"/>
      <c r="AAC140" s="176"/>
      <c r="AAD140" s="176"/>
      <c r="AAE140" s="176"/>
      <c r="AAF140" s="176"/>
      <c r="AAG140" s="176"/>
      <c r="AAH140" s="176"/>
      <c r="AAI140" s="176"/>
      <c r="AAJ140" s="176"/>
      <c r="AAK140" s="176"/>
      <c r="AAL140" s="176"/>
      <c r="AAM140" s="176"/>
      <c r="AAN140" s="176"/>
      <c r="AAO140" s="176"/>
      <c r="AAP140" s="176"/>
      <c r="AAQ140" s="176"/>
      <c r="AAR140" s="176"/>
      <c r="AAS140" s="176"/>
      <c r="AAT140" s="176"/>
      <c r="AAU140" s="176"/>
      <c r="AAV140" s="176"/>
      <c r="AAW140" s="176"/>
      <c r="AAX140" s="176"/>
      <c r="AAY140" s="176"/>
      <c r="AAZ140" s="176"/>
      <c r="ABA140" s="176"/>
      <c r="ABB140" s="176"/>
      <c r="ABC140" s="176"/>
      <c r="ABD140" s="176"/>
      <c r="ABE140" s="176"/>
      <c r="ABF140" s="176"/>
      <c r="ABG140" s="176"/>
      <c r="ABH140" s="176"/>
      <c r="ABI140" s="176"/>
      <c r="ABJ140" s="176"/>
      <c r="ABK140" s="176"/>
      <c r="ABL140" s="176"/>
      <c r="ABM140" s="176"/>
      <c r="ABN140" s="176"/>
      <c r="ABO140" s="176"/>
      <c r="ABP140" s="176"/>
      <c r="ABQ140" s="176"/>
      <c r="ABR140" s="176"/>
      <c r="ABS140" s="176"/>
      <c r="ABT140" s="176"/>
      <c r="ABU140" s="176"/>
      <c r="ABV140" s="176"/>
      <c r="ABW140" s="176"/>
      <c r="ABX140" s="176"/>
      <c r="ABY140" s="176"/>
      <c r="ABZ140" s="176"/>
      <c r="ACA140" s="176"/>
      <c r="ACB140" s="176"/>
      <c r="ACC140" s="176"/>
      <c r="ACD140" s="176"/>
      <c r="ACE140" s="176"/>
      <c r="ACF140" s="176"/>
      <c r="ACG140" s="176"/>
      <c r="ACH140" s="176"/>
      <c r="ACI140" s="176"/>
      <c r="ACJ140" s="176"/>
      <c r="ACK140" s="176"/>
      <c r="ACL140" s="176"/>
      <c r="ACM140" s="176"/>
      <c r="ACN140" s="176"/>
      <c r="ACO140" s="176"/>
      <c r="ACP140" s="176"/>
      <c r="ACQ140" s="176"/>
      <c r="ACR140" s="176"/>
      <c r="ACS140" s="176"/>
      <c r="ACT140" s="176"/>
      <c r="ACU140" s="176"/>
      <c r="ACV140" s="176"/>
      <c r="ACW140" s="176"/>
      <c r="ACX140" s="176"/>
      <c r="ACY140" s="176"/>
      <c r="ACZ140" s="176"/>
      <c r="ADA140" s="176"/>
      <c r="ADB140" s="176"/>
      <c r="ADC140" s="176"/>
      <c r="ADD140" s="176"/>
      <c r="ADE140" s="176"/>
      <c r="ADF140" s="176"/>
      <c r="ADG140" s="176"/>
      <c r="ADH140" s="176"/>
      <c r="ADI140" s="176"/>
      <c r="ADJ140" s="176"/>
      <c r="ADK140" s="176"/>
      <c r="ADL140" s="176"/>
      <c r="ADM140" s="176"/>
      <c r="ADN140" s="176"/>
      <c r="ADO140" s="176"/>
      <c r="ADP140" s="176"/>
      <c r="ADQ140" s="176"/>
      <c r="ADR140" s="176"/>
      <c r="ADS140" s="176"/>
      <c r="ADT140" s="176"/>
      <c r="ADU140" s="176"/>
      <c r="ADV140" s="176"/>
      <c r="ADW140" s="176"/>
      <c r="ADX140" s="176"/>
      <c r="ADY140" s="176"/>
      <c r="ADZ140" s="176"/>
      <c r="AEA140" s="176"/>
      <c r="AEB140" s="176"/>
      <c r="AEC140" s="176"/>
      <c r="AED140" s="176"/>
      <c r="AEE140" s="176"/>
      <c r="AEF140" s="176"/>
      <c r="AEG140" s="176"/>
      <c r="AEH140" s="176"/>
      <c r="AEI140" s="176"/>
      <c r="AEJ140" s="176"/>
      <c r="AEK140" s="176"/>
      <c r="AEL140" s="176"/>
      <c r="AEM140" s="176"/>
      <c r="AEN140" s="176"/>
      <c r="AEO140" s="176"/>
      <c r="AEP140" s="176"/>
      <c r="AEQ140" s="176"/>
      <c r="AER140" s="176"/>
      <c r="AES140" s="176"/>
      <c r="AET140" s="176"/>
      <c r="AEU140" s="176"/>
      <c r="AEV140" s="176"/>
      <c r="AEW140" s="176"/>
      <c r="AEX140" s="176"/>
      <c r="AEY140" s="176"/>
      <c r="AEZ140" s="176"/>
      <c r="AFA140" s="176"/>
      <c r="AFB140" s="176"/>
      <c r="AFC140" s="176"/>
      <c r="AFD140" s="176"/>
      <c r="AFE140" s="176"/>
      <c r="AFF140" s="176"/>
      <c r="AFG140" s="176"/>
      <c r="AFH140" s="176"/>
      <c r="AFI140" s="176"/>
      <c r="AFJ140" s="176"/>
      <c r="AFK140" s="176"/>
      <c r="AFL140" s="176"/>
      <c r="AFM140" s="176"/>
      <c r="AFN140" s="176"/>
      <c r="AFO140" s="176"/>
      <c r="AFP140" s="176"/>
      <c r="AFQ140" s="176"/>
      <c r="AFR140" s="176"/>
      <c r="AFS140" s="176"/>
      <c r="AFT140" s="176"/>
      <c r="AFU140" s="176"/>
      <c r="AFV140" s="176"/>
      <c r="AFW140" s="176"/>
      <c r="AFX140" s="176"/>
      <c r="AFY140" s="176"/>
      <c r="AFZ140" s="176"/>
      <c r="AGA140" s="176"/>
      <c r="AGB140" s="176"/>
      <c r="AGC140" s="176"/>
      <c r="AGD140" s="176"/>
      <c r="AGE140" s="176"/>
      <c r="AGF140" s="176"/>
      <c r="AGG140" s="176"/>
      <c r="AGH140" s="176"/>
      <c r="AGI140" s="176"/>
      <c r="AGJ140" s="176"/>
      <c r="AGK140" s="176"/>
      <c r="AGL140" s="176"/>
      <c r="AGM140" s="176"/>
      <c r="AGN140" s="176"/>
      <c r="AGO140" s="176"/>
      <c r="AGP140" s="176"/>
      <c r="AGQ140" s="176"/>
      <c r="AGR140" s="176"/>
      <c r="AGS140" s="176"/>
      <c r="AGT140" s="176"/>
      <c r="AGU140" s="176"/>
      <c r="AGV140" s="176"/>
      <c r="AGW140" s="176"/>
      <c r="AGX140" s="176"/>
      <c r="AGY140" s="176"/>
      <c r="AGZ140" s="176"/>
      <c r="AHA140" s="176"/>
      <c r="AHB140" s="176"/>
      <c r="AHC140" s="176"/>
      <c r="AHD140" s="176"/>
      <c r="AHE140" s="176"/>
      <c r="AHF140" s="176"/>
      <c r="AHG140" s="176"/>
      <c r="AHH140" s="176"/>
      <c r="AHI140" s="176"/>
      <c r="AHJ140" s="176"/>
      <c r="AHK140" s="176"/>
      <c r="AHL140" s="176"/>
      <c r="AHM140" s="176"/>
      <c r="AHN140" s="176"/>
      <c r="AHO140" s="176"/>
      <c r="AHP140" s="176"/>
      <c r="AHQ140" s="176"/>
      <c r="AHR140" s="176"/>
      <c r="AHS140" s="176"/>
      <c r="AHT140" s="176"/>
      <c r="AHU140" s="176"/>
      <c r="AHV140" s="176"/>
      <c r="AHW140" s="176"/>
      <c r="AHX140" s="176"/>
      <c r="AHY140" s="176"/>
      <c r="AHZ140" s="176"/>
      <c r="AIA140" s="176"/>
      <c r="AIB140" s="176"/>
      <c r="AIC140" s="176"/>
      <c r="AID140" s="176"/>
      <c r="AIE140" s="176"/>
      <c r="AIF140" s="176"/>
      <c r="AIG140" s="176"/>
      <c r="AIH140" s="176"/>
      <c r="AII140" s="176"/>
      <c r="AIJ140" s="176"/>
      <c r="AIK140" s="176"/>
      <c r="AIL140" s="176"/>
      <c r="AIM140" s="176"/>
      <c r="AIN140" s="176"/>
      <c r="AIO140" s="176"/>
      <c r="AIP140" s="176"/>
      <c r="AIQ140" s="176"/>
      <c r="AIR140" s="176"/>
      <c r="AIS140" s="176"/>
      <c r="AIT140" s="176"/>
      <c r="AIU140" s="176"/>
      <c r="AIV140" s="176"/>
      <c r="AIW140" s="176"/>
      <c r="AIX140" s="176"/>
      <c r="AIY140" s="176"/>
      <c r="AIZ140" s="176"/>
      <c r="AJA140" s="176"/>
      <c r="AJB140" s="176"/>
      <c r="AJC140" s="176"/>
      <c r="AJD140" s="176"/>
      <c r="AJE140" s="176"/>
      <c r="AJF140" s="176"/>
      <c r="AJG140" s="176"/>
      <c r="AJH140" s="176"/>
      <c r="AJI140" s="176"/>
      <c r="AJJ140" s="176"/>
      <c r="AJK140" s="176"/>
      <c r="AJL140" s="176"/>
      <c r="AJM140" s="176"/>
      <c r="AJN140" s="176"/>
      <c r="AJO140" s="176"/>
      <c r="AJP140" s="176"/>
      <c r="AJQ140" s="176"/>
      <c r="AJR140" s="176"/>
      <c r="AJS140" s="176"/>
      <c r="AJT140" s="176"/>
      <c r="AJU140" s="176"/>
      <c r="AJV140" s="176"/>
      <c r="AJW140" s="176"/>
      <c r="AJX140" s="176"/>
      <c r="AJY140" s="176"/>
      <c r="AJZ140" s="176"/>
      <c r="AKA140" s="176"/>
      <c r="AKB140" s="176"/>
      <c r="AKC140" s="176"/>
      <c r="AKD140" s="176"/>
      <c r="AKE140" s="176"/>
      <c r="AKF140" s="176"/>
      <c r="AKG140" s="176"/>
      <c r="AKH140" s="176"/>
      <c r="AKI140" s="176"/>
      <c r="AKJ140" s="176"/>
      <c r="AKK140" s="176"/>
      <c r="AKL140" s="176"/>
      <c r="AKM140" s="176"/>
      <c r="AKN140" s="176"/>
      <c r="AKO140" s="176"/>
      <c r="AKP140" s="176"/>
      <c r="AKQ140" s="176"/>
      <c r="AKR140" s="176"/>
      <c r="AKS140" s="176"/>
      <c r="AKT140" s="176"/>
      <c r="AKU140" s="176"/>
      <c r="AKV140" s="176"/>
      <c r="AKW140" s="176"/>
      <c r="AKX140" s="176"/>
      <c r="AKY140" s="176"/>
      <c r="AKZ140" s="176"/>
      <c r="ALA140" s="176"/>
      <c r="ALB140" s="176"/>
      <c r="ALC140" s="176"/>
      <c r="ALD140" s="176"/>
      <c r="ALE140" s="176"/>
      <c r="ALF140" s="176"/>
      <c r="ALG140" s="176"/>
      <c r="ALH140" s="176"/>
      <c r="ALI140" s="176"/>
      <c r="ALJ140" s="176"/>
      <c r="ALK140" s="176"/>
      <c r="ALL140" s="176"/>
      <c r="ALM140" s="176"/>
      <c r="ALN140" s="176"/>
      <c r="ALO140" s="176"/>
      <c r="ALP140" s="176"/>
      <c r="ALQ140" s="176"/>
      <c r="ALR140" s="176"/>
      <c r="ALS140" s="176"/>
      <c r="ALT140" s="176"/>
      <c r="ALU140" s="176"/>
      <c r="ALV140" s="176"/>
      <c r="ALW140" s="176"/>
      <c r="ALX140" s="176"/>
      <c r="ALY140" s="176"/>
      <c r="ALZ140" s="176"/>
      <c r="AMA140" s="176"/>
      <c r="AMB140" s="176"/>
      <c r="AMC140" s="176"/>
      <c r="AMD140" s="176"/>
      <c r="AME140" s="176"/>
      <c r="AMF140" s="176"/>
      <c r="AMG140" s="176"/>
      <c r="AMH140" s="176"/>
      <c r="AMI140" s="176"/>
      <c r="AMJ140" s="176"/>
      <c r="AMK140" s="176"/>
      <c r="AML140" s="176"/>
    </row>
    <row r="141" spans="1:1026" ht="21.95" customHeight="1" x14ac:dyDescent="0.25">
      <c r="A141" s="178">
        <v>141</v>
      </c>
      <c r="B141" s="179"/>
      <c r="C141" s="180"/>
      <c r="D141" s="180"/>
      <c r="E141" s="181"/>
      <c r="G141" s="182"/>
      <c r="H141" s="183">
        <f t="shared" si="7"/>
        <v>0</v>
      </c>
      <c r="I141" s="184"/>
      <c r="J141" s="185"/>
      <c r="K141" s="178"/>
      <c r="L141" s="183">
        <f t="shared" si="6"/>
        <v>0</v>
      </c>
      <c r="M141" s="176"/>
      <c r="N141" s="177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  <c r="AC141" s="176"/>
      <c r="AD141" s="176"/>
      <c r="AE141" s="176"/>
      <c r="AF141" s="176"/>
      <c r="AG141" s="176"/>
      <c r="AH141" s="176"/>
      <c r="AI141" s="176"/>
      <c r="AJ141" s="176"/>
      <c r="AK141" s="176"/>
      <c r="AL141" s="176"/>
      <c r="AM141" s="176"/>
      <c r="AN141" s="176"/>
      <c r="AO141" s="176"/>
      <c r="AP141" s="176"/>
      <c r="AQ141" s="176"/>
      <c r="AR141" s="176"/>
      <c r="AS141" s="176"/>
      <c r="AT141" s="176"/>
      <c r="AU141" s="176"/>
      <c r="AV141" s="176"/>
      <c r="AW141" s="176"/>
      <c r="AX141" s="176"/>
      <c r="AY141" s="176"/>
      <c r="AZ141" s="176"/>
      <c r="BA141" s="176"/>
      <c r="BB141" s="176"/>
      <c r="BC141" s="176"/>
      <c r="BD141" s="176"/>
      <c r="BE141" s="176"/>
      <c r="BF141" s="176"/>
      <c r="BG141" s="176"/>
      <c r="BH141" s="176"/>
      <c r="BI141" s="176"/>
      <c r="BJ141" s="176"/>
      <c r="BK141" s="176"/>
      <c r="BL141" s="176"/>
      <c r="BM141" s="176"/>
      <c r="BN141" s="176"/>
      <c r="BO141" s="176"/>
      <c r="BP141" s="176"/>
      <c r="BQ141" s="176"/>
      <c r="BR141" s="176"/>
      <c r="BS141" s="176"/>
      <c r="BT141" s="176"/>
      <c r="BU141" s="176"/>
      <c r="BV141" s="176"/>
      <c r="BW141" s="176"/>
      <c r="BX141" s="176"/>
      <c r="BY141" s="176"/>
      <c r="BZ141" s="176"/>
      <c r="CA141" s="176"/>
      <c r="CB141" s="176"/>
      <c r="CC141" s="176"/>
      <c r="CD141" s="176"/>
      <c r="CE141" s="176"/>
      <c r="CF141" s="176"/>
      <c r="CG141" s="176"/>
      <c r="CH141" s="176"/>
      <c r="CI141" s="176"/>
      <c r="CJ141" s="176"/>
      <c r="CK141" s="176"/>
      <c r="CL141" s="176"/>
      <c r="CM141" s="176"/>
      <c r="CN141" s="176"/>
      <c r="CO141" s="176"/>
      <c r="CP141" s="176"/>
      <c r="CQ141" s="176"/>
      <c r="CR141" s="176"/>
      <c r="CS141" s="176"/>
      <c r="CT141" s="176"/>
      <c r="CU141" s="176"/>
      <c r="CV141" s="176"/>
      <c r="CW141" s="176"/>
      <c r="CX141" s="176"/>
      <c r="CY141" s="176"/>
      <c r="CZ141" s="176"/>
      <c r="DA141" s="176"/>
      <c r="DB141" s="176"/>
      <c r="DC141" s="176"/>
      <c r="DD141" s="176"/>
      <c r="DE141" s="176"/>
      <c r="DF141" s="176"/>
      <c r="DG141" s="176"/>
      <c r="DH141" s="176"/>
      <c r="DI141" s="176"/>
      <c r="DJ141" s="176"/>
      <c r="DK141" s="176"/>
      <c r="DL141" s="176"/>
      <c r="DM141" s="176"/>
      <c r="DN141" s="176"/>
      <c r="DO141" s="176"/>
      <c r="DP141" s="176"/>
      <c r="DQ141" s="176"/>
      <c r="DR141" s="176"/>
      <c r="DS141" s="176"/>
      <c r="DT141" s="176"/>
      <c r="DU141" s="176"/>
      <c r="DV141" s="176"/>
      <c r="DW141" s="176"/>
      <c r="DX141" s="176"/>
      <c r="DY141" s="176"/>
      <c r="DZ141" s="176"/>
      <c r="EA141" s="176"/>
      <c r="EB141" s="176"/>
      <c r="EC141" s="176"/>
      <c r="ED141" s="176"/>
      <c r="EE141" s="176"/>
      <c r="EF141" s="176"/>
      <c r="EG141" s="176"/>
      <c r="EH141" s="176"/>
      <c r="EI141" s="176"/>
      <c r="EJ141" s="176"/>
      <c r="EK141" s="176"/>
      <c r="EL141" s="176"/>
      <c r="EM141" s="176"/>
      <c r="EN141" s="176"/>
      <c r="EO141" s="176"/>
      <c r="EP141" s="176"/>
      <c r="EQ141" s="176"/>
      <c r="ER141" s="176"/>
      <c r="ES141" s="176"/>
      <c r="ET141" s="176"/>
      <c r="EU141" s="176"/>
      <c r="EV141" s="176"/>
      <c r="EW141" s="176"/>
      <c r="EX141" s="176"/>
      <c r="EY141" s="176"/>
      <c r="EZ141" s="176"/>
      <c r="FA141" s="176"/>
      <c r="FB141" s="176"/>
      <c r="FC141" s="176"/>
      <c r="FD141" s="176"/>
      <c r="FE141" s="176"/>
      <c r="FF141" s="176"/>
      <c r="FG141" s="176"/>
      <c r="FH141" s="176"/>
      <c r="FI141" s="176"/>
      <c r="FJ141" s="176"/>
      <c r="FK141" s="176"/>
      <c r="FL141" s="176"/>
      <c r="FM141" s="176"/>
      <c r="FN141" s="176"/>
      <c r="FO141" s="176"/>
      <c r="FP141" s="176"/>
      <c r="FQ141" s="176"/>
      <c r="FR141" s="176"/>
      <c r="FS141" s="176"/>
      <c r="FT141" s="176"/>
      <c r="FU141" s="176"/>
      <c r="FV141" s="176"/>
      <c r="FW141" s="176"/>
      <c r="FX141" s="176"/>
      <c r="FY141" s="176"/>
      <c r="FZ141" s="176"/>
      <c r="GA141" s="176"/>
      <c r="GB141" s="176"/>
      <c r="GC141" s="176"/>
      <c r="GD141" s="176"/>
      <c r="GE141" s="176"/>
      <c r="GF141" s="176"/>
      <c r="GG141" s="176"/>
      <c r="GH141" s="176"/>
      <c r="GI141" s="176"/>
      <c r="GJ141" s="176"/>
      <c r="GK141" s="176"/>
      <c r="GL141" s="176"/>
      <c r="GM141" s="176"/>
      <c r="GN141" s="176"/>
      <c r="GO141" s="176"/>
      <c r="GP141" s="176"/>
      <c r="GQ141" s="176"/>
      <c r="GR141" s="176"/>
      <c r="GS141" s="176"/>
      <c r="GT141" s="176"/>
      <c r="GU141" s="176"/>
      <c r="GV141" s="176"/>
      <c r="GW141" s="176"/>
      <c r="GX141" s="176"/>
      <c r="GY141" s="176"/>
      <c r="GZ141" s="176"/>
      <c r="HA141" s="176"/>
      <c r="HB141" s="176"/>
      <c r="HC141" s="176"/>
      <c r="HD141" s="176"/>
      <c r="HE141" s="176"/>
      <c r="HF141" s="176"/>
      <c r="HG141" s="176"/>
      <c r="HH141" s="176"/>
      <c r="HI141" s="176"/>
      <c r="HJ141" s="176"/>
      <c r="HK141" s="176"/>
      <c r="HL141" s="176"/>
      <c r="HM141" s="176"/>
      <c r="HN141" s="176"/>
      <c r="HO141" s="176"/>
      <c r="HP141" s="176"/>
      <c r="HQ141" s="176"/>
      <c r="HR141" s="176"/>
      <c r="HS141" s="176"/>
      <c r="HT141" s="176"/>
      <c r="HU141" s="176"/>
      <c r="HV141" s="176"/>
      <c r="HW141" s="176"/>
      <c r="HX141" s="176"/>
      <c r="HY141" s="176"/>
      <c r="HZ141" s="176"/>
      <c r="IA141" s="176"/>
      <c r="IB141" s="176"/>
      <c r="IC141" s="176"/>
      <c r="ID141" s="176"/>
      <c r="IE141" s="176"/>
      <c r="IF141" s="176"/>
      <c r="IG141" s="176"/>
      <c r="IH141" s="176"/>
      <c r="II141" s="176"/>
      <c r="IJ141" s="176"/>
      <c r="IK141" s="176"/>
      <c r="IL141" s="176"/>
      <c r="IM141" s="176"/>
      <c r="IN141" s="176"/>
      <c r="IO141" s="176"/>
      <c r="IP141" s="176"/>
      <c r="IQ141" s="176"/>
      <c r="IR141" s="176"/>
      <c r="IS141" s="176"/>
      <c r="IT141" s="176"/>
      <c r="IU141" s="176"/>
      <c r="IV141" s="176"/>
      <c r="IW141" s="176"/>
      <c r="IX141" s="176"/>
      <c r="IY141" s="176"/>
      <c r="IZ141" s="176"/>
      <c r="JA141" s="176"/>
      <c r="JB141" s="176"/>
      <c r="JC141" s="176"/>
      <c r="JD141" s="176"/>
      <c r="JE141" s="176"/>
      <c r="JF141" s="176"/>
      <c r="JG141" s="176"/>
      <c r="JH141" s="176"/>
      <c r="JI141" s="176"/>
      <c r="JJ141" s="176"/>
      <c r="JK141" s="176"/>
      <c r="JL141" s="176"/>
      <c r="JM141" s="176"/>
      <c r="JN141" s="176"/>
      <c r="JO141" s="176"/>
      <c r="JP141" s="176"/>
      <c r="JQ141" s="176"/>
      <c r="JR141" s="176"/>
      <c r="JS141" s="176"/>
      <c r="JT141" s="176"/>
      <c r="JU141" s="176"/>
      <c r="JV141" s="176"/>
      <c r="JW141" s="176"/>
      <c r="JX141" s="176"/>
      <c r="JY141" s="176"/>
      <c r="JZ141" s="176"/>
      <c r="KA141" s="176"/>
      <c r="KB141" s="176"/>
      <c r="KC141" s="176"/>
      <c r="KD141" s="176"/>
      <c r="KE141" s="176"/>
      <c r="KF141" s="176"/>
      <c r="KG141" s="176"/>
      <c r="KH141" s="176"/>
      <c r="KI141" s="176"/>
      <c r="KJ141" s="176"/>
      <c r="KK141" s="176"/>
      <c r="KL141" s="176"/>
      <c r="KM141" s="176"/>
      <c r="KN141" s="176"/>
      <c r="KO141" s="176"/>
      <c r="KP141" s="176"/>
      <c r="KQ141" s="176"/>
      <c r="KR141" s="176"/>
      <c r="KS141" s="176"/>
      <c r="KT141" s="176"/>
      <c r="KU141" s="176"/>
      <c r="KV141" s="176"/>
      <c r="KW141" s="176"/>
      <c r="KX141" s="176"/>
      <c r="KY141" s="176"/>
      <c r="KZ141" s="176"/>
      <c r="LA141" s="176"/>
      <c r="LB141" s="176"/>
      <c r="LC141" s="176"/>
      <c r="LD141" s="176"/>
      <c r="LE141" s="176"/>
      <c r="LF141" s="176"/>
      <c r="LG141" s="176"/>
      <c r="LH141" s="176"/>
      <c r="LI141" s="176"/>
      <c r="LJ141" s="176"/>
      <c r="LK141" s="176"/>
      <c r="LL141" s="176"/>
      <c r="LM141" s="176"/>
      <c r="LN141" s="176"/>
      <c r="LO141" s="176"/>
      <c r="LP141" s="176"/>
      <c r="LQ141" s="176"/>
      <c r="LR141" s="176"/>
      <c r="LS141" s="176"/>
      <c r="LT141" s="176"/>
      <c r="LU141" s="176"/>
      <c r="LV141" s="176"/>
      <c r="LW141" s="176"/>
      <c r="LX141" s="176"/>
      <c r="LY141" s="176"/>
      <c r="LZ141" s="176"/>
      <c r="MA141" s="176"/>
      <c r="MB141" s="176"/>
      <c r="MC141" s="176"/>
      <c r="MD141" s="176"/>
      <c r="ME141" s="176"/>
      <c r="MF141" s="176"/>
      <c r="MG141" s="176"/>
      <c r="MH141" s="176"/>
      <c r="MI141" s="176"/>
      <c r="MJ141" s="176"/>
      <c r="MK141" s="176"/>
      <c r="ML141" s="176"/>
      <c r="MM141" s="176"/>
      <c r="MN141" s="176"/>
      <c r="MO141" s="176"/>
      <c r="MP141" s="176"/>
      <c r="MQ141" s="176"/>
      <c r="MR141" s="176"/>
      <c r="MS141" s="176"/>
      <c r="MT141" s="176"/>
      <c r="MU141" s="176"/>
      <c r="MV141" s="176"/>
      <c r="MW141" s="176"/>
      <c r="MX141" s="176"/>
      <c r="MY141" s="176"/>
      <c r="MZ141" s="176"/>
      <c r="NA141" s="176"/>
      <c r="NB141" s="176"/>
      <c r="NC141" s="176"/>
      <c r="ND141" s="176"/>
      <c r="NE141" s="176"/>
      <c r="NF141" s="176"/>
      <c r="NG141" s="176"/>
      <c r="NH141" s="176"/>
      <c r="NI141" s="176"/>
      <c r="NJ141" s="176"/>
      <c r="NK141" s="176"/>
      <c r="NL141" s="176"/>
      <c r="NM141" s="176"/>
      <c r="NN141" s="176"/>
      <c r="NO141" s="176"/>
      <c r="NP141" s="176"/>
      <c r="NQ141" s="176"/>
      <c r="NR141" s="176"/>
      <c r="NS141" s="176"/>
      <c r="NT141" s="176"/>
      <c r="NU141" s="176"/>
      <c r="NV141" s="176"/>
      <c r="NW141" s="176"/>
      <c r="NX141" s="176"/>
      <c r="NY141" s="176"/>
      <c r="NZ141" s="176"/>
      <c r="OA141" s="176"/>
      <c r="OB141" s="176"/>
      <c r="OC141" s="176"/>
      <c r="OD141" s="176"/>
      <c r="OE141" s="176"/>
      <c r="OF141" s="176"/>
      <c r="OG141" s="176"/>
      <c r="OH141" s="176"/>
      <c r="OI141" s="176"/>
      <c r="OJ141" s="176"/>
      <c r="OK141" s="176"/>
      <c r="OL141" s="176"/>
      <c r="OM141" s="176"/>
      <c r="ON141" s="176"/>
      <c r="OO141" s="176"/>
      <c r="OP141" s="176"/>
      <c r="OQ141" s="176"/>
      <c r="OR141" s="176"/>
      <c r="OS141" s="176"/>
      <c r="OT141" s="176"/>
      <c r="OU141" s="176"/>
      <c r="OV141" s="176"/>
      <c r="OW141" s="176"/>
      <c r="OX141" s="176"/>
      <c r="OY141" s="176"/>
      <c r="OZ141" s="176"/>
      <c r="PA141" s="176"/>
      <c r="PB141" s="176"/>
      <c r="PC141" s="176"/>
      <c r="PD141" s="176"/>
      <c r="PE141" s="176"/>
      <c r="PF141" s="176"/>
      <c r="PG141" s="176"/>
      <c r="PH141" s="176"/>
      <c r="PI141" s="176"/>
      <c r="PJ141" s="176"/>
      <c r="PK141" s="176"/>
      <c r="PL141" s="176"/>
      <c r="PM141" s="176"/>
      <c r="PN141" s="176"/>
      <c r="PO141" s="176"/>
      <c r="PP141" s="176"/>
      <c r="PQ141" s="176"/>
      <c r="PR141" s="176"/>
      <c r="PS141" s="176"/>
      <c r="PT141" s="176"/>
      <c r="PU141" s="176"/>
      <c r="PV141" s="176"/>
      <c r="PW141" s="176"/>
      <c r="PX141" s="176"/>
      <c r="PY141" s="176"/>
      <c r="PZ141" s="176"/>
      <c r="QA141" s="176"/>
      <c r="QB141" s="176"/>
      <c r="QC141" s="176"/>
      <c r="QD141" s="176"/>
      <c r="QE141" s="176"/>
      <c r="QF141" s="176"/>
      <c r="QG141" s="176"/>
      <c r="QH141" s="176"/>
      <c r="QI141" s="176"/>
      <c r="QJ141" s="176"/>
      <c r="QK141" s="176"/>
      <c r="QL141" s="176"/>
      <c r="QM141" s="176"/>
      <c r="QN141" s="176"/>
      <c r="QO141" s="176"/>
      <c r="QP141" s="176"/>
      <c r="QQ141" s="176"/>
      <c r="QR141" s="176"/>
      <c r="QS141" s="176"/>
      <c r="QT141" s="176"/>
      <c r="QU141" s="176"/>
      <c r="QV141" s="176"/>
      <c r="QW141" s="176"/>
      <c r="QX141" s="176"/>
      <c r="QY141" s="176"/>
      <c r="QZ141" s="176"/>
      <c r="RA141" s="176"/>
      <c r="RB141" s="176"/>
      <c r="RC141" s="176"/>
      <c r="RD141" s="176"/>
      <c r="RE141" s="176"/>
      <c r="RF141" s="176"/>
      <c r="RG141" s="176"/>
      <c r="RH141" s="176"/>
      <c r="RI141" s="176"/>
      <c r="RJ141" s="176"/>
      <c r="RK141" s="176"/>
      <c r="RL141" s="176"/>
      <c r="RM141" s="176"/>
      <c r="RN141" s="176"/>
      <c r="RO141" s="176"/>
      <c r="RP141" s="176"/>
      <c r="RQ141" s="176"/>
      <c r="RR141" s="176"/>
      <c r="RS141" s="176"/>
      <c r="RT141" s="176"/>
      <c r="RU141" s="176"/>
      <c r="RV141" s="176"/>
      <c r="RW141" s="176"/>
      <c r="RX141" s="176"/>
      <c r="RY141" s="176"/>
      <c r="RZ141" s="176"/>
      <c r="SA141" s="176"/>
      <c r="SB141" s="176"/>
      <c r="SC141" s="176"/>
      <c r="SD141" s="176"/>
      <c r="SE141" s="176"/>
      <c r="SF141" s="176"/>
      <c r="SG141" s="176"/>
      <c r="SH141" s="176"/>
      <c r="SI141" s="176"/>
      <c r="SJ141" s="176"/>
      <c r="SK141" s="176"/>
      <c r="SL141" s="176"/>
      <c r="SM141" s="176"/>
      <c r="SN141" s="176"/>
      <c r="SO141" s="176"/>
      <c r="SP141" s="176"/>
      <c r="SQ141" s="176"/>
      <c r="SR141" s="176"/>
      <c r="SS141" s="176"/>
      <c r="ST141" s="176"/>
      <c r="SU141" s="176"/>
      <c r="SV141" s="176"/>
      <c r="SW141" s="176"/>
      <c r="SX141" s="176"/>
      <c r="SY141" s="176"/>
      <c r="SZ141" s="176"/>
      <c r="TA141" s="176"/>
      <c r="TB141" s="176"/>
      <c r="TC141" s="176"/>
      <c r="TD141" s="176"/>
      <c r="TE141" s="176"/>
      <c r="TF141" s="176"/>
      <c r="TG141" s="176"/>
      <c r="TH141" s="176"/>
      <c r="TI141" s="176"/>
      <c r="TJ141" s="176"/>
      <c r="TK141" s="176"/>
      <c r="TL141" s="176"/>
      <c r="TM141" s="176"/>
      <c r="TN141" s="176"/>
      <c r="TO141" s="176"/>
      <c r="TP141" s="176"/>
      <c r="TQ141" s="176"/>
      <c r="TR141" s="176"/>
      <c r="TS141" s="176"/>
      <c r="TT141" s="176"/>
      <c r="TU141" s="176"/>
      <c r="TV141" s="176"/>
      <c r="TW141" s="176"/>
      <c r="TX141" s="176"/>
      <c r="TY141" s="176"/>
      <c r="TZ141" s="176"/>
      <c r="UA141" s="176"/>
      <c r="UB141" s="176"/>
      <c r="UC141" s="176"/>
      <c r="UD141" s="176"/>
      <c r="UE141" s="176"/>
      <c r="UF141" s="176"/>
      <c r="UG141" s="176"/>
      <c r="UH141" s="176"/>
      <c r="UI141" s="176"/>
      <c r="UJ141" s="176"/>
      <c r="UK141" s="176"/>
      <c r="UL141" s="176"/>
      <c r="UM141" s="176"/>
      <c r="UN141" s="176"/>
      <c r="UO141" s="176"/>
      <c r="UP141" s="176"/>
      <c r="UQ141" s="176"/>
      <c r="UR141" s="176"/>
      <c r="US141" s="176"/>
      <c r="UT141" s="176"/>
      <c r="UU141" s="176"/>
      <c r="UV141" s="176"/>
      <c r="UW141" s="176"/>
      <c r="UX141" s="176"/>
      <c r="UY141" s="176"/>
      <c r="UZ141" s="176"/>
      <c r="VA141" s="176"/>
      <c r="VB141" s="176"/>
      <c r="VC141" s="176"/>
      <c r="VD141" s="176"/>
      <c r="VE141" s="176"/>
      <c r="VF141" s="176"/>
      <c r="VG141" s="176"/>
      <c r="VH141" s="176"/>
      <c r="VI141" s="176"/>
      <c r="VJ141" s="176"/>
      <c r="VK141" s="176"/>
      <c r="VL141" s="176"/>
      <c r="VM141" s="176"/>
      <c r="VN141" s="176"/>
      <c r="VO141" s="176"/>
      <c r="VP141" s="176"/>
      <c r="VQ141" s="176"/>
      <c r="VR141" s="176"/>
      <c r="VS141" s="176"/>
      <c r="VT141" s="176"/>
      <c r="VU141" s="176"/>
      <c r="VV141" s="176"/>
      <c r="VW141" s="176"/>
      <c r="VX141" s="176"/>
      <c r="VY141" s="176"/>
      <c r="VZ141" s="176"/>
      <c r="WA141" s="176"/>
      <c r="WB141" s="176"/>
      <c r="WC141" s="176"/>
      <c r="WD141" s="176"/>
      <c r="WE141" s="176"/>
      <c r="WF141" s="176"/>
      <c r="WG141" s="176"/>
      <c r="WH141" s="176"/>
      <c r="WI141" s="176"/>
      <c r="WJ141" s="176"/>
      <c r="WK141" s="176"/>
      <c r="WL141" s="176"/>
      <c r="WM141" s="176"/>
      <c r="WN141" s="176"/>
      <c r="WO141" s="176"/>
      <c r="WP141" s="176"/>
      <c r="WQ141" s="176"/>
      <c r="WR141" s="176"/>
      <c r="WS141" s="176"/>
      <c r="WT141" s="176"/>
      <c r="WU141" s="176"/>
      <c r="WV141" s="176"/>
      <c r="WW141" s="176"/>
      <c r="WX141" s="176"/>
      <c r="WY141" s="176"/>
      <c r="WZ141" s="176"/>
      <c r="XA141" s="176"/>
      <c r="XB141" s="176"/>
      <c r="XC141" s="176"/>
      <c r="XD141" s="176"/>
      <c r="XE141" s="176"/>
      <c r="XF141" s="176"/>
      <c r="XG141" s="176"/>
      <c r="XH141" s="176"/>
      <c r="XI141" s="176"/>
      <c r="XJ141" s="176"/>
      <c r="XK141" s="176"/>
      <c r="XL141" s="176"/>
      <c r="XM141" s="176"/>
      <c r="XN141" s="176"/>
      <c r="XO141" s="176"/>
      <c r="XP141" s="176"/>
      <c r="XQ141" s="176"/>
      <c r="XR141" s="176"/>
      <c r="XS141" s="176"/>
      <c r="XT141" s="176"/>
      <c r="XU141" s="176"/>
      <c r="XV141" s="176"/>
      <c r="XW141" s="176"/>
      <c r="XX141" s="176"/>
      <c r="XY141" s="176"/>
      <c r="XZ141" s="176"/>
      <c r="YA141" s="176"/>
      <c r="YB141" s="176"/>
      <c r="YC141" s="176"/>
      <c r="YD141" s="176"/>
      <c r="YE141" s="176"/>
      <c r="YF141" s="176"/>
      <c r="YG141" s="176"/>
      <c r="YH141" s="176"/>
      <c r="YI141" s="176"/>
      <c r="YJ141" s="176"/>
      <c r="YK141" s="176"/>
      <c r="YL141" s="176"/>
      <c r="YM141" s="176"/>
      <c r="YN141" s="176"/>
      <c r="YO141" s="176"/>
      <c r="YP141" s="176"/>
      <c r="YQ141" s="176"/>
      <c r="YR141" s="176"/>
      <c r="YS141" s="176"/>
      <c r="YT141" s="176"/>
      <c r="YU141" s="176"/>
      <c r="YV141" s="176"/>
      <c r="YW141" s="176"/>
      <c r="YX141" s="176"/>
      <c r="YY141" s="176"/>
      <c r="YZ141" s="176"/>
      <c r="ZA141" s="176"/>
      <c r="ZB141" s="176"/>
      <c r="ZC141" s="176"/>
      <c r="ZD141" s="176"/>
      <c r="ZE141" s="176"/>
      <c r="ZF141" s="176"/>
      <c r="ZG141" s="176"/>
      <c r="ZH141" s="176"/>
      <c r="ZI141" s="176"/>
      <c r="ZJ141" s="176"/>
      <c r="ZK141" s="176"/>
      <c r="ZL141" s="176"/>
      <c r="ZM141" s="176"/>
      <c r="ZN141" s="176"/>
      <c r="ZO141" s="176"/>
      <c r="ZP141" s="176"/>
      <c r="ZQ141" s="176"/>
      <c r="ZR141" s="176"/>
      <c r="ZS141" s="176"/>
      <c r="ZT141" s="176"/>
      <c r="ZU141" s="176"/>
      <c r="ZV141" s="176"/>
      <c r="ZW141" s="176"/>
      <c r="ZX141" s="176"/>
      <c r="ZY141" s="176"/>
      <c r="ZZ141" s="176"/>
      <c r="AAA141" s="176"/>
      <c r="AAB141" s="176"/>
      <c r="AAC141" s="176"/>
      <c r="AAD141" s="176"/>
      <c r="AAE141" s="176"/>
      <c r="AAF141" s="176"/>
      <c r="AAG141" s="176"/>
      <c r="AAH141" s="176"/>
      <c r="AAI141" s="176"/>
      <c r="AAJ141" s="176"/>
      <c r="AAK141" s="176"/>
      <c r="AAL141" s="176"/>
      <c r="AAM141" s="176"/>
      <c r="AAN141" s="176"/>
      <c r="AAO141" s="176"/>
      <c r="AAP141" s="176"/>
      <c r="AAQ141" s="176"/>
      <c r="AAR141" s="176"/>
      <c r="AAS141" s="176"/>
      <c r="AAT141" s="176"/>
      <c r="AAU141" s="176"/>
      <c r="AAV141" s="176"/>
      <c r="AAW141" s="176"/>
      <c r="AAX141" s="176"/>
      <c r="AAY141" s="176"/>
      <c r="AAZ141" s="176"/>
      <c r="ABA141" s="176"/>
      <c r="ABB141" s="176"/>
      <c r="ABC141" s="176"/>
      <c r="ABD141" s="176"/>
      <c r="ABE141" s="176"/>
      <c r="ABF141" s="176"/>
      <c r="ABG141" s="176"/>
      <c r="ABH141" s="176"/>
      <c r="ABI141" s="176"/>
      <c r="ABJ141" s="176"/>
      <c r="ABK141" s="176"/>
      <c r="ABL141" s="176"/>
      <c r="ABM141" s="176"/>
      <c r="ABN141" s="176"/>
      <c r="ABO141" s="176"/>
      <c r="ABP141" s="176"/>
      <c r="ABQ141" s="176"/>
      <c r="ABR141" s="176"/>
      <c r="ABS141" s="176"/>
      <c r="ABT141" s="176"/>
      <c r="ABU141" s="176"/>
      <c r="ABV141" s="176"/>
      <c r="ABW141" s="176"/>
      <c r="ABX141" s="176"/>
      <c r="ABY141" s="176"/>
      <c r="ABZ141" s="176"/>
      <c r="ACA141" s="176"/>
      <c r="ACB141" s="176"/>
      <c r="ACC141" s="176"/>
      <c r="ACD141" s="176"/>
      <c r="ACE141" s="176"/>
      <c r="ACF141" s="176"/>
      <c r="ACG141" s="176"/>
      <c r="ACH141" s="176"/>
      <c r="ACI141" s="176"/>
      <c r="ACJ141" s="176"/>
      <c r="ACK141" s="176"/>
      <c r="ACL141" s="176"/>
      <c r="ACM141" s="176"/>
      <c r="ACN141" s="176"/>
      <c r="ACO141" s="176"/>
      <c r="ACP141" s="176"/>
      <c r="ACQ141" s="176"/>
      <c r="ACR141" s="176"/>
      <c r="ACS141" s="176"/>
      <c r="ACT141" s="176"/>
      <c r="ACU141" s="176"/>
      <c r="ACV141" s="176"/>
      <c r="ACW141" s="176"/>
      <c r="ACX141" s="176"/>
      <c r="ACY141" s="176"/>
      <c r="ACZ141" s="176"/>
      <c r="ADA141" s="176"/>
      <c r="ADB141" s="176"/>
      <c r="ADC141" s="176"/>
      <c r="ADD141" s="176"/>
      <c r="ADE141" s="176"/>
      <c r="ADF141" s="176"/>
      <c r="ADG141" s="176"/>
      <c r="ADH141" s="176"/>
      <c r="ADI141" s="176"/>
      <c r="ADJ141" s="176"/>
      <c r="ADK141" s="176"/>
      <c r="ADL141" s="176"/>
      <c r="ADM141" s="176"/>
      <c r="ADN141" s="176"/>
      <c r="ADO141" s="176"/>
      <c r="ADP141" s="176"/>
      <c r="ADQ141" s="176"/>
      <c r="ADR141" s="176"/>
      <c r="ADS141" s="176"/>
      <c r="ADT141" s="176"/>
      <c r="ADU141" s="176"/>
      <c r="ADV141" s="176"/>
      <c r="ADW141" s="176"/>
      <c r="ADX141" s="176"/>
      <c r="ADY141" s="176"/>
      <c r="ADZ141" s="176"/>
      <c r="AEA141" s="176"/>
      <c r="AEB141" s="176"/>
      <c r="AEC141" s="176"/>
      <c r="AED141" s="176"/>
      <c r="AEE141" s="176"/>
      <c r="AEF141" s="176"/>
      <c r="AEG141" s="176"/>
      <c r="AEH141" s="176"/>
      <c r="AEI141" s="176"/>
      <c r="AEJ141" s="176"/>
      <c r="AEK141" s="176"/>
      <c r="AEL141" s="176"/>
      <c r="AEM141" s="176"/>
      <c r="AEN141" s="176"/>
      <c r="AEO141" s="176"/>
      <c r="AEP141" s="176"/>
      <c r="AEQ141" s="176"/>
      <c r="AER141" s="176"/>
      <c r="AES141" s="176"/>
      <c r="AET141" s="176"/>
      <c r="AEU141" s="176"/>
      <c r="AEV141" s="176"/>
      <c r="AEW141" s="176"/>
      <c r="AEX141" s="176"/>
      <c r="AEY141" s="176"/>
      <c r="AEZ141" s="176"/>
      <c r="AFA141" s="176"/>
      <c r="AFB141" s="176"/>
      <c r="AFC141" s="176"/>
      <c r="AFD141" s="176"/>
      <c r="AFE141" s="176"/>
      <c r="AFF141" s="176"/>
      <c r="AFG141" s="176"/>
      <c r="AFH141" s="176"/>
      <c r="AFI141" s="176"/>
      <c r="AFJ141" s="176"/>
      <c r="AFK141" s="176"/>
      <c r="AFL141" s="176"/>
      <c r="AFM141" s="176"/>
      <c r="AFN141" s="176"/>
      <c r="AFO141" s="176"/>
      <c r="AFP141" s="176"/>
      <c r="AFQ141" s="176"/>
      <c r="AFR141" s="176"/>
      <c r="AFS141" s="176"/>
      <c r="AFT141" s="176"/>
      <c r="AFU141" s="176"/>
      <c r="AFV141" s="176"/>
      <c r="AFW141" s="176"/>
      <c r="AFX141" s="176"/>
      <c r="AFY141" s="176"/>
      <c r="AFZ141" s="176"/>
      <c r="AGA141" s="176"/>
      <c r="AGB141" s="176"/>
      <c r="AGC141" s="176"/>
      <c r="AGD141" s="176"/>
      <c r="AGE141" s="176"/>
      <c r="AGF141" s="176"/>
      <c r="AGG141" s="176"/>
      <c r="AGH141" s="176"/>
      <c r="AGI141" s="176"/>
      <c r="AGJ141" s="176"/>
      <c r="AGK141" s="176"/>
      <c r="AGL141" s="176"/>
      <c r="AGM141" s="176"/>
      <c r="AGN141" s="176"/>
      <c r="AGO141" s="176"/>
      <c r="AGP141" s="176"/>
      <c r="AGQ141" s="176"/>
      <c r="AGR141" s="176"/>
      <c r="AGS141" s="176"/>
      <c r="AGT141" s="176"/>
      <c r="AGU141" s="176"/>
      <c r="AGV141" s="176"/>
      <c r="AGW141" s="176"/>
      <c r="AGX141" s="176"/>
      <c r="AGY141" s="176"/>
      <c r="AGZ141" s="176"/>
      <c r="AHA141" s="176"/>
      <c r="AHB141" s="176"/>
      <c r="AHC141" s="176"/>
      <c r="AHD141" s="176"/>
      <c r="AHE141" s="176"/>
      <c r="AHF141" s="176"/>
      <c r="AHG141" s="176"/>
      <c r="AHH141" s="176"/>
      <c r="AHI141" s="176"/>
      <c r="AHJ141" s="176"/>
      <c r="AHK141" s="176"/>
      <c r="AHL141" s="176"/>
      <c r="AHM141" s="176"/>
      <c r="AHN141" s="176"/>
      <c r="AHO141" s="176"/>
      <c r="AHP141" s="176"/>
      <c r="AHQ141" s="176"/>
      <c r="AHR141" s="176"/>
      <c r="AHS141" s="176"/>
      <c r="AHT141" s="176"/>
      <c r="AHU141" s="176"/>
      <c r="AHV141" s="176"/>
      <c r="AHW141" s="176"/>
      <c r="AHX141" s="176"/>
      <c r="AHY141" s="176"/>
      <c r="AHZ141" s="176"/>
      <c r="AIA141" s="176"/>
      <c r="AIB141" s="176"/>
      <c r="AIC141" s="176"/>
      <c r="AID141" s="176"/>
      <c r="AIE141" s="176"/>
      <c r="AIF141" s="176"/>
      <c r="AIG141" s="176"/>
      <c r="AIH141" s="176"/>
      <c r="AII141" s="176"/>
      <c r="AIJ141" s="176"/>
      <c r="AIK141" s="176"/>
      <c r="AIL141" s="176"/>
      <c r="AIM141" s="176"/>
      <c r="AIN141" s="176"/>
      <c r="AIO141" s="176"/>
      <c r="AIP141" s="176"/>
      <c r="AIQ141" s="176"/>
      <c r="AIR141" s="176"/>
      <c r="AIS141" s="176"/>
      <c r="AIT141" s="176"/>
      <c r="AIU141" s="176"/>
      <c r="AIV141" s="176"/>
      <c r="AIW141" s="176"/>
      <c r="AIX141" s="176"/>
      <c r="AIY141" s="176"/>
      <c r="AIZ141" s="176"/>
      <c r="AJA141" s="176"/>
      <c r="AJB141" s="176"/>
      <c r="AJC141" s="176"/>
      <c r="AJD141" s="176"/>
      <c r="AJE141" s="176"/>
      <c r="AJF141" s="176"/>
      <c r="AJG141" s="176"/>
      <c r="AJH141" s="176"/>
      <c r="AJI141" s="176"/>
      <c r="AJJ141" s="176"/>
      <c r="AJK141" s="176"/>
      <c r="AJL141" s="176"/>
      <c r="AJM141" s="176"/>
      <c r="AJN141" s="176"/>
      <c r="AJO141" s="176"/>
      <c r="AJP141" s="176"/>
      <c r="AJQ141" s="176"/>
      <c r="AJR141" s="176"/>
      <c r="AJS141" s="176"/>
      <c r="AJT141" s="176"/>
      <c r="AJU141" s="176"/>
      <c r="AJV141" s="176"/>
      <c r="AJW141" s="176"/>
      <c r="AJX141" s="176"/>
      <c r="AJY141" s="176"/>
      <c r="AJZ141" s="176"/>
      <c r="AKA141" s="176"/>
      <c r="AKB141" s="176"/>
      <c r="AKC141" s="176"/>
      <c r="AKD141" s="176"/>
      <c r="AKE141" s="176"/>
      <c r="AKF141" s="176"/>
      <c r="AKG141" s="176"/>
      <c r="AKH141" s="176"/>
      <c r="AKI141" s="176"/>
      <c r="AKJ141" s="176"/>
      <c r="AKK141" s="176"/>
      <c r="AKL141" s="176"/>
      <c r="AKM141" s="176"/>
      <c r="AKN141" s="176"/>
      <c r="AKO141" s="176"/>
      <c r="AKP141" s="176"/>
      <c r="AKQ141" s="176"/>
      <c r="AKR141" s="176"/>
      <c r="AKS141" s="176"/>
      <c r="AKT141" s="176"/>
      <c r="AKU141" s="176"/>
      <c r="AKV141" s="176"/>
      <c r="AKW141" s="176"/>
      <c r="AKX141" s="176"/>
      <c r="AKY141" s="176"/>
      <c r="AKZ141" s="176"/>
      <c r="ALA141" s="176"/>
      <c r="ALB141" s="176"/>
      <c r="ALC141" s="176"/>
      <c r="ALD141" s="176"/>
      <c r="ALE141" s="176"/>
      <c r="ALF141" s="176"/>
      <c r="ALG141" s="176"/>
      <c r="ALH141" s="176"/>
      <c r="ALI141" s="176"/>
      <c r="ALJ141" s="176"/>
      <c r="ALK141" s="176"/>
      <c r="ALL141" s="176"/>
      <c r="ALM141" s="176"/>
      <c r="ALN141" s="176"/>
      <c r="ALO141" s="176"/>
      <c r="ALP141" s="176"/>
      <c r="ALQ141" s="176"/>
      <c r="ALR141" s="176"/>
      <c r="ALS141" s="176"/>
      <c r="ALT141" s="176"/>
      <c r="ALU141" s="176"/>
      <c r="ALV141" s="176"/>
      <c r="ALW141" s="176"/>
      <c r="ALX141" s="176"/>
      <c r="ALY141" s="176"/>
      <c r="ALZ141" s="176"/>
      <c r="AMA141" s="176"/>
      <c r="AMB141" s="176"/>
      <c r="AMC141" s="176"/>
      <c r="AMD141" s="176"/>
      <c r="AME141" s="176"/>
      <c r="AMF141" s="176"/>
      <c r="AMG141" s="176"/>
      <c r="AMH141" s="176"/>
      <c r="AMI141" s="176"/>
      <c r="AMJ141" s="176"/>
      <c r="AMK141" s="176"/>
      <c r="AML141" s="176"/>
    </row>
    <row r="142" spans="1:1026" ht="21.95" customHeight="1" x14ac:dyDescent="0.25">
      <c r="A142" s="178">
        <v>142</v>
      </c>
      <c r="B142" s="179"/>
      <c r="C142" s="180"/>
      <c r="D142" s="180"/>
      <c r="E142" s="181"/>
      <c r="G142" s="182"/>
      <c r="H142" s="183">
        <f t="shared" si="7"/>
        <v>0</v>
      </c>
      <c r="I142" s="184"/>
      <c r="J142" s="185"/>
      <c r="K142" s="178"/>
      <c r="L142" s="183">
        <f t="shared" si="6"/>
        <v>0</v>
      </c>
      <c r="M142" s="176"/>
      <c r="N142" s="177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  <c r="AC142" s="176"/>
      <c r="AD142" s="176"/>
      <c r="AE142" s="176"/>
      <c r="AF142" s="176"/>
      <c r="AG142" s="176"/>
      <c r="AH142" s="176"/>
      <c r="AI142" s="176"/>
      <c r="AJ142" s="176"/>
      <c r="AK142" s="176"/>
      <c r="AL142" s="176"/>
      <c r="AM142" s="176"/>
      <c r="AN142" s="176"/>
      <c r="AO142" s="176"/>
      <c r="AP142" s="176"/>
      <c r="AQ142" s="176"/>
      <c r="AR142" s="176"/>
      <c r="AS142" s="176"/>
      <c r="AT142" s="176"/>
      <c r="AU142" s="176"/>
      <c r="AV142" s="176"/>
      <c r="AW142" s="176"/>
      <c r="AX142" s="176"/>
      <c r="AY142" s="176"/>
      <c r="AZ142" s="176"/>
      <c r="BA142" s="176"/>
      <c r="BB142" s="176"/>
      <c r="BC142" s="176"/>
      <c r="BD142" s="176"/>
      <c r="BE142" s="176"/>
      <c r="BF142" s="176"/>
      <c r="BG142" s="176"/>
      <c r="BH142" s="176"/>
      <c r="BI142" s="176"/>
      <c r="BJ142" s="176"/>
      <c r="BK142" s="176"/>
      <c r="BL142" s="176"/>
      <c r="BM142" s="176"/>
      <c r="BN142" s="176"/>
      <c r="BO142" s="176"/>
      <c r="BP142" s="176"/>
      <c r="BQ142" s="176"/>
      <c r="BR142" s="176"/>
      <c r="BS142" s="176"/>
      <c r="BT142" s="176"/>
      <c r="BU142" s="176"/>
      <c r="BV142" s="176"/>
      <c r="BW142" s="176"/>
      <c r="BX142" s="176"/>
      <c r="BY142" s="176"/>
      <c r="BZ142" s="176"/>
      <c r="CA142" s="176"/>
      <c r="CB142" s="176"/>
      <c r="CC142" s="176"/>
      <c r="CD142" s="176"/>
      <c r="CE142" s="176"/>
      <c r="CF142" s="176"/>
      <c r="CG142" s="176"/>
      <c r="CH142" s="176"/>
      <c r="CI142" s="176"/>
      <c r="CJ142" s="176"/>
      <c r="CK142" s="176"/>
      <c r="CL142" s="176"/>
      <c r="CM142" s="176"/>
      <c r="CN142" s="176"/>
      <c r="CO142" s="176"/>
      <c r="CP142" s="176"/>
      <c r="CQ142" s="176"/>
      <c r="CR142" s="176"/>
      <c r="CS142" s="176"/>
      <c r="CT142" s="176"/>
      <c r="CU142" s="176"/>
      <c r="CV142" s="176"/>
      <c r="CW142" s="176"/>
      <c r="CX142" s="176"/>
      <c r="CY142" s="176"/>
      <c r="CZ142" s="176"/>
      <c r="DA142" s="176"/>
      <c r="DB142" s="176"/>
      <c r="DC142" s="176"/>
      <c r="DD142" s="176"/>
      <c r="DE142" s="176"/>
      <c r="DF142" s="176"/>
      <c r="DG142" s="176"/>
      <c r="DH142" s="176"/>
      <c r="DI142" s="176"/>
      <c r="DJ142" s="176"/>
      <c r="DK142" s="176"/>
      <c r="DL142" s="176"/>
      <c r="DM142" s="176"/>
      <c r="DN142" s="176"/>
      <c r="DO142" s="176"/>
      <c r="DP142" s="176"/>
      <c r="DQ142" s="176"/>
      <c r="DR142" s="176"/>
      <c r="DS142" s="176"/>
      <c r="DT142" s="176"/>
      <c r="DU142" s="176"/>
      <c r="DV142" s="176"/>
      <c r="DW142" s="176"/>
      <c r="DX142" s="176"/>
      <c r="DY142" s="176"/>
      <c r="DZ142" s="176"/>
      <c r="EA142" s="176"/>
      <c r="EB142" s="176"/>
      <c r="EC142" s="176"/>
      <c r="ED142" s="176"/>
      <c r="EE142" s="176"/>
      <c r="EF142" s="176"/>
      <c r="EG142" s="176"/>
      <c r="EH142" s="176"/>
      <c r="EI142" s="176"/>
      <c r="EJ142" s="176"/>
      <c r="EK142" s="176"/>
      <c r="EL142" s="176"/>
      <c r="EM142" s="176"/>
      <c r="EN142" s="176"/>
      <c r="EO142" s="176"/>
      <c r="EP142" s="176"/>
      <c r="EQ142" s="176"/>
      <c r="ER142" s="176"/>
      <c r="ES142" s="176"/>
      <c r="ET142" s="176"/>
      <c r="EU142" s="176"/>
      <c r="EV142" s="176"/>
      <c r="EW142" s="176"/>
      <c r="EX142" s="176"/>
      <c r="EY142" s="176"/>
      <c r="EZ142" s="176"/>
      <c r="FA142" s="176"/>
      <c r="FB142" s="176"/>
      <c r="FC142" s="176"/>
      <c r="FD142" s="176"/>
      <c r="FE142" s="176"/>
      <c r="FF142" s="176"/>
      <c r="FG142" s="176"/>
      <c r="FH142" s="176"/>
      <c r="FI142" s="176"/>
      <c r="FJ142" s="176"/>
      <c r="FK142" s="176"/>
      <c r="FL142" s="176"/>
      <c r="FM142" s="176"/>
      <c r="FN142" s="176"/>
      <c r="FO142" s="176"/>
      <c r="FP142" s="176"/>
      <c r="FQ142" s="176"/>
      <c r="FR142" s="176"/>
      <c r="FS142" s="176"/>
      <c r="FT142" s="176"/>
      <c r="FU142" s="176"/>
      <c r="FV142" s="176"/>
      <c r="FW142" s="176"/>
      <c r="FX142" s="176"/>
      <c r="FY142" s="176"/>
      <c r="FZ142" s="176"/>
      <c r="GA142" s="176"/>
      <c r="GB142" s="176"/>
      <c r="GC142" s="176"/>
      <c r="GD142" s="176"/>
      <c r="GE142" s="176"/>
      <c r="GF142" s="176"/>
      <c r="GG142" s="176"/>
      <c r="GH142" s="176"/>
      <c r="GI142" s="176"/>
      <c r="GJ142" s="176"/>
      <c r="GK142" s="176"/>
      <c r="GL142" s="176"/>
      <c r="GM142" s="176"/>
      <c r="GN142" s="176"/>
      <c r="GO142" s="176"/>
      <c r="GP142" s="176"/>
      <c r="GQ142" s="176"/>
      <c r="GR142" s="176"/>
      <c r="GS142" s="176"/>
      <c r="GT142" s="176"/>
      <c r="GU142" s="176"/>
      <c r="GV142" s="176"/>
      <c r="GW142" s="176"/>
      <c r="GX142" s="176"/>
      <c r="GY142" s="176"/>
      <c r="GZ142" s="176"/>
      <c r="HA142" s="176"/>
      <c r="HB142" s="176"/>
      <c r="HC142" s="176"/>
      <c r="HD142" s="176"/>
      <c r="HE142" s="176"/>
      <c r="HF142" s="176"/>
      <c r="HG142" s="176"/>
      <c r="HH142" s="176"/>
      <c r="HI142" s="176"/>
      <c r="HJ142" s="176"/>
      <c r="HK142" s="176"/>
      <c r="HL142" s="176"/>
      <c r="HM142" s="176"/>
      <c r="HN142" s="176"/>
      <c r="HO142" s="176"/>
      <c r="HP142" s="176"/>
      <c r="HQ142" s="176"/>
      <c r="HR142" s="176"/>
      <c r="HS142" s="176"/>
      <c r="HT142" s="176"/>
      <c r="HU142" s="176"/>
      <c r="HV142" s="176"/>
      <c r="HW142" s="176"/>
      <c r="HX142" s="176"/>
      <c r="HY142" s="176"/>
      <c r="HZ142" s="176"/>
      <c r="IA142" s="176"/>
      <c r="IB142" s="176"/>
      <c r="IC142" s="176"/>
      <c r="ID142" s="176"/>
      <c r="IE142" s="176"/>
      <c r="IF142" s="176"/>
      <c r="IG142" s="176"/>
      <c r="IH142" s="176"/>
      <c r="II142" s="176"/>
      <c r="IJ142" s="176"/>
      <c r="IK142" s="176"/>
      <c r="IL142" s="176"/>
      <c r="IM142" s="176"/>
      <c r="IN142" s="176"/>
      <c r="IO142" s="176"/>
      <c r="IP142" s="176"/>
      <c r="IQ142" s="176"/>
      <c r="IR142" s="176"/>
      <c r="IS142" s="176"/>
      <c r="IT142" s="176"/>
      <c r="IU142" s="176"/>
      <c r="IV142" s="176"/>
      <c r="IW142" s="176"/>
      <c r="IX142" s="176"/>
      <c r="IY142" s="176"/>
      <c r="IZ142" s="176"/>
      <c r="JA142" s="176"/>
      <c r="JB142" s="176"/>
      <c r="JC142" s="176"/>
      <c r="JD142" s="176"/>
      <c r="JE142" s="176"/>
      <c r="JF142" s="176"/>
      <c r="JG142" s="176"/>
      <c r="JH142" s="176"/>
      <c r="JI142" s="176"/>
      <c r="JJ142" s="176"/>
      <c r="JK142" s="176"/>
      <c r="JL142" s="176"/>
      <c r="JM142" s="176"/>
      <c r="JN142" s="176"/>
      <c r="JO142" s="176"/>
      <c r="JP142" s="176"/>
      <c r="JQ142" s="176"/>
      <c r="JR142" s="176"/>
      <c r="JS142" s="176"/>
      <c r="JT142" s="176"/>
      <c r="JU142" s="176"/>
      <c r="JV142" s="176"/>
      <c r="JW142" s="176"/>
      <c r="JX142" s="176"/>
      <c r="JY142" s="176"/>
      <c r="JZ142" s="176"/>
      <c r="KA142" s="176"/>
      <c r="KB142" s="176"/>
      <c r="KC142" s="176"/>
      <c r="KD142" s="176"/>
      <c r="KE142" s="176"/>
      <c r="KF142" s="176"/>
      <c r="KG142" s="176"/>
      <c r="KH142" s="176"/>
      <c r="KI142" s="176"/>
      <c r="KJ142" s="176"/>
      <c r="KK142" s="176"/>
      <c r="KL142" s="176"/>
      <c r="KM142" s="176"/>
      <c r="KN142" s="176"/>
      <c r="KO142" s="176"/>
      <c r="KP142" s="176"/>
      <c r="KQ142" s="176"/>
      <c r="KR142" s="176"/>
      <c r="KS142" s="176"/>
      <c r="KT142" s="176"/>
      <c r="KU142" s="176"/>
      <c r="KV142" s="176"/>
      <c r="KW142" s="176"/>
      <c r="KX142" s="176"/>
      <c r="KY142" s="176"/>
      <c r="KZ142" s="176"/>
      <c r="LA142" s="176"/>
      <c r="LB142" s="176"/>
      <c r="LC142" s="176"/>
      <c r="LD142" s="176"/>
      <c r="LE142" s="176"/>
      <c r="LF142" s="176"/>
      <c r="LG142" s="176"/>
      <c r="LH142" s="176"/>
      <c r="LI142" s="176"/>
      <c r="LJ142" s="176"/>
      <c r="LK142" s="176"/>
      <c r="LL142" s="176"/>
      <c r="LM142" s="176"/>
      <c r="LN142" s="176"/>
      <c r="LO142" s="176"/>
      <c r="LP142" s="176"/>
      <c r="LQ142" s="176"/>
      <c r="LR142" s="176"/>
      <c r="LS142" s="176"/>
      <c r="LT142" s="176"/>
      <c r="LU142" s="176"/>
      <c r="LV142" s="176"/>
      <c r="LW142" s="176"/>
      <c r="LX142" s="176"/>
      <c r="LY142" s="176"/>
      <c r="LZ142" s="176"/>
      <c r="MA142" s="176"/>
      <c r="MB142" s="176"/>
      <c r="MC142" s="176"/>
      <c r="MD142" s="176"/>
      <c r="ME142" s="176"/>
      <c r="MF142" s="176"/>
      <c r="MG142" s="176"/>
      <c r="MH142" s="176"/>
      <c r="MI142" s="176"/>
      <c r="MJ142" s="176"/>
      <c r="MK142" s="176"/>
      <c r="ML142" s="176"/>
      <c r="MM142" s="176"/>
      <c r="MN142" s="176"/>
      <c r="MO142" s="176"/>
      <c r="MP142" s="176"/>
      <c r="MQ142" s="176"/>
      <c r="MR142" s="176"/>
      <c r="MS142" s="176"/>
      <c r="MT142" s="176"/>
      <c r="MU142" s="176"/>
      <c r="MV142" s="176"/>
      <c r="MW142" s="176"/>
      <c r="MX142" s="176"/>
      <c r="MY142" s="176"/>
      <c r="MZ142" s="176"/>
      <c r="NA142" s="176"/>
      <c r="NB142" s="176"/>
      <c r="NC142" s="176"/>
      <c r="ND142" s="176"/>
      <c r="NE142" s="176"/>
      <c r="NF142" s="176"/>
      <c r="NG142" s="176"/>
      <c r="NH142" s="176"/>
      <c r="NI142" s="176"/>
      <c r="NJ142" s="176"/>
      <c r="NK142" s="176"/>
      <c r="NL142" s="176"/>
      <c r="NM142" s="176"/>
      <c r="NN142" s="176"/>
      <c r="NO142" s="176"/>
      <c r="NP142" s="176"/>
      <c r="NQ142" s="176"/>
      <c r="NR142" s="176"/>
      <c r="NS142" s="176"/>
      <c r="NT142" s="176"/>
      <c r="NU142" s="176"/>
      <c r="NV142" s="176"/>
      <c r="NW142" s="176"/>
      <c r="NX142" s="176"/>
      <c r="NY142" s="176"/>
      <c r="NZ142" s="176"/>
      <c r="OA142" s="176"/>
      <c r="OB142" s="176"/>
      <c r="OC142" s="176"/>
      <c r="OD142" s="176"/>
      <c r="OE142" s="176"/>
      <c r="OF142" s="176"/>
      <c r="OG142" s="176"/>
      <c r="OH142" s="176"/>
      <c r="OI142" s="176"/>
      <c r="OJ142" s="176"/>
      <c r="OK142" s="176"/>
      <c r="OL142" s="176"/>
      <c r="OM142" s="176"/>
      <c r="ON142" s="176"/>
      <c r="OO142" s="176"/>
      <c r="OP142" s="176"/>
      <c r="OQ142" s="176"/>
      <c r="OR142" s="176"/>
      <c r="OS142" s="176"/>
      <c r="OT142" s="176"/>
      <c r="OU142" s="176"/>
      <c r="OV142" s="176"/>
      <c r="OW142" s="176"/>
      <c r="OX142" s="176"/>
      <c r="OY142" s="176"/>
      <c r="OZ142" s="176"/>
      <c r="PA142" s="176"/>
      <c r="PB142" s="176"/>
      <c r="PC142" s="176"/>
      <c r="PD142" s="176"/>
      <c r="PE142" s="176"/>
      <c r="PF142" s="176"/>
      <c r="PG142" s="176"/>
      <c r="PH142" s="176"/>
      <c r="PI142" s="176"/>
      <c r="PJ142" s="176"/>
      <c r="PK142" s="176"/>
      <c r="PL142" s="176"/>
      <c r="PM142" s="176"/>
      <c r="PN142" s="176"/>
      <c r="PO142" s="176"/>
      <c r="PP142" s="176"/>
      <c r="PQ142" s="176"/>
      <c r="PR142" s="176"/>
      <c r="PS142" s="176"/>
      <c r="PT142" s="176"/>
      <c r="PU142" s="176"/>
      <c r="PV142" s="176"/>
      <c r="PW142" s="176"/>
      <c r="PX142" s="176"/>
      <c r="PY142" s="176"/>
      <c r="PZ142" s="176"/>
      <c r="QA142" s="176"/>
      <c r="QB142" s="176"/>
      <c r="QC142" s="176"/>
      <c r="QD142" s="176"/>
      <c r="QE142" s="176"/>
      <c r="QF142" s="176"/>
      <c r="QG142" s="176"/>
      <c r="QH142" s="176"/>
      <c r="QI142" s="176"/>
      <c r="QJ142" s="176"/>
      <c r="QK142" s="176"/>
      <c r="QL142" s="176"/>
      <c r="QM142" s="176"/>
      <c r="QN142" s="176"/>
      <c r="QO142" s="176"/>
      <c r="QP142" s="176"/>
      <c r="QQ142" s="176"/>
      <c r="QR142" s="176"/>
      <c r="QS142" s="176"/>
      <c r="QT142" s="176"/>
      <c r="QU142" s="176"/>
      <c r="QV142" s="176"/>
      <c r="QW142" s="176"/>
      <c r="QX142" s="176"/>
      <c r="QY142" s="176"/>
      <c r="QZ142" s="176"/>
      <c r="RA142" s="176"/>
      <c r="RB142" s="176"/>
      <c r="RC142" s="176"/>
      <c r="RD142" s="176"/>
      <c r="RE142" s="176"/>
      <c r="RF142" s="176"/>
      <c r="RG142" s="176"/>
      <c r="RH142" s="176"/>
      <c r="RI142" s="176"/>
      <c r="RJ142" s="176"/>
      <c r="RK142" s="176"/>
      <c r="RL142" s="176"/>
      <c r="RM142" s="176"/>
      <c r="RN142" s="176"/>
      <c r="RO142" s="176"/>
      <c r="RP142" s="176"/>
      <c r="RQ142" s="176"/>
      <c r="RR142" s="176"/>
      <c r="RS142" s="176"/>
      <c r="RT142" s="176"/>
      <c r="RU142" s="176"/>
      <c r="RV142" s="176"/>
      <c r="RW142" s="176"/>
      <c r="RX142" s="176"/>
      <c r="RY142" s="176"/>
      <c r="RZ142" s="176"/>
      <c r="SA142" s="176"/>
      <c r="SB142" s="176"/>
      <c r="SC142" s="176"/>
      <c r="SD142" s="176"/>
      <c r="SE142" s="176"/>
      <c r="SF142" s="176"/>
      <c r="SG142" s="176"/>
      <c r="SH142" s="176"/>
      <c r="SI142" s="176"/>
      <c r="SJ142" s="176"/>
      <c r="SK142" s="176"/>
      <c r="SL142" s="176"/>
      <c r="SM142" s="176"/>
      <c r="SN142" s="176"/>
      <c r="SO142" s="176"/>
      <c r="SP142" s="176"/>
      <c r="SQ142" s="176"/>
      <c r="SR142" s="176"/>
      <c r="SS142" s="176"/>
      <c r="ST142" s="176"/>
      <c r="SU142" s="176"/>
      <c r="SV142" s="176"/>
      <c r="SW142" s="176"/>
      <c r="SX142" s="176"/>
      <c r="SY142" s="176"/>
      <c r="SZ142" s="176"/>
      <c r="TA142" s="176"/>
      <c r="TB142" s="176"/>
      <c r="TC142" s="176"/>
      <c r="TD142" s="176"/>
      <c r="TE142" s="176"/>
      <c r="TF142" s="176"/>
      <c r="TG142" s="176"/>
      <c r="TH142" s="176"/>
      <c r="TI142" s="176"/>
      <c r="TJ142" s="176"/>
      <c r="TK142" s="176"/>
      <c r="TL142" s="176"/>
      <c r="TM142" s="176"/>
      <c r="TN142" s="176"/>
      <c r="TO142" s="176"/>
      <c r="TP142" s="176"/>
      <c r="TQ142" s="176"/>
      <c r="TR142" s="176"/>
      <c r="TS142" s="176"/>
      <c r="TT142" s="176"/>
      <c r="TU142" s="176"/>
      <c r="TV142" s="176"/>
      <c r="TW142" s="176"/>
      <c r="TX142" s="176"/>
      <c r="TY142" s="176"/>
      <c r="TZ142" s="176"/>
      <c r="UA142" s="176"/>
      <c r="UB142" s="176"/>
      <c r="UC142" s="176"/>
      <c r="UD142" s="176"/>
      <c r="UE142" s="176"/>
      <c r="UF142" s="176"/>
      <c r="UG142" s="176"/>
      <c r="UH142" s="176"/>
      <c r="UI142" s="176"/>
      <c r="UJ142" s="176"/>
      <c r="UK142" s="176"/>
      <c r="UL142" s="176"/>
      <c r="UM142" s="176"/>
      <c r="UN142" s="176"/>
      <c r="UO142" s="176"/>
      <c r="UP142" s="176"/>
      <c r="UQ142" s="176"/>
      <c r="UR142" s="176"/>
      <c r="US142" s="176"/>
      <c r="UT142" s="176"/>
      <c r="UU142" s="176"/>
      <c r="UV142" s="176"/>
      <c r="UW142" s="176"/>
      <c r="UX142" s="176"/>
      <c r="UY142" s="176"/>
      <c r="UZ142" s="176"/>
      <c r="VA142" s="176"/>
      <c r="VB142" s="176"/>
      <c r="VC142" s="176"/>
      <c r="VD142" s="176"/>
      <c r="VE142" s="176"/>
      <c r="VF142" s="176"/>
      <c r="VG142" s="176"/>
      <c r="VH142" s="176"/>
      <c r="VI142" s="176"/>
      <c r="VJ142" s="176"/>
      <c r="VK142" s="176"/>
      <c r="VL142" s="176"/>
      <c r="VM142" s="176"/>
      <c r="VN142" s="176"/>
      <c r="VO142" s="176"/>
      <c r="VP142" s="176"/>
      <c r="VQ142" s="176"/>
      <c r="VR142" s="176"/>
      <c r="VS142" s="176"/>
      <c r="VT142" s="176"/>
      <c r="VU142" s="176"/>
      <c r="VV142" s="176"/>
      <c r="VW142" s="176"/>
      <c r="VX142" s="176"/>
      <c r="VY142" s="176"/>
      <c r="VZ142" s="176"/>
      <c r="WA142" s="176"/>
      <c r="WB142" s="176"/>
      <c r="WC142" s="176"/>
      <c r="WD142" s="176"/>
      <c r="WE142" s="176"/>
      <c r="WF142" s="176"/>
      <c r="WG142" s="176"/>
      <c r="WH142" s="176"/>
      <c r="WI142" s="176"/>
      <c r="WJ142" s="176"/>
      <c r="WK142" s="176"/>
      <c r="WL142" s="176"/>
      <c r="WM142" s="176"/>
      <c r="WN142" s="176"/>
      <c r="WO142" s="176"/>
      <c r="WP142" s="176"/>
      <c r="WQ142" s="176"/>
      <c r="WR142" s="176"/>
      <c r="WS142" s="176"/>
      <c r="WT142" s="176"/>
      <c r="WU142" s="176"/>
      <c r="WV142" s="176"/>
      <c r="WW142" s="176"/>
      <c r="WX142" s="176"/>
      <c r="WY142" s="176"/>
      <c r="WZ142" s="176"/>
      <c r="XA142" s="176"/>
      <c r="XB142" s="176"/>
      <c r="XC142" s="176"/>
      <c r="XD142" s="176"/>
      <c r="XE142" s="176"/>
      <c r="XF142" s="176"/>
      <c r="XG142" s="176"/>
      <c r="XH142" s="176"/>
      <c r="XI142" s="176"/>
      <c r="XJ142" s="176"/>
      <c r="XK142" s="176"/>
      <c r="XL142" s="176"/>
      <c r="XM142" s="176"/>
      <c r="XN142" s="176"/>
      <c r="XO142" s="176"/>
      <c r="XP142" s="176"/>
      <c r="XQ142" s="176"/>
      <c r="XR142" s="176"/>
      <c r="XS142" s="176"/>
      <c r="XT142" s="176"/>
      <c r="XU142" s="176"/>
      <c r="XV142" s="176"/>
      <c r="XW142" s="176"/>
      <c r="XX142" s="176"/>
      <c r="XY142" s="176"/>
      <c r="XZ142" s="176"/>
      <c r="YA142" s="176"/>
      <c r="YB142" s="176"/>
      <c r="YC142" s="176"/>
      <c r="YD142" s="176"/>
      <c r="YE142" s="176"/>
      <c r="YF142" s="176"/>
      <c r="YG142" s="176"/>
      <c r="YH142" s="176"/>
      <c r="YI142" s="176"/>
      <c r="YJ142" s="176"/>
      <c r="YK142" s="176"/>
      <c r="YL142" s="176"/>
      <c r="YM142" s="176"/>
      <c r="YN142" s="176"/>
      <c r="YO142" s="176"/>
      <c r="YP142" s="176"/>
      <c r="YQ142" s="176"/>
      <c r="YR142" s="176"/>
      <c r="YS142" s="176"/>
      <c r="YT142" s="176"/>
      <c r="YU142" s="176"/>
      <c r="YV142" s="176"/>
      <c r="YW142" s="176"/>
      <c r="YX142" s="176"/>
      <c r="YY142" s="176"/>
      <c r="YZ142" s="176"/>
      <c r="ZA142" s="176"/>
      <c r="ZB142" s="176"/>
      <c r="ZC142" s="176"/>
      <c r="ZD142" s="176"/>
      <c r="ZE142" s="176"/>
      <c r="ZF142" s="176"/>
      <c r="ZG142" s="176"/>
      <c r="ZH142" s="176"/>
      <c r="ZI142" s="176"/>
      <c r="ZJ142" s="176"/>
      <c r="ZK142" s="176"/>
      <c r="ZL142" s="176"/>
      <c r="ZM142" s="176"/>
      <c r="ZN142" s="176"/>
      <c r="ZO142" s="176"/>
      <c r="ZP142" s="176"/>
      <c r="ZQ142" s="176"/>
      <c r="ZR142" s="176"/>
      <c r="ZS142" s="176"/>
      <c r="ZT142" s="176"/>
      <c r="ZU142" s="176"/>
      <c r="ZV142" s="176"/>
      <c r="ZW142" s="176"/>
      <c r="ZX142" s="176"/>
      <c r="ZY142" s="176"/>
      <c r="ZZ142" s="176"/>
      <c r="AAA142" s="176"/>
      <c r="AAB142" s="176"/>
      <c r="AAC142" s="176"/>
      <c r="AAD142" s="176"/>
      <c r="AAE142" s="176"/>
      <c r="AAF142" s="176"/>
      <c r="AAG142" s="176"/>
      <c r="AAH142" s="176"/>
      <c r="AAI142" s="176"/>
      <c r="AAJ142" s="176"/>
      <c r="AAK142" s="176"/>
      <c r="AAL142" s="176"/>
      <c r="AAM142" s="176"/>
      <c r="AAN142" s="176"/>
      <c r="AAO142" s="176"/>
      <c r="AAP142" s="176"/>
      <c r="AAQ142" s="176"/>
      <c r="AAR142" s="176"/>
      <c r="AAS142" s="176"/>
      <c r="AAT142" s="176"/>
      <c r="AAU142" s="176"/>
      <c r="AAV142" s="176"/>
      <c r="AAW142" s="176"/>
      <c r="AAX142" s="176"/>
      <c r="AAY142" s="176"/>
      <c r="AAZ142" s="176"/>
      <c r="ABA142" s="176"/>
      <c r="ABB142" s="176"/>
      <c r="ABC142" s="176"/>
      <c r="ABD142" s="176"/>
      <c r="ABE142" s="176"/>
      <c r="ABF142" s="176"/>
      <c r="ABG142" s="176"/>
      <c r="ABH142" s="176"/>
      <c r="ABI142" s="176"/>
      <c r="ABJ142" s="176"/>
      <c r="ABK142" s="176"/>
      <c r="ABL142" s="176"/>
      <c r="ABM142" s="176"/>
      <c r="ABN142" s="176"/>
      <c r="ABO142" s="176"/>
      <c r="ABP142" s="176"/>
      <c r="ABQ142" s="176"/>
      <c r="ABR142" s="176"/>
      <c r="ABS142" s="176"/>
      <c r="ABT142" s="176"/>
      <c r="ABU142" s="176"/>
      <c r="ABV142" s="176"/>
      <c r="ABW142" s="176"/>
      <c r="ABX142" s="176"/>
      <c r="ABY142" s="176"/>
      <c r="ABZ142" s="176"/>
      <c r="ACA142" s="176"/>
      <c r="ACB142" s="176"/>
      <c r="ACC142" s="176"/>
      <c r="ACD142" s="176"/>
      <c r="ACE142" s="176"/>
      <c r="ACF142" s="176"/>
      <c r="ACG142" s="176"/>
      <c r="ACH142" s="176"/>
      <c r="ACI142" s="176"/>
      <c r="ACJ142" s="176"/>
      <c r="ACK142" s="176"/>
      <c r="ACL142" s="176"/>
      <c r="ACM142" s="176"/>
      <c r="ACN142" s="176"/>
      <c r="ACO142" s="176"/>
      <c r="ACP142" s="176"/>
      <c r="ACQ142" s="176"/>
      <c r="ACR142" s="176"/>
      <c r="ACS142" s="176"/>
      <c r="ACT142" s="176"/>
      <c r="ACU142" s="176"/>
      <c r="ACV142" s="176"/>
      <c r="ACW142" s="176"/>
      <c r="ACX142" s="176"/>
      <c r="ACY142" s="176"/>
      <c r="ACZ142" s="176"/>
      <c r="ADA142" s="176"/>
      <c r="ADB142" s="176"/>
      <c r="ADC142" s="176"/>
      <c r="ADD142" s="176"/>
      <c r="ADE142" s="176"/>
      <c r="ADF142" s="176"/>
      <c r="ADG142" s="176"/>
      <c r="ADH142" s="176"/>
      <c r="ADI142" s="176"/>
      <c r="ADJ142" s="176"/>
      <c r="ADK142" s="176"/>
      <c r="ADL142" s="176"/>
      <c r="ADM142" s="176"/>
      <c r="ADN142" s="176"/>
      <c r="ADO142" s="176"/>
      <c r="ADP142" s="176"/>
      <c r="ADQ142" s="176"/>
      <c r="ADR142" s="176"/>
      <c r="ADS142" s="176"/>
      <c r="ADT142" s="176"/>
      <c r="ADU142" s="176"/>
      <c r="ADV142" s="176"/>
      <c r="ADW142" s="176"/>
      <c r="ADX142" s="176"/>
      <c r="ADY142" s="176"/>
      <c r="ADZ142" s="176"/>
      <c r="AEA142" s="176"/>
      <c r="AEB142" s="176"/>
      <c r="AEC142" s="176"/>
      <c r="AED142" s="176"/>
      <c r="AEE142" s="176"/>
      <c r="AEF142" s="176"/>
      <c r="AEG142" s="176"/>
      <c r="AEH142" s="176"/>
      <c r="AEI142" s="176"/>
      <c r="AEJ142" s="176"/>
      <c r="AEK142" s="176"/>
      <c r="AEL142" s="176"/>
      <c r="AEM142" s="176"/>
      <c r="AEN142" s="176"/>
      <c r="AEO142" s="176"/>
      <c r="AEP142" s="176"/>
      <c r="AEQ142" s="176"/>
      <c r="AER142" s="176"/>
      <c r="AES142" s="176"/>
      <c r="AET142" s="176"/>
      <c r="AEU142" s="176"/>
      <c r="AEV142" s="176"/>
      <c r="AEW142" s="176"/>
      <c r="AEX142" s="176"/>
      <c r="AEY142" s="176"/>
      <c r="AEZ142" s="176"/>
      <c r="AFA142" s="176"/>
      <c r="AFB142" s="176"/>
      <c r="AFC142" s="176"/>
      <c r="AFD142" s="176"/>
      <c r="AFE142" s="176"/>
      <c r="AFF142" s="176"/>
      <c r="AFG142" s="176"/>
      <c r="AFH142" s="176"/>
      <c r="AFI142" s="176"/>
      <c r="AFJ142" s="176"/>
      <c r="AFK142" s="176"/>
      <c r="AFL142" s="176"/>
      <c r="AFM142" s="176"/>
      <c r="AFN142" s="176"/>
      <c r="AFO142" s="176"/>
      <c r="AFP142" s="176"/>
      <c r="AFQ142" s="176"/>
      <c r="AFR142" s="176"/>
      <c r="AFS142" s="176"/>
      <c r="AFT142" s="176"/>
      <c r="AFU142" s="176"/>
      <c r="AFV142" s="176"/>
      <c r="AFW142" s="176"/>
      <c r="AFX142" s="176"/>
      <c r="AFY142" s="176"/>
      <c r="AFZ142" s="176"/>
      <c r="AGA142" s="176"/>
      <c r="AGB142" s="176"/>
      <c r="AGC142" s="176"/>
      <c r="AGD142" s="176"/>
      <c r="AGE142" s="176"/>
      <c r="AGF142" s="176"/>
      <c r="AGG142" s="176"/>
      <c r="AGH142" s="176"/>
      <c r="AGI142" s="176"/>
      <c r="AGJ142" s="176"/>
      <c r="AGK142" s="176"/>
      <c r="AGL142" s="176"/>
      <c r="AGM142" s="176"/>
      <c r="AGN142" s="176"/>
      <c r="AGO142" s="176"/>
      <c r="AGP142" s="176"/>
      <c r="AGQ142" s="176"/>
      <c r="AGR142" s="176"/>
      <c r="AGS142" s="176"/>
      <c r="AGT142" s="176"/>
      <c r="AGU142" s="176"/>
      <c r="AGV142" s="176"/>
      <c r="AGW142" s="176"/>
      <c r="AGX142" s="176"/>
      <c r="AGY142" s="176"/>
      <c r="AGZ142" s="176"/>
      <c r="AHA142" s="176"/>
      <c r="AHB142" s="176"/>
      <c r="AHC142" s="176"/>
      <c r="AHD142" s="176"/>
      <c r="AHE142" s="176"/>
      <c r="AHF142" s="176"/>
      <c r="AHG142" s="176"/>
      <c r="AHH142" s="176"/>
      <c r="AHI142" s="176"/>
      <c r="AHJ142" s="176"/>
      <c r="AHK142" s="176"/>
      <c r="AHL142" s="176"/>
      <c r="AHM142" s="176"/>
      <c r="AHN142" s="176"/>
      <c r="AHO142" s="176"/>
      <c r="AHP142" s="176"/>
      <c r="AHQ142" s="176"/>
      <c r="AHR142" s="176"/>
      <c r="AHS142" s="176"/>
      <c r="AHT142" s="176"/>
      <c r="AHU142" s="176"/>
      <c r="AHV142" s="176"/>
      <c r="AHW142" s="176"/>
      <c r="AHX142" s="176"/>
      <c r="AHY142" s="176"/>
      <c r="AHZ142" s="176"/>
      <c r="AIA142" s="176"/>
      <c r="AIB142" s="176"/>
      <c r="AIC142" s="176"/>
      <c r="AID142" s="176"/>
      <c r="AIE142" s="176"/>
      <c r="AIF142" s="176"/>
      <c r="AIG142" s="176"/>
      <c r="AIH142" s="176"/>
      <c r="AII142" s="176"/>
      <c r="AIJ142" s="176"/>
      <c r="AIK142" s="176"/>
      <c r="AIL142" s="176"/>
      <c r="AIM142" s="176"/>
      <c r="AIN142" s="176"/>
      <c r="AIO142" s="176"/>
      <c r="AIP142" s="176"/>
      <c r="AIQ142" s="176"/>
      <c r="AIR142" s="176"/>
      <c r="AIS142" s="176"/>
      <c r="AIT142" s="176"/>
      <c r="AIU142" s="176"/>
      <c r="AIV142" s="176"/>
      <c r="AIW142" s="176"/>
      <c r="AIX142" s="176"/>
      <c r="AIY142" s="176"/>
      <c r="AIZ142" s="176"/>
      <c r="AJA142" s="176"/>
      <c r="AJB142" s="176"/>
      <c r="AJC142" s="176"/>
      <c r="AJD142" s="176"/>
      <c r="AJE142" s="176"/>
      <c r="AJF142" s="176"/>
      <c r="AJG142" s="176"/>
      <c r="AJH142" s="176"/>
      <c r="AJI142" s="176"/>
      <c r="AJJ142" s="176"/>
      <c r="AJK142" s="176"/>
      <c r="AJL142" s="176"/>
      <c r="AJM142" s="176"/>
      <c r="AJN142" s="176"/>
      <c r="AJO142" s="176"/>
      <c r="AJP142" s="176"/>
      <c r="AJQ142" s="176"/>
      <c r="AJR142" s="176"/>
      <c r="AJS142" s="176"/>
      <c r="AJT142" s="176"/>
      <c r="AJU142" s="176"/>
      <c r="AJV142" s="176"/>
      <c r="AJW142" s="176"/>
      <c r="AJX142" s="176"/>
      <c r="AJY142" s="176"/>
      <c r="AJZ142" s="176"/>
      <c r="AKA142" s="176"/>
      <c r="AKB142" s="176"/>
      <c r="AKC142" s="176"/>
      <c r="AKD142" s="176"/>
      <c r="AKE142" s="176"/>
      <c r="AKF142" s="176"/>
      <c r="AKG142" s="176"/>
      <c r="AKH142" s="176"/>
      <c r="AKI142" s="176"/>
      <c r="AKJ142" s="176"/>
      <c r="AKK142" s="176"/>
      <c r="AKL142" s="176"/>
      <c r="AKM142" s="176"/>
      <c r="AKN142" s="176"/>
      <c r="AKO142" s="176"/>
      <c r="AKP142" s="176"/>
      <c r="AKQ142" s="176"/>
      <c r="AKR142" s="176"/>
      <c r="AKS142" s="176"/>
      <c r="AKT142" s="176"/>
      <c r="AKU142" s="176"/>
      <c r="AKV142" s="176"/>
      <c r="AKW142" s="176"/>
      <c r="AKX142" s="176"/>
      <c r="AKY142" s="176"/>
      <c r="AKZ142" s="176"/>
      <c r="ALA142" s="176"/>
      <c r="ALB142" s="176"/>
      <c r="ALC142" s="176"/>
      <c r="ALD142" s="176"/>
      <c r="ALE142" s="176"/>
      <c r="ALF142" s="176"/>
      <c r="ALG142" s="176"/>
      <c r="ALH142" s="176"/>
      <c r="ALI142" s="176"/>
      <c r="ALJ142" s="176"/>
      <c r="ALK142" s="176"/>
      <c r="ALL142" s="176"/>
      <c r="ALM142" s="176"/>
      <c r="ALN142" s="176"/>
      <c r="ALO142" s="176"/>
      <c r="ALP142" s="176"/>
      <c r="ALQ142" s="176"/>
      <c r="ALR142" s="176"/>
      <c r="ALS142" s="176"/>
      <c r="ALT142" s="176"/>
      <c r="ALU142" s="176"/>
      <c r="ALV142" s="176"/>
      <c r="ALW142" s="176"/>
      <c r="ALX142" s="176"/>
      <c r="ALY142" s="176"/>
      <c r="ALZ142" s="176"/>
      <c r="AMA142" s="176"/>
      <c r="AMB142" s="176"/>
      <c r="AMC142" s="176"/>
      <c r="AMD142" s="176"/>
      <c r="AME142" s="176"/>
      <c r="AMF142" s="176"/>
      <c r="AMG142" s="176"/>
      <c r="AMH142" s="176"/>
      <c r="AMI142" s="176"/>
      <c r="AMJ142" s="176"/>
      <c r="AMK142" s="176"/>
      <c r="AML142" s="176"/>
    </row>
    <row r="143" spans="1:1026" ht="21.95" customHeight="1" x14ac:dyDescent="0.25">
      <c r="A143" s="178">
        <v>143</v>
      </c>
      <c r="B143" s="179"/>
      <c r="C143" s="180"/>
      <c r="D143" s="180"/>
      <c r="E143" s="181"/>
      <c r="G143" s="182"/>
      <c r="H143" s="183">
        <f t="shared" si="7"/>
        <v>0</v>
      </c>
      <c r="I143" s="184"/>
      <c r="J143" s="185"/>
      <c r="K143" s="178"/>
      <c r="L143" s="183">
        <f t="shared" si="6"/>
        <v>0</v>
      </c>
      <c r="M143" s="176"/>
      <c r="N143" s="177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  <c r="AC143" s="176"/>
      <c r="AD143" s="176"/>
      <c r="AE143" s="176"/>
      <c r="AF143" s="176"/>
      <c r="AG143" s="176"/>
      <c r="AH143" s="176"/>
      <c r="AI143" s="176"/>
      <c r="AJ143" s="176"/>
      <c r="AK143" s="176"/>
      <c r="AL143" s="176"/>
      <c r="AM143" s="176"/>
      <c r="AN143" s="176"/>
      <c r="AO143" s="176"/>
      <c r="AP143" s="176"/>
      <c r="AQ143" s="176"/>
      <c r="AR143" s="176"/>
      <c r="AS143" s="176"/>
      <c r="AT143" s="176"/>
      <c r="AU143" s="176"/>
      <c r="AV143" s="176"/>
      <c r="AW143" s="176"/>
      <c r="AX143" s="176"/>
      <c r="AY143" s="176"/>
      <c r="AZ143" s="176"/>
      <c r="BA143" s="176"/>
      <c r="BB143" s="176"/>
      <c r="BC143" s="176"/>
      <c r="BD143" s="176"/>
      <c r="BE143" s="176"/>
      <c r="BF143" s="176"/>
      <c r="BG143" s="176"/>
      <c r="BH143" s="176"/>
      <c r="BI143" s="176"/>
      <c r="BJ143" s="176"/>
      <c r="BK143" s="176"/>
      <c r="BL143" s="176"/>
      <c r="BM143" s="176"/>
      <c r="BN143" s="176"/>
      <c r="BO143" s="176"/>
      <c r="BP143" s="176"/>
      <c r="BQ143" s="176"/>
      <c r="BR143" s="176"/>
      <c r="BS143" s="176"/>
      <c r="BT143" s="176"/>
      <c r="BU143" s="176"/>
      <c r="BV143" s="176"/>
      <c r="BW143" s="176"/>
      <c r="BX143" s="176"/>
      <c r="BY143" s="176"/>
      <c r="BZ143" s="176"/>
      <c r="CA143" s="176"/>
      <c r="CB143" s="176"/>
      <c r="CC143" s="176"/>
      <c r="CD143" s="176"/>
      <c r="CE143" s="176"/>
      <c r="CF143" s="176"/>
      <c r="CG143" s="176"/>
      <c r="CH143" s="176"/>
      <c r="CI143" s="176"/>
      <c r="CJ143" s="176"/>
      <c r="CK143" s="176"/>
      <c r="CL143" s="176"/>
      <c r="CM143" s="176"/>
      <c r="CN143" s="176"/>
      <c r="CO143" s="176"/>
      <c r="CP143" s="176"/>
      <c r="CQ143" s="176"/>
      <c r="CR143" s="176"/>
      <c r="CS143" s="176"/>
      <c r="CT143" s="176"/>
      <c r="CU143" s="176"/>
      <c r="CV143" s="176"/>
      <c r="CW143" s="176"/>
      <c r="CX143" s="176"/>
      <c r="CY143" s="176"/>
      <c r="CZ143" s="176"/>
      <c r="DA143" s="176"/>
      <c r="DB143" s="176"/>
      <c r="DC143" s="176"/>
      <c r="DD143" s="176"/>
      <c r="DE143" s="176"/>
      <c r="DF143" s="176"/>
      <c r="DG143" s="176"/>
      <c r="DH143" s="176"/>
      <c r="DI143" s="176"/>
      <c r="DJ143" s="176"/>
      <c r="DK143" s="176"/>
      <c r="DL143" s="176"/>
      <c r="DM143" s="176"/>
      <c r="DN143" s="176"/>
      <c r="DO143" s="176"/>
      <c r="DP143" s="176"/>
      <c r="DQ143" s="176"/>
      <c r="DR143" s="176"/>
      <c r="DS143" s="176"/>
      <c r="DT143" s="176"/>
      <c r="DU143" s="176"/>
      <c r="DV143" s="176"/>
      <c r="DW143" s="176"/>
      <c r="DX143" s="176"/>
      <c r="DY143" s="176"/>
      <c r="DZ143" s="176"/>
      <c r="EA143" s="176"/>
      <c r="EB143" s="176"/>
      <c r="EC143" s="176"/>
      <c r="ED143" s="176"/>
      <c r="EE143" s="176"/>
      <c r="EF143" s="176"/>
      <c r="EG143" s="176"/>
      <c r="EH143" s="176"/>
      <c r="EI143" s="176"/>
      <c r="EJ143" s="176"/>
      <c r="EK143" s="176"/>
      <c r="EL143" s="176"/>
      <c r="EM143" s="176"/>
      <c r="EN143" s="176"/>
      <c r="EO143" s="176"/>
      <c r="EP143" s="176"/>
      <c r="EQ143" s="176"/>
      <c r="ER143" s="176"/>
      <c r="ES143" s="176"/>
      <c r="ET143" s="176"/>
      <c r="EU143" s="176"/>
      <c r="EV143" s="176"/>
      <c r="EW143" s="176"/>
      <c r="EX143" s="176"/>
      <c r="EY143" s="176"/>
      <c r="EZ143" s="176"/>
      <c r="FA143" s="176"/>
      <c r="FB143" s="176"/>
      <c r="FC143" s="176"/>
      <c r="FD143" s="176"/>
      <c r="FE143" s="176"/>
      <c r="FF143" s="176"/>
      <c r="FG143" s="176"/>
      <c r="FH143" s="176"/>
      <c r="FI143" s="176"/>
      <c r="FJ143" s="176"/>
      <c r="FK143" s="176"/>
      <c r="FL143" s="176"/>
      <c r="FM143" s="176"/>
      <c r="FN143" s="176"/>
      <c r="FO143" s="176"/>
      <c r="FP143" s="176"/>
      <c r="FQ143" s="176"/>
      <c r="FR143" s="176"/>
      <c r="FS143" s="176"/>
      <c r="FT143" s="176"/>
      <c r="FU143" s="176"/>
      <c r="FV143" s="176"/>
      <c r="FW143" s="176"/>
      <c r="FX143" s="176"/>
      <c r="FY143" s="176"/>
      <c r="FZ143" s="176"/>
      <c r="GA143" s="176"/>
      <c r="GB143" s="176"/>
      <c r="GC143" s="176"/>
      <c r="GD143" s="176"/>
      <c r="GE143" s="176"/>
      <c r="GF143" s="176"/>
      <c r="GG143" s="176"/>
      <c r="GH143" s="176"/>
      <c r="GI143" s="176"/>
      <c r="GJ143" s="176"/>
      <c r="GK143" s="176"/>
      <c r="GL143" s="176"/>
      <c r="GM143" s="176"/>
      <c r="GN143" s="176"/>
      <c r="GO143" s="176"/>
      <c r="GP143" s="176"/>
      <c r="GQ143" s="176"/>
      <c r="GR143" s="176"/>
      <c r="GS143" s="176"/>
      <c r="GT143" s="176"/>
      <c r="GU143" s="176"/>
      <c r="GV143" s="176"/>
      <c r="GW143" s="176"/>
      <c r="GX143" s="176"/>
      <c r="GY143" s="176"/>
      <c r="GZ143" s="176"/>
      <c r="HA143" s="176"/>
      <c r="HB143" s="176"/>
      <c r="HC143" s="176"/>
      <c r="HD143" s="176"/>
      <c r="HE143" s="176"/>
      <c r="HF143" s="176"/>
      <c r="HG143" s="176"/>
      <c r="HH143" s="176"/>
      <c r="HI143" s="176"/>
      <c r="HJ143" s="176"/>
      <c r="HK143" s="176"/>
      <c r="HL143" s="176"/>
      <c r="HM143" s="176"/>
      <c r="HN143" s="176"/>
      <c r="HO143" s="176"/>
      <c r="HP143" s="176"/>
      <c r="HQ143" s="176"/>
      <c r="HR143" s="176"/>
      <c r="HS143" s="176"/>
      <c r="HT143" s="176"/>
      <c r="HU143" s="176"/>
      <c r="HV143" s="176"/>
      <c r="HW143" s="176"/>
      <c r="HX143" s="176"/>
      <c r="HY143" s="176"/>
      <c r="HZ143" s="176"/>
      <c r="IA143" s="176"/>
      <c r="IB143" s="176"/>
      <c r="IC143" s="176"/>
      <c r="ID143" s="176"/>
      <c r="IE143" s="176"/>
      <c r="IF143" s="176"/>
      <c r="IG143" s="176"/>
      <c r="IH143" s="176"/>
      <c r="II143" s="176"/>
      <c r="IJ143" s="176"/>
      <c r="IK143" s="176"/>
      <c r="IL143" s="176"/>
      <c r="IM143" s="176"/>
      <c r="IN143" s="176"/>
      <c r="IO143" s="176"/>
      <c r="IP143" s="176"/>
      <c r="IQ143" s="176"/>
      <c r="IR143" s="176"/>
      <c r="IS143" s="176"/>
      <c r="IT143" s="176"/>
      <c r="IU143" s="176"/>
      <c r="IV143" s="176"/>
      <c r="IW143" s="176"/>
      <c r="IX143" s="176"/>
      <c r="IY143" s="176"/>
      <c r="IZ143" s="176"/>
      <c r="JA143" s="176"/>
      <c r="JB143" s="176"/>
      <c r="JC143" s="176"/>
      <c r="JD143" s="176"/>
      <c r="JE143" s="176"/>
      <c r="JF143" s="176"/>
      <c r="JG143" s="176"/>
      <c r="JH143" s="176"/>
      <c r="JI143" s="176"/>
      <c r="JJ143" s="176"/>
      <c r="JK143" s="176"/>
      <c r="JL143" s="176"/>
      <c r="JM143" s="176"/>
      <c r="JN143" s="176"/>
      <c r="JO143" s="176"/>
      <c r="JP143" s="176"/>
      <c r="JQ143" s="176"/>
      <c r="JR143" s="176"/>
      <c r="JS143" s="176"/>
      <c r="JT143" s="176"/>
      <c r="JU143" s="176"/>
      <c r="JV143" s="176"/>
      <c r="JW143" s="176"/>
      <c r="JX143" s="176"/>
      <c r="JY143" s="176"/>
      <c r="JZ143" s="176"/>
      <c r="KA143" s="176"/>
      <c r="KB143" s="176"/>
      <c r="KC143" s="176"/>
      <c r="KD143" s="176"/>
      <c r="KE143" s="176"/>
      <c r="KF143" s="176"/>
      <c r="KG143" s="176"/>
      <c r="KH143" s="176"/>
      <c r="KI143" s="176"/>
      <c r="KJ143" s="176"/>
      <c r="KK143" s="176"/>
      <c r="KL143" s="176"/>
      <c r="KM143" s="176"/>
      <c r="KN143" s="176"/>
      <c r="KO143" s="176"/>
      <c r="KP143" s="176"/>
      <c r="KQ143" s="176"/>
      <c r="KR143" s="176"/>
      <c r="KS143" s="176"/>
      <c r="KT143" s="176"/>
      <c r="KU143" s="176"/>
      <c r="KV143" s="176"/>
      <c r="KW143" s="176"/>
      <c r="KX143" s="176"/>
      <c r="KY143" s="176"/>
      <c r="KZ143" s="176"/>
      <c r="LA143" s="176"/>
      <c r="LB143" s="176"/>
      <c r="LC143" s="176"/>
      <c r="LD143" s="176"/>
      <c r="LE143" s="176"/>
      <c r="LF143" s="176"/>
      <c r="LG143" s="176"/>
      <c r="LH143" s="176"/>
      <c r="LI143" s="176"/>
      <c r="LJ143" s="176"/>
      <c r="LK143" s="176"/>
      <c r="LL143" s="176"/>
      <c r="LM143" s="176"/>
      <c r="LN143" s="176"/>
      <c r="LO143" s="176"/>
      <c r="LP143" s="176"/>
      <c r="LQ143" s="176"/>
      <c r="LR143" s="176"/>
      <c r="LS143" s="176"/>
      <c r="LT143" s="176"/>
      <c r="LU143" s="176"/>
      <c r="LV143" s="176"/>
      <c r="LW143" s="176"/>
      <c r="LX143" s="176"/>
      <c r="LY143" s="176"/>
      <c r="LZ143" s="176"/>
      <c r="MA143" s="176"/>
      <c r="MB143" s="176"/>
      <c r="MC143" s="176"/>
      <c r="MD143" s="176"/>
      <c r="ME143" s="176"/>
      <c r="MF143" s="176"/>
      <c r="MG143" s="176"/>
      <c r="MH143" s="176"/>
      <c r="MI143" s="176"/>
      <c r="MJ143" s="176"/>
      <c r="MK143" s="176"/>
      <c r="ML143" s="176"/>
      <c r="MM143" s="176"/>
      <c r="MN143" s="176"/>
      <c r="MO143" s="176"/>
      <c r="MP143" s="176"/>
      <c r="MQ143" s="176"/>
      <c r="MR143" s="176"/>
      <c r="MS143" s="176"/>
      <c r="MT143" s="176"/>
      <c r="MU143" s="176"/>
      <c r="MV143" s="176"/>
      <c r="MW143" s="176"/>
      <c r="MX143" s="176"/>
      <c r="MY143" s="176"/>
      <c r="MZ143" s="176"/>
      <c r="NA143" s="176"/>
      <c r="NB143" s="176"/>
      <c r="NC143" s="176"/>
      <c r="ND143" s="176"/>
      <c r="NE143" s="176"/>
      <c r="NF143" s="176"/>
      <c r="NG143" s="176"/>
      <c r="NH143" s="176"/>
      <c r="NI143" s="176"/>
      <c r="NJ143" s="176"/>
      <c r="NK143" s="176"/>
      <c r="NL143" s="176"/>
      <c r="NM143" s="176"/>
      <c r="NN143" s="176"/>
      <c r="NO143" s="176"/>
      <c r="NP143" s="176"/>
      <c r="NQ143" s="176"/>
      <c r="NR143" s="176"/>
      <c r="NS143" s="176"/>
      <c r="NT143" s="176"/>
      <c r="NU143" s="176"/>
      <c r="NV143" s="176"/>
      <c r="NW143" s="176"/>
      <c r="NX143" s="176"/>
      <c r="NY143" s="176"/>
      <c r="NZ143" s="176"/>
      <c r="OA143" s="176"/>
      <c r="OB143" s="176"/>
      <c r="OC143" s="176"/>
      <c r="OD143" s="176"/>
      <c r="OE143" s="176"/>
      <c r="OF143" s="176"/>
      <c r="OG143" s="176"/>
      <c r="OH143" s="176"/>
      <c r="OI143" s="176"/>
      <c r="OJ143" s="176"/>
      <c r="OK143" s="176"/>
      <c r="OL143" s="176"/>
      <c r="OM143" s="176"/>
      <c r="ON143" s="176"/>
      <c r="OO143" s="176"/>
      <c r="OP143" s="176"/>
      <c r="OQ143" s="176"/>
      <c r="OR143" s="176"/>
      <c r="OS143" s="176"/>
      <c r="OT143" s="176"/>
      <c r="OU143" s="176"/>
      <c r="OV143" s="176"/>
      <c r="OW143" s="176"/>
      <c r="OX143" s="176"/>
      <c r="OY143" s="176"/>
      <c r="OZ143" s="176"/>
      <c r="PA143" s="176"/>
      <c r="PB143" s="176"/>
      <c r="PC143" s="176"/>
      <c r="PD143" s="176"/>
      <c r="PE143" s="176"/>
      <c r="PF143" s="176"/>
      <c r="PG143" s="176"/>
      <c r="PH143" s="176"/>
      <c r="PI143" s="176"/>
      <c r="PJ143" s="176"/>
      <c r="PK143" s="176"/>
      <c r="PL143" s="176"/>
      <c r="PM143" s="176"/>
      <c r="PN143" s="176"/>
      <c r="PO143" s="176"/>
      <c r="PP143" s="176"/>
      <c r="PQ143" s="176"/>
      <c r="PR143" s="176"/>
      <c r="PS143" s="176"/>
      <c r="PT143" s="176"/>
      <c r="PU143" s="176"/>
      <c r="PV143" s="176"/>
      <c r="PW143" s="176"/>
      <c r="PX143" s="176"/>
      <c r="PY143" s="176"/>
      <c r="PZ143" s="176"/>
      <c r="QA143" s="176"/>
      <c r="QB143" s="176"/>
      <c r="QC143" s="176"/>
      <c r="QD143" s="176"/>
      <c r="QE143" s="176"/>
      <c r="QF143" s="176"/>
      <c r="QG143" s="176"/>
      <c r="QH143" s="176"/>
      <c r="QI143" s="176"/>
      <c r="QJ143" s="176"/>
      <c r="QK143" s="176"/>
      <c r="QL143" s="176"/>
      <c r="QM143" s="176"/>
      <c r="QN143" s="176"/>
      <c r="QO143" s="176"/>
      <c r="QP143" s="176"/>
      <c r="QQ143" s="176"/>
      <c r="QR143" s="176"/>
      <c r="QS143" s="176"/>
      <c r="QT143" s="176"/>
      <c r="QU143" s="176"/>
      <c r="QV143" s="176"/>
      <c r="QW143" s="176"/>
      <c r="QX143" s="176"/>
      <c r="QY143" s="176"/>
      <c r="QZ143" s="176"/>
      <c r="RA143" s="176"/>
      <c r="RB143" s="176"/>
      <c r="RC143" s="176"/>
      <c r="RD143" s="176"/>
      <c r="RE143" s="176"/>
      <c r="RF143" s="176"/>
      <c r="RG143" s="176"/>
      <c r="RH143" s="176"/>
      <c r="RI143" s="176"/>
      <c r="RJ143" s="176"/>
      <c r="RK143" s="176"/>
      <c r="RL143" s="176"/>
      <c r="RM143" s="176"/>
      <c r="RN143" s="176"/>
      <c r="RO143" s="176"/>
      <c r="RP143" s="176"/>
      <c r="RQ143" s="176"/>
      <c r="RR143" s="176"/>
      <c r="RS143" s="176"/>
      <c r="RT143" s="176"/>
      <c r="RU143" s="176"/>
      <c r="RV143" s="176"/>
      <c r="RW143" s="176"/>
      <c r="RX143" s="176"/>
      <c r="RY143" s="176"/>
      <c r="RZ143" s="176"/>
      <c r="SA143" s="176"/>
      <c r="SB143" s="176"/>
      <c r="SC143" s="176"/>
      <c r="SD143" s="176"/>
      <c r="SE143" s="176"/>
      <c r="SF143" s="176"/>
      <c r="SG143" s="176"/>
      <c r="SH143" s="176"/>
      <c r="SI143" s="176"/>
      <c r="SJ143" s="176"/>
      <c r="SK143" s="176"/>
      <c r="SL143" s="176"/>
      <c r="SM143" s="176"/>
      <c r="SN143" s="176"/>
      <c r="SO143" s="176"/>
      <c r="SP143" s="176"/>
      <c r="SQ143" s="176"/>
      <c r="SR143" s="176"/>
      <c r="SS143" s="176"/>
      <c r="ST143" s="176"/>
      <c r="SU143" s="176"/>
      <c r="SV143" s="176"/>
      <c r="SW143" s="176"/>
      <c r="SX143" s="176"/>
      <c r="SY143" s="176"/>
      <c r="SZ143" s="176"/>
      <c r="TA143" s="176"/>
      <c r="TB143" s="176"/>
      <c r="TC143" s="176"/>
      <c r="TD143" s="176"/>
      <c r="TE143" s="176"/>
      <c r="TF143" s="176"/>
      <c r="TG143" s="176"/>
      <c r="TH143" s="176"/>
      <c r="TI143" s="176"/>
      <c r="TJ143" s="176"/>
      <c r="TK143" s="176"/>
      <c r="TL143" s="176"/>
      <c r="TM143" s="176"/>
      <c r="TN143" s="176"/>
      <c r="TO143" s="176"/>
      <c r="TP143" s="176"/>
      <c r="TQ143" s="176"/>
      <c r="TR143" s="176"/>
      <c r="TS143" s="176"/>
      <c r="TT143" s="176"/>
      <c r="TU143" s="176"/>
      <c r="TV143" s="176"/>
      <c r="TW143" s="176"/>
      <c r="TX143" s="176"/>
      <c r="TY143" s="176"/>
      <c r="TZ143" s="176"/>
      <c r="UA143" s="176"/>
      <c r="UB143" s="176"/>
      <c r="UC143" s="176"/>
      <c r="UD143" s="176"/>
      <c r="UE143" s="176"/>
      <c r="UF143" s="176"/>
      <c r="UG143" s="176"/>
      <c r="UH143" s="176"/>
      <c r="UI143" s="176"/>
      <c r="UJ143" s="176"/>
      <c r="UK143" s="176"/>
      <c r="UL143" s="176"/>
      <c r="UM143" s="176"/>
      <c r="UN143" s="176"/>
      <c r="UO143" s="176"/>
      <c r="UP143" s="176"/>
      <c r="UQ143" s="176"/>
      <c r="UR143" s="176"/>
      <c r="US143" s="176"/>
      <c r="UT143" s="176"/>
      <c r="UU143" s="176"/>
      <c r="UV143" s="176"/>
      <c r="UW143" s="176"/>
      <c r="UX143" s="176"/>
      <c r="UY143" s="176"/>
      <c r="UZ143" s="176"/>
      <c r="VA143" s="176"/>
      <c r="VB143" s="176"/>
      <c r="VC143" s="176"/>
      <c r="VD143" s="176"/>
      <c r="VE143" s="176"/>
      <c r="VF143" s="176"/>
      <c r="VG143" s="176"/>
      <c r="VH143" s="176"/>
      <c r="VI143" s="176"/>
      <c r="VJ143" s="176"/>
      <c r="VK143" s="176"/>
      <c r="VL143" s="176"/>
      <c r="VM143" s="176"/>
      <c r="VN143" s="176"/>
      <c r="VO143" s="176"/>
      <c r="VP143" s="176"/>
      <c r="VQ143" s="176"/>
      <c r="VR143" s="176"/>
      <c r="VS143" s="176"/>
      <c r="VT143" s="176"/>
      <c r="VU143" s="176"/>
      <c r="VV143" s="176"/>
      <c r="VW143" s="176"/>
      <c r="VX143" s="176"/>
      <c r="VY143" s="176"/>
      <c r="VZ143" s="176"/>
      <c r="WA143" s="176"/>
      <c r="WB143" s="176"/>
      <c r="WC143" s="176"/>
      <c r="WD143" s="176"/>
      <c r="WE143" s="176"/>
      <c r="WF143" s="176"/>
      <c r="WG143" s="176"/>
      <c r="WH143" s="176"/>
      <c r="WI143" s="176"/>
      <c r="WJ143" s="176"/>
      <c r="WK143" s="176"/>
      <c r="WL143" s="176"/>
      <c r="WM143" s="176"/>
      <c r="WN143" s="176"/>
      <c r="WO143" s="176"/>
      <c r="WP143" s="176"/>
      <c r="WQ143" s="176"/>
      <c r="WR143" s="176"/>
      <c r="WS143" s="176"/>
      <c r="WT143" s="176"/>
      <c r="WU143" s="176"/>
      <c r="WV143" s="176"/>
      <c r="WW143" s="176"/>
      <c r="WX143" s="176"/>
      <c r="WY143" s="176"/>
      <c r="WZ143" s="176"/>
      <c r="XA143" s="176"/>
      <c r="XB143" s="176"/>
      <c r="XC143" s="176"/>
      <c r="XD143" s="176"/>
      <c r="XE143" s="176"/>
      <c r="XF143" s="176"/>
      <c r="XG143" s="176"/>
      <c r="XH143" s="176"/>
      <c r="XI143" s="176"/>
      <c r="XJ143" s="176"/>
      <c r="XK143" s="176"/>
      <c r="XL143" s="176"/>
      <c r="XM143" s="176"/>
      <c r="XN143" s="176"/>
      <c r="XO143" s="176"/>
      <c r="XP143" s="176"/>
      <c r="XQ143" s="176"/>
      <c r="XR143" s="176"/>
      <c r="XS143" s="176"/>
      <c r="XT143" s="176"/>
      <c r="XU143" s="176"/>
      <c r="XV143" s="176"/>
      <c r="XW143" s="176"/>
      <c r="XX143" s="176"/>
      <c r="XY143" s="176"/>
      <c r="XZ143" s="176"/>
      <c r="YA143" s="176"/>
      <c r="YB143" s="176"/>
      <c r="YC143" s="176"/>
      <c r="YD143" s="176"/>
      <c r="YE143" s="176"/>
      <c r="YF143" s="176"/>
      <c r="YG143" s="176"/>
      <c r="YH143" s="176"/>
      <c r="YI143" s="176"/>
      <c r="YJ143" s="176"/>
      <c r="YK143" s="176"/>
      <c r="YL143" s="176"/>
      <c r="YM143" s="176"/>
      <c r="YN143" s="176"/>
      <c r="YO143" s="176"/>
      <c r="YP143" s="176"/>
      <c r="YQ143" s="176"/>
      <c r="YR143" s="176"/>
      <c r="YS143" s="176"/>
      <c r="YT143" s="176"/>
      <c r="YU143" s="176"/>
      <c r="YV143" s="176"/>
      <c r="YW143" s="176"/>
      <c r="YX143" s="176"/>
      <c r="YY143" s="176"/>
      <c r="YZ143" s="176"/>
      <c r="ZA143" s="176"/>
      <c r="ZB143" s="176"/>
      <c r="ZC143" s="176"/>
      <c r="ZD143" s="176"/>
      <c r="ZE143" s="176"/>
      <c r="ZF143" s="176"/>
      <c r="ZG143" s="176"/>
      <c r="ZH143" s="176"/>
      <c r="ZI143" s="176"/>
      <c r="ZJ143" s="176"/>
      <c r="ZK143" s="176"/>
      <c r="ZL143" s="176"/>
      <c r="ZM143" s="176"/>
      <c r="ZN143" s="176"/>
      <c r="ZO143" s="176"/>
      <c r="ZP143" s="176"/>
      <c r="ZQ143" s="176"/>
      <c r="ZR143" s="176"/>
      <c r="ZS143" s="176"/>
      <c r="ZT143" s="176"/>
      <c r="ZU143" s="176"/>
      <c r="ZV143" s="176"/>
      <c r="ZW143" s="176"/>
      <c r="ZX143" s="176"/>
      <c r="ZY143" s="176"/>
      <c r="ZZ143" s="176"/>
      <c r="AAA143" s="176"/>
      <c r="AAB143" s="176"/>
      <c r="AAC143" s="176"/>
      <c r="AAD143" s="176"/>
      <c r="AAE143" s="176"/>
      <c r="AAF143" s="176"/>
      <c r="AAG143" s="176"/>
      <c r="AAH143" s="176"/>
      <c r="AAI143" s="176"/>
      <c r="AAJ143" s="176"/>
      <c r="AAK143" s="176"/>
      <c r="AAL143" s="176"/>
      <c r="AAM143" s="176"/>
      <c r="AAN143" s="176"/>
      <c r="AAO143" s="176"/>
      <c r="AAP143" s="176"/>
      <c r="AAQ143" s="176"/>
      <c r="AAR143" s="176"/>
      <c r="AAS143" s="176"/>
      <c r="AAT143" s="176"/>
      <c r="AAU143" s="176"/>
      <c r="AAV143" s="176"/>
      <c r="AAW143" s="176"/>
      <c r="AAX143" s="176"/>
      <c r="AAY143" s="176"/>
      <c r="AAZ143" s="176"/>
      <c r="ABA143" s="176"/>
      <c r="ABB143" s="176"/>
      <c r="ABC143" s="176"/>
      <c r="ABD143" s="176"/>
      <c r="ABE143" s="176"/>
      <c r="ABF143" s="176"/>
      <c r="ABG143" s="176"/>
      <c r="ABH143" s="176"/>
      <c r="ABI143" s="176"/>
      <c r="ABJ143" s="176"/>
      <c r="ABK143" s="176"/>
      <c r="ABL143" s="176"/>
      <c r="ABM143" s="176"/>
      <c r="ABN143" s="176"/>
      <c r="ABO143" s="176"/>
      <c r="ABP143" s="176"/>
      <c r="ABQ143" s="176"/>
      <c r="ABR143" s="176"/>
      <c r="ABS143" s="176"/>
      <c r="ABT143" s="176"/>
      <c r="ABU143" s="176"/>
      <c r="ABV143" s="176"/>
      <c r="ABW143" s="176"/>
      <c r="ABX143" s="176"/>
      <c r="ABY143" s="176"/>
      <c r="ABZ143" s="176"/>
      <c r="ACA143" s="176"/>
      <c r="ACB143" s="176"/>
      <c r="ACC143" s="176"/>
      <c r="ACD143" s="176"/>
      <c r="ACE143" s="176"/>
      <c r="ACF143" s="176"/>
      <c r="ACG143" s="176"/>
      <c r="ACH143" s="176"/>
      <c r="ACI143" s="176"/>
      <c r="ACJ143" s="176"/>
      <c r="ACK143" s="176"/>
      <c r="ACL143" s="176"/>
      <c r="ACM143" s="176"/>
      <c r="ACN143" s="176"/>
      <c r="ACO143" s="176"/>
      <c r="ACP143" s="176"/>
      <c r="ACQ143" s="176"/>
      <c r="ACR143" s="176"/>
      <c r="ACS143" s="176"/>
      <c r="ACT143" s="176"/>
      <c r="ACU143" s="176"/>
      <c r="ACV143" s="176"/>
      <c r="ACW143" s="176"/>
      <c r="ACX143" s="176"/>
      <c r="ACY143" s="176"/>
      <c r="ACZ143" s="176"/>
      <c r="ADA143" s="176"/>
      <c r="ADB143" s="176"/>
      <c r="ADC143" s="176"/>
      <c r="ADD143" s="176"/>
      <c r="ADE143" s="176"/>
      <c r="ADF143" s="176"/>
      <c r="ADG143" s="176"/>
      <c r="ADH143" s="176"/>
      <c r="ADI143" s="176"/>
      <c r="ADJ143" s="176"/>
      <c r="ADK143" s="176"/>
      <c r="ADL143" s="176"/>
      <c r="ADM143" s="176"/>
      <c r="ADN143" s="176"/>
      <c r="ADO143" s="176"/>
      <c r="ADP143" s="176"/>
      <c r="ADQ143" s="176"/>
      <c r="ADR143" s="176"/>
      <c r="ADS143" s="176"/>
      <c r="ADT143" s="176"/>
      <c r="ADU143" s="176"/>
      <c r="ADV143" s="176"/>
      <c r="ADW143" s="176"/>
      <c r="ADX143" s="176"/>
      <c r="ADY143" s="176"/>
      <c r="ADZ143" s="176"/>
      <c r="AEA143" s="176"/>
      <c r="AEB143" s="176"/>
      <c r="AEC143" s="176"/>
      <c r="AED143" s="176"/>
      <c r="AEE143" s="176"/>
      <c r="AEF143" s="176"/>
      <c r="AEG143" s="176"/>
      <c r="AEH143" s="176"/>
      <c r="AEI143" s="176"/>
      <c r="AEJ143" s="176"/>
      <c r="AEK143" s="176"/>
      <c r="AEL143" s="176"/>
      <c r="AEM143" s="176"/>
      <c r="AEN143" s="176"/>
      <c r="AEO143" s="176"/>
      <c r="AEP143" s="176"/>
      <c r="AEQ143" s="176"/>
      <c r="AER143" s="176"/>
      <c r="AES143" s="176"/>
      <c r="AET143" s="176"/>
      <c r="AEU143" s="176"/>
      <c r="AEV143" s="176"/>
      <c r="AEW143" s="176"/>
      <c r="AEX143" s="176"/>
      <c r="AEY143" s="176"/>
      <c r="AEZ143" s="176"/>
      <c r="AFA143" s="176"/>
      <c r="AFB143" s="176"/>
      <c r="AFC143" s="176"/>
      <c r="AFD143" s="176"/>
      <c r="AFE143" s="176"/>
      <c r="AFF143" s="176"/>
      <c r="AFG143" s="176"/>
      <c r="AFH143" s="176"/>
      <c r="AFI143" s="176"/>
      <c r="AFJ143" s="176"/>
      <c r="AFK143" s="176"/>
      <c r="AFL143" s="176"/>
      <c r="AFM143" s="176"/>
      <c r="AFN143" s="176"/>
      <c r="AFO143" s="176"/>
      <c r="AFP143" s="176"/>
      <c r="AFQ143" s="176"/>
      <c r="AFR143" s="176"/>
      <c r="AFS143" s="176"/>
      <c r="AFT143" s="176"/>
      <c r="AFU143" s="176"/>
      <c r="AFV143" s="176"/>
      <c r="AFW143" s="176"/>
      <c r="AFX143" s="176"/>
      <c r="AFY143" s="176"/>
      <c r="AFZ143" s="176"/>
      <c r="AGA143" s="176"/>
      <c r="AGB143" s="176"/>
      <c r="AGC143" s="176"/>
      <c r="AGD143" s="176"/>
      <c r="AGE143" s="176"/>
      <c r="AGF143" s="176"/>
      <c r="AGG143" s="176"/>
      <c r="AGH143" s="176"/>
      <c r="AGI143" s="176"/>
      <c r="AGJ143" s="176"/>
      <c r="AGK143" s="176"/>
      <c r="AGL143" s="176"/>
      <c r="AGM143" s="176"/>
      <c r="AGN143" s="176"/>
      <c r="AGO143" s="176"/>
      <c r="AGP143" s="176"/>
      <c r="AGQ143" s="176"/>
      <c r="AGR143" s="176"/>
      <c r="AGS143" s="176"/>
      <c r="AGT143" s="176"/>
      <c r="AGU143" s="176"/>
      <c r="AGV143" s="176"/>
      <c r="AGW143" s="176"/>
      <c r="AGX143" s="176"/>
      <c r="AGY143" s="176"/>
      <c r="AGZ143" s="176"/>
      <c r="AHA143" s="176"/>
      <c r="AHB143" s="176"/>
      <c r="AHC143" s="176"/>
      <c r="AHD143" s="176"/>
      <c r="AHE143" s="176"/>
      <c r="AHF143" s="176"/>
      <c r="AHG143" s="176"/>
      <c r="AHH143" s="176"/>
      <c r="AHI143" s="176"/>
      <c r="AHJ143" s="176"/>
      <c r="AHK143" s="176"/>
      <c r="AHL143" s="176"/>
      <c r="AHM143" s="176"/>
      <c r="AHN143" s="176"/>
      <c r="AHO143" s="176"/>
      <c r="AHP143" s="176"/>
      <c r="AHQ143" s="176"/>
      <c r="AHR143" s="176"/>
      <c r="AHS143" s="176"/>
      <c r="AHT143" s="176"/>
      <c r="AHU143" s="176"/>
      <c r="AHV143" s="176"/>
      <c r="AHW143" s="176"/>
      <c r="AHX143" s="176"/>
      <c r="AHY143" s="176"/>
      <c r="AHZ143" s="176"/>
      <c r="AIA143" s="176"/>
      <c r="AIB143" s="176"/>
      <c r="AIC143" s="176"/>
      <c r="AID143" s="176"/>
      <c r="AIE143" s="176"/>
      <c r="AIF143" s="176"/>
      <c r="AIG143" s="176"/>
      <c r="AIH143" s="176"/>
      <c r="AII143" s="176"/>
      <c r="AIJ143" s="176"/>
      <c r="AIK143" s="176"/>
      <c r="AIL143" s="176"/>
      <c r="AIM143" s="176"/>
      <c r="AIN143" s="176"/>
      <c r="AIO143" s="176"/>
      <c r="AIP143" s="176"/>
      <c r="AIQ143" s="176"/>
      <c r="AIR143" s="176"/>
      <c r="AIS143" s="176"/>
      <c r="AIT143" s="176"/>
      <c r="AIU143" s="176"/>
      <c r="AIV143" s="176"/>
      <c r="AIW143" s="176"/>
      <c r="AIX143" s="176"/>
      <c r="AIY143" s="176"/>
      <c r="AIZ143" s="176"/>
      <c r="AJA143" s="176"/>
      <c r="AJB143" s="176"/>
      <c r="AJC143" s="176"/>
      <c r="AJD143" s="176"/>
      <c r="AJE143" s="176"/>
      <c r="AJF143" s="176"/>
      <c r="AJG143" s="176"/>
      <c r="AJH143" s="176"/>
      <c r="AJI143" s="176"/>
      <c r="AJJ143" s="176"/>
      <c r="AJK143" s="176"/>
      <c r="AJL143" s="176"/>
      <c r="AJM143" s="176"/>
      <c r="AJN143" s="176"/>
      <c r="AJO143" s="176"/>
      <c r="AJP143" s="176"/>
      <c r="AJQ143" s="176"/>
      <c r="AJR143" s="176"/>
      <c r="AJS143" s="176"/>
      <c r="AJT143" s="176"/>
      <c r="AJU143" s="176"/>
      <c r="AJV143" s="176"/>
      <c r="AJW143" s="176"/>
      <c r="AJX143" s="176"/>
      <c r="AJY143" s="176"/>
      <c r="AJZ143" s="176"/>
      <c r="AKA143" s="176"/>
      <c r="AKB143" s="176"/>
      <c r="AKC143" s="176"/>
      <c r="AKD143" s="176"/>
      <c r="AKE143" s="176"/>
      <c r="AKF143" s="176"/>
      <c r="AKG143" s="176"/>
      <c r="AKH143" s="176"/>
      <c r="AKI143" s="176"/>
      <c r="AKJ143" s="176"/>
      <c r="AKK143" s="176"/>
      <c r="AKL143" s="176"/>
      <c r="AKM143" s="176"/>
      <c r="AKN143" s="176"/>
      <c r="AKO143" s="176"/>
      <c r="AKP143" s="176"/>
      <c r="AKQ143" s="176"/>
      <c r="AKR143" s="176"/>
      <c r="AKS143" s="176"/>
      <c r="AKT143" s="176"/>
      <c r="AKU143" s="176"/>
      <c r="AKV143" s="176"/>
      <c r="AKW143" s="176"/>
      <c r="AKX143" s="176"/>
      <c r="AKY143" s="176"/>
      <c r="AKZ143" s="176"/>
      <c r="ALA143" s="176"/>
      <c r="ALB143" s="176"/>
      <c r="ALC143" s="176"/>
      <c r="ALD143" s="176"/>
      <c r="ALE143" s="176"/>
      <c r="ALF143" s="176"/>
      <c r="ALG143" s="176"/>
      <c r="ALH143" s="176"/>
      <c r="ALI143" s="176"/>
      <c r="ALJ143" s="176"/>
      <c r="ALK143" s="176"/>
      <c r="ALL143" s="176"/>
      <c r="ALM143" s="176"/>
      <c r="ALN143" s="176"/>
      <c r="ALO143" s="176"/>
      <c r="ALP143" s="176"/>
      <c r="ALQ143" s="176"/>
      <c r="ALR143" s="176"/>
      <c r="ALS143" s="176"/>
      <c r="ALT143" s="176"/>
      <c r="ALU143" s="176"/>
      <c r="ALV143" s="176"/>
      <c r="ALW143" s="176"/>
      <c r="ALX143" s="176"/>
      <c r="ALY143" s="176"/>
      <c r="ALZ143" s="176"/>
      <c r="AMA143" s="176"/>
      <c r="AMB143" s="176"/>
      <c r="AMC143" s="176"/>
      <c r="AMD143" s="176"/>
      <c r="AME143" s="176"/>
      <c r="AMF143" s="176"/>
      <c r="AMG143" s="176"/>
      <c r="AMH143" s="176"/>
      <c r="AMI143" s="176"/>
      <c r="AMJ143" s="176"/>
      <c r="AMK143" s="176"/>
      <c r="AML143" s="176"/>
    </row>
    <row r="144" spans="1:1026" ht="21.95" customHeight="1" x14ac:dyDescent="0.25">
      <c r="A144" s="178">
        <v>144</v>
      </c>
      <c r="B144" s="179"/>
      <c r="C144" s="180"/>
      <c r="D144" s="180"/>
      <c r="E144" s="181"/>
      <c r="G144" s="182"/>
      <c r="H144" s="183">
        <f t="shared" si="7"/>
        <v>0</v>
      </c>
      <c r="I144" s="184"/>
      <c r="J144" s="185"/>
      <c r="K144" s="178"/>
      <c r="L144" s="183">
        <f t="shared" si="6"/>
        <v>0</v>
      </c>
      <c r="M144" s="176"/>
      <c r="N144" s="177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  <c r="AC144" s="176"/>
      <c r="AD144" s="176"/>
      <c r="AE144" s="176"/>
      <c r="AF144" s="176"/>
      <c r="AG144" s="176"/>
      <c r="AH144" s="176"/>
      <c r="AI144" s="176"/>
      <c r="AJ144" s="176"/>
      <c r="AK144" s="176"/>
      <c r="AL144" s="176"/>
      <c r="AM144" s="176"/>
      <c r="AN144" s="176"/>
      <c r="AO144" s="176"/>
      <c r="AP144" s="176"/>
      <c r="AQ144" s="176"/>
      <c r="AR144" s="176"/>
      <c r="AS144" s="176"/>
      <c r="AT144" s="176"/>
      <c r="AU144" s="176"/>
      <c r="AV144" s="176"/>
      <c r="AW144" s="176"/>
      <c r="AX144" s="176"/>
      <c r="AY144" s="176"/>
      <c r="AZ144" s="176"/>
      <c r="BA144" s="176"/>
      <c r="BB144" s="176"/>
      <c r="BC144" s="176"/>
      <c r="BD144" s="176"/>
      <c r="BE144" s="176"/>
      <c r="BF144" s="176"/>
      <c r="BG144" s="176"/>
      <c r="BH144" s="176"/>
      <c r="BI144" s="176"/>
      <c r="BJ144" s="176"/>
      <c r="BK144" s="176"/>
      <c r="BL144" s="176"/>
      <c r="BM144" s="176"/>
      <c r="BN144" s="176"/>
      <c r="BO144" s="176"/>
      <c r="BP144" s="176"/>
      <c r="BQ144" s="176"/>
      <c r="BR144" s="176"/>
      <c r="BS144" s="176"/>
      <c r="BT144" s="176"/>
      <c r="BU144" s="176"/>
      <c r="BV144" s="176"/>
      <c r="BW144" s="176"/>
      <c r="BX144" s="176"/>
      <c r="BY144" s="176"/>
      <c r="BZ144" s="176"/>
      <c r="CA144" s="176"/>
      <c r="CB144" s="176"/>
      <c r="CC144" s="176"/>
      <c r="CD144" s="176"/>
      <c r="CE144" s="176"/>
      <c r="CF144" s="176"/>
      <c r="CG144" s="176"/>
      <c r="CH144" s="176"/>
      <c r="CI144" s="176"/>
      <c r="CJ144" s="176"/>
      <c r="CK144" s="176"/>
      <c r="CL144" s="176"/>
      <c r="CM144" s="176"/>
      <c r="CN144" s="176"/>
      <c r="CO144" s="176"/>
      <c r="CP144" s="176"/>
      <c r="CQ144" s="176"/>
      <c r="CR144" s="176"/>
      <c r="CS144" s="176"/>
      <c r="CT144" s="176"/>
      <c r="CU144" s="176"/>
      <c r="CV144" s="176"/>
      <c r="CW144" s="176"/>
      <c r="CX144" s="176"/>
      <c r="CY144" s="176"/>
      <c r="CZ144" s="176"/>
      <c r="DA144" s="176"/>
      <c r="DB144" s="176"/>
      <c r="DC144" s="176"/>
      <c r="DD144" s="176"/>
      <c r="DE144" s="176"/>
      <c r="DF144" s="176"/>
      <c r="DG144" s="176"/>
      <c r="DH144" s="176"/>
      <c r="DI144" s="176"/>
      <c r="DJ144" s="176"/>
      <c r="DK144" s="176"/>
      <c r="DL144" s="176"/>
      <c r="DM144" s="176"/>
      <c r="DN144" s="176"/>
      <c r="DO144" s="176"/>
      <c r="DP144" s="176"/>
      <c r="DQ144" s="176"/>
      <c r="DR144" s="176"/>
      <c r="DS144" s="176"/>
      <c r="DT144" s="176"/>
      <c r="DU144" s="176"/>
      <c r="DV144" s="176"/>
      <c r="DW144" s="176"/>
      <c r="DX144" s="176"/>
      <c r="DY144" s="176"/>
      <c r="DZ144" s="176"/>
      <c r="EA144" s="176"/>
      <c r="EB144" s="176"/>
      <c r="EC144" s="176"/>
      <c r="ED144" s="176"/>
      <c r="EE144" s="176"/>
      <c r="EF144" s="176"/>
      <c r="EG144" s="176"/>
      <c r="EH144" s="176"/>
      <c r="EI144" s="176"/>
      <c r="EJ144" s="176"/>
      <c r="EK144" s="176"/>
      <c r="EL144" s="176"/>
      <c r="EM144" s="176"/>
      <c r="EN144" s="176"/>
      <c r="EO144" s="176"/>
      <c r="EP144" s="176"/>
      <c r="EQ144" s="176"/>
      <c r="ER144" s="176"/>
      <c r="ES144" s="176"/>
      <c r="ET144" s="176"/>
      <c r="EU144" s="176"/>
      <c r="EV144" s="176"/>
      <c r="EW144" s="176"/>
      <c r="EX144" s="176"/>
      <c r="EY144" s="176"/>
      <c r="EZ144" s="176"/>
      <c r="FA144" s="176"/>
      <c r="FB144" s="176"/>
      <c r="FC144" s="176"/>
      <c r="FD144" s="176"/>
      <c r="FE144" s="176"/>
      <c r="FF144" s="176"/>
      <c r="FG144" s="176"/>
      <c r="FH144" s="176"/>
      <c r="FI144" s="176"/>
      <c r="FJ144" s="176"/>
      <c r="FK144" s="176"/>
      <c r="FL144" s="176"/>
      <c r="FM144" s="176"/>
      <c r="FN144" s="176"/>
      <c r="FO144" s="176"/>
      <c r="FP144" s="176"/>
      <c r="FQ144" s="176"/>
      <c r="FR144" s="176"/>
      <c r="FS144" s="176"/>
      <c r="FT144" s="176"/>
      <c r="FU144" s="176"/>
      <c r="FV144" s="176"/>
      <c r="FW144" s="176"/>
      <c r="FX144" s="176"/>
      <c r="FY144" s="176"/>
      <c r="FZ144" s="176"/>
      <c r="GA144" s="176"/>
      <c r="GB144" s="176"/>
      <c r="GC144" s="176"/>
      <c r="GD144" s="176"/>
      <c r="GE144" s="176"/>
      <c r="GF144" s="176"/>
      <c r="GG144" s="176"/>
      <c r="GH144" s="176"/>
      <c r="GI144" s="176"/>
      <c r="GJ144" s="176"/>
      <c r="GK144" s="176"/>
      <c r="GL144" s="176"/>
      <c r="GM144" s="176"/>
      <c r="GN144" s="176"/>
      <c r="GO144" s="176"/>
      <c r="GP144" s="176"/>
      <c r="GQ144" s="176"/>
      <c r="GR144" s="176"/>
      <c r="GS144" s="176"/>
      <c r="GT144" s="176"/>
      <c r="GU144" s="176"/>
      <c r="GV144" s="176"/>
      <c r="GW144" s="176"/>
      <c r="GX144" s="176"/>
      <c r="GY144" s="176"/>
      <c r="GZ144" s="176"/>
      <c r="HA144" s="176"/>
      <c r="HB144" s="176"/>
      <c r="HC144" s="176"/>
      <c r="HD144" s="176"/>
      <c r="HE144" s="176"/>
      <c r="HF144" s="176"/>
      <c r="HG144" s="176"/>
      <c r="HH144" s="176"/>
      <c r="HI144" s="176"/>
      <c r="HJ144" s="176"/>
      <c r="HK144" s="176"/>
      <c r="HL144" s="176"/>
      <c r="HM144" s="176"/>
      <c r="HN144" s="176"/>
      <c r="HO144" s="176"/>
      <c r="HP144" s="176"/>
      <c r="HQ144" s="176"/>
      <c r="HR144" s="176"/>
      <c r="HS144" s="176"/>
      <c r="HT144" s="176"/>
      <c r="HU144" s="176"/>
      <c r="HV144" s="176"/>
      <c r="HW144" s="176"/>
      <c r="HX144" s="176"/>
      <c r="HY144" s="176"/>
      <c r="HZ144" s="176"/>
      <c r="IA144" s="176"/>
      <c r="IB144" s="176"/>
      <c r="IC144" s="176"/>
      <c r="ID144" s="176"/>
      <c r="IE144" s="176"/>
      <c r="IF144" s="176"/>
      <c r="IG144" s="176"/>
      <c r="IH144" s="176"/>
      <c r="II144" s="176"/>
      <c r="IJ144" s="176"/>
      <c r="IK144" s="176"/>
      <c r="IL144" s="176"/>
      <c r="IM144" s="176"/>
      <c r="IN144" s="176"/>
      <c r="IO144" s="176"/>
      <c r="IP144" s="176"/>
      <c r="IQ144" s="176"/>
      <c r="IR144" s="176"/>
      <c r="IS144" s="176"/>
      <c r="IT144" s="176"/>
      <c r="IU144" s="176"/>
      <c r="IV144" s="176"/>
      <c r="IW144" s="176"/>
      <c r="IX144" s="176"/>
      <c r="IY144" s="176"/>
      <c r="IZ144" s="176"/>
      <c r="JA144" s="176"/>
      <c r="JB144" s="176"/>
      <c r="JC144" s="176"/>
      <c r="JD144" s="176"/>
      <c r="JE144" s="176"/>
      <c r="JF144" s="176"/>
      <c r="JG144" s="176"/>
      <c r="JH144" s="176"/>
      <c r="JI144" s="176"/>
      <c r="JJ144" s="176"/>
      <c r="JK144" s="176"/>
      <c r="JL144" s="176"/>
      <c r="JM144" s="176"/>
      <c r="JN144" s="176"/>
      <c r="JO144" s="176"/>
      <c r="JP144" s="176"/>
      <c r="JQ144" s="176"/>
      <c r="JR144" s="176"/>
      <c r="JS144" s="176"/>
      <c r="JT144" s="176"/>
      <c r="JU144" s="176"/>
      <c r="JV144" s="176"/>
      <c r="JW144" s="176"/>
      <c r="JX144" s="176"/>
      <c r="JY144" s="176"/>
      <c r="JZ144" s="176"/>
      <c r="KA144" s="176"/>
      <c r="KB144" s="176"/>
      <c r="KC144" s="176"/>
      <c r="KD144" s="176"/>
      <c r="KE144" s="176"/>
      <c r="KF144" s="176"/>
      <c r="KG144" s="176"/>
      <c r="KH144" s="176"/>
      <c r="KI144" s="176"/>
      <c r="KJ144" s="176"/>
      <c r="KK144" s="176"/>
      <c r="KL144" s="176"/>
      <c r="KM144" s="176"/>
      <c r="KN144" s="176"/>
      <c r="KO144" s="176"/>
      <c r="KP144" s="176"/>
      <c r="KQ144" s="176"/>
      <c r="KR144" s="176"/>
      <c r="KS144" s="176"/>
      <c r="KT144" s="176"/>
      <c r="KU144" s="176"/>
      <c r="KV144" s="176"/>
      <c r="KW144" s="176"/>
      <c r="KX144" s="176"/>
      <c r="KY144" s="176"/>
      <c r="KZ144" s="176"/>
      <c r="LA144" s="176"/>
      <c r="LB144" s="176"/>
      <c r="LC144" s="176"/>
      <c r="LD144" s="176"/>
      <c r="LE144" s="176"/>
      <c r="LF144" s="176"/>
      <c r="LG144" s="176"/>
      <c r="LH144" s="176"/>
      <c r="LI144" s="176"/>
      <c r="LJ144" s="176"/>
      <c r="LK144" s="176"/>
      <c r="LL144" s="176"/>
      <c r="LM144" s="176"/>
      <c r="LN144" s="176"/>
      <c r="LO144" s="176"/>
      <c r="LP144" s="176"/>
      <c r="LQ144" s="176"/>
      <c r="LR144" s="176"/>
      <c r="LS144" s="176"/>
      <c r="LT144" s="176"/>
      <c r="LU144" s="176"/>
      <c r="LV144" s="176"/>
      <c r="LW144" s="176"/>
      <c r="LX144" s="176"/>
      <c r="LY144" s="176"/>
      <c r="LZ144" s="176"/>
      <c r="MA144" s="176"/>
      <c r="MB144" s="176"/>
      <c r="MC144" s="176"/>
      <c r="MD144" s="176"/>
      <c r="ME144" s="176"/>
      <c r="MF144" s="176"/>
      <c r="MG144" s="176"/>
      <c r="MH144" s="176"/>
      <c r="MI144" s="176"/>
      <c r="MJ144" s="176"/>
      <c r="MK144" s="176"/>
      <c r="ML144" s="176"/>
      <c r="MM144" s="176"/>
      <c r="MN144" s="176"/>
      <c r="MO144" s="176"/>
      <c r="MP144" s="176"/>
      <c r="MQ144" s="176"/>
      <c r="MR144" s="176"/>
      <c r="MS144" s="176"/>
      <c r="MT144" s="176"/>
      <c r="MU144" s="176"/>
      <c r="MV144" s="176"/>
      <c r="MW144" s="176"/>
      <c r="MX144" s="176"/>
      <c r="MY144" s="176"/>
      <c r="MZ144" s="176"/>
      <c r="NA144" s="176"/>
      <c r="NB144" s="176"/>
      <c r="NC144" s="176"/>
      <c r="ND144" s="176"/>
      <c r="NE144" s="176"/>
      <c r="NF144" s="176"/>
      <c r="NG144" s="176"/>
      <c r="NH144" s="176"/>
      <c r="NI144" s="176"/>
      <c r="NJ144" s="176"/>
      <c r="NK144" s="176"/>
      <c r="NL144" s="176"/>
      <c r="NM144" s="176"/>
      <c r="NN144" s="176"/>
      <c r="NO144" s="176"/>
      <c r="NP144" s="176"/>
      <c r="NQ144" s="176"/>
      <c r="NR144" s="176"/>
      <c r="NS144" s="176"/>
      <c r="NT144" s="176"/>
      <c r="NU144" s="176"/>
      <c r="NV144" s="176"/>
      <c r="NW144" s="176"/>
      <c r="NX144" s="176"/>
      <c r="NY144" s="176"/>
      <c r="NZ144" s="176"/>
      <c r="OA144" s="176"/>
      <c r="OB144" s="176"/>
      <c r="OC144" s="176"/>
      <c r="OD144" s="176"/>
      <c r="OE144" s="176"/>
      <c r="OF144" s="176"/>
      <c r="OG144" s="176"/>
      <c r="OH144" s="176"/>
      <c r="OI144" s="176"/>
      <c r="OJ144" s="176"/>
      <c r="OK144" s="176"/>
      <c r="OL144" s="176"/>
      <c r="OM144" s="176"/>
      <c r="ON144" s="176"/>
      <c r="OO144" s="176"/>
      <c r="OP144" s="176"/>
      <c r="OQ144" s="176"/>
      <c r="OR144" s="176"/>
      <c r="OS144" s="176"/>
      <c r="OT144" s="176"/>
      <c r="OU144" s="176"/>
      <c r="OV144" s="176"/>
      <c r="OW144" s="176"/>
      <c r="OX144" s="176"/>
      <c r="OY144" s="176"/>
      <c r="OZ144" s="176"/>
      <c r="PA144" s="176"/>
      <c r="PB144" s="176"/>
      <c r="PC144" s="176"/>
      <c r="PD144" s="176"/>
      <c r="PE144" s="176"/>
      <c r="PF144" s="176"/>
      <c r="PG144" s="176"/>
      <c r="PH144" s="176"/>
      <c r="PI144" s="176"/>
      <c r="PJ144" s="176"/>
      <c r="PK144" s="176"/>
      <c r="PL144" s="176"/>
      <c r="PM144" s="176"/>
      <c r="PN144" s="176"/>
      <c r="PO144" s="176"/>
      <c r="PP144" s="176"/>
      <c r="PQ144" s="176"/>
      <c r="PR144" s="176"/>
      <c r="PS144" s="176"/>
      <c r="PT144" s="176"/>
      <c r="PU144" s="176"/>
      <c r="PV144" s="176"/>
      <c r="PW144" s="176"/>
      <c r="PX144" s="176"/>
      <c r="PY144" s="176"/>
      <c r="PZ144" s="176"/>
      <c r="QA144" s="176"/>
      <c r="QB144" s="176"/>
      <c r="QC144" s="176"/>
      <c r="QD144" s="176"/>
      <c r="QE144" s="176"/>
      <c r="QF144" s="176"/>
      <c r="QG144" s="176"/>
      <c r="QH144" s="176"/>
      <c r="QI144" s="176"/>
      <c r="QJ144" s="176"/>
      <c r="QK144" s="176"/>
      <c r="QL144" s="176"/>
      <c r="QM144" s="176"/>
      <c r="QN144" s="176"/>
      <c r="QO144" s="176"/>
      <c r="QP144" s="176"/>
      <c r="QQ144" s="176"/>
      <c r="QR144" s="176"/>
      <c r="QS144" s="176"/>
      <c r="QT144" s="176"/>
      <c r="QU144" s="176"/>
      <c r="QV144" s="176"/>
      <c r="QW144" s="176"/>
      <c r="QX144" s="176"/>
      <c r="QY144" s="176"/>
      <c r="QZ144" s="176"/>
      <c r="RA144" s="176"/>
      <c r="RB144" s="176"/>
      <c r="RC144" s="176"/>
      <c r="RD144" s="176"/>
      <c r="RE144" s="176"/>
      <c r="RF144" s="176"/>
      <c r="RG144" s="176"/>
      <c r="RH144" s="176"/>
      <c r="RI144" s="176"/>
      <c r="RJ144" s="176"/>
      <c r="RK144" s="176"/>
      <c r="RL144" s="176"/>
      <c r="RM144" s="176"/>
      <c r="RN144" s="176"/>
      <c r="RO144" s="176"/>
      <c r="RP144" s="176"/>
      <c r="RQ144" s="176"/>
      <c r="RR144" s="176"/>
      <c r="RS144" s="176"/>
      <c r="RT144" s="176"/>
      <c r="RU144" s="176"/>
      <c r="RV144" s="176"/>
      <c r="RW144" s="176"/>
      <c r="RX144" s="176"/>
      <c r="RY144" s="176"/>
      <c r="RZ144" s="176"/>
      <c r="SA144" s="176"/>
      <c r="SB144" s="176"/>
      <c r="SC144" s="176"/>
      <c r="SD144" s="176"/>
      <c r="SE144" s="176"/>
      <c r="SF144" s="176"/>
      <c r="SG144" s="176"/>
      <c r="SH144" s="176"/>
      <c r="SI144" s="176"/>
      <c r="SJ144" s="176"/>
      <c r="SK144" s="176"/>
      <c r="SL144" s="176"/>
      <c r="SM144" s="176"/>
      <c r="SN144" s="176"/>
      <c r="SO144" s="176"/>
      <c r="SP144" s="176"/>
      <c r="SQ144" s="176"/>
      <c r="SR144" s="176"/>
      <c r="SS144" s="176"/>
      <c r="ST144" s="176"/>
      <c r="SU144" s="176"/>
      <c r="SV144" s="176"/>
      <c r="SW144" s="176"/>
      <c r="SX144" s="176"/>
      <c r="SY144" s="176"/>
      <c r="SZ144" s="176"/>
      <c r="TA144" s="176"/>
      <c r="TB144" s="176"/>
      <c r="TC144" s="176"/>
      <c r="TD144" s="176"/>
      <c r="TE144" s="176"/>
      <c r="TF144" s="176"/>
      <c r="TG144" s="176"/>
      <c r="TH144" s="176"/>
      <c r="TI144" s="176"/>
      <c r="TJ144" s="176"/>
      <c r="TK144" s="176"/>
      <c r="TL144" s="176"/>
      <c r="TM144" s="176"/>
      <c r="TN144" s="176"/>
      <c r="TO144" s="176"/>
      <c r="TP144" s="176"/>
      <c r="TQ144" s="176"/>
      <c r="TR144" s="176"/>
      <c r="TS144" s="176"/>
      <c r="TT144" s="176"/>
      <c r="TU144" s="176"/>
      <c r="TV144" s="176"/>
      <c r="TW144" s="176"/>
      <c r="TX144" s="176"/>
      <c r="TY144" s="176"/>
      <c r="TZ144" s="176"/>
      <c r="UA144" s="176"/>
      <c r="UB144" s="176"/>
      <c r="UC144" s="176"/>
      <c r="UD144" s="176"/>
      <c r="UE144" s="176"/>
      <c r="UF144" s="176"/>
      <c r="UG144" s="176"/>
      <c r="UH144" s="176"/>
      <c r="UI144" s="176"/>
      <c r="UJ144" s="176"/>
      <c r="UK144" s="176"/>
      <c r="UL144" s="176"/>
      <c r="UM144" s="176"/>
      <c r="UN144" s="176"/>
      <c r="UO144" s="176"/>
      <c r="UP144" s="176"/>
      <c r="UQ144" s="176"/>
      <c r="UR144" s="176"/>
      <c r="US144" s="176"/>
      <c r="UT144" s="176"/>
      <c r="UU144" s="176"/>
      <c r="UV144" s="176"/>
      <c r="UW144" s="176"/>
      <c r="UX144" s="176"/>
      <c r="UY144" s="176"/>
      <c r="UZ144" s="176"/>
      <c r="VA144" s="176"/>
      <c r="VB144" s="176"/>
      <c r="VC144" s="176"/>
      <c r="VD144" s="176"/>
      <c r="VE144" s="176"/>
      <c r="VF144" s="176"/>
      <c r="VG144" s="176"/>
      <c r="VH144" s="176"/>
      <c r="VI144" s="176"/>
      <c r="VJ144" s="176"/>
      <c r="VK144" s="176"/>
      <c r="VL144" s="176"/>
      <c r="VM144" s="176"/>
      <c r="VN144" s="176"/>
      <c r="VO144" s="176"/>
      <c r="VP144" s="176"/>
      <c r="VQ144" s="176"/>
      <c r="VR144" s="176"/>
      <c r="VS144" s="176"/>
      <c r="VT144" s="176"/>
      <c r="VU144" s="176"/>
      <c r="VV144" s="176"/>
      <c r="VW144" s="176"/>
      <c r="VX144" s="176"/>
      <c r="VY144" s="176"/>
      <c r="VZ144" s="176"/>
      <c r="WA144" s="176"/>
      <c r="WB144" s="176"/>
      <c r="WC144" s="176"/>
      <c r="WD144" s="176"/>
      <c r="WE144" s="176"/>
      <c r="WF144" s="176"/>
      <c r="WG144" s="176"/>
      <c r="WH144" s="176"/>
      <c r="WI144" s="176"/>
      <c r="WJ144" s="176"/>
      <c r="WK144" s="176"/>
      <c r="WL144" s="176"/>
      <c r="WM144" s="176"/>
      <c r="WN144" s="176"/>
      <c r="WO144" s="176"/>
      <c r="WP144" s="176"/>
      <c r="WQ144" s="176"/>
      <c r="WR144" s="176"/>
      <c r="WS144" s="176"/>
      <c r="WT144" s="176"/>
      <c r="WU144" s="176"/>
      <c r="WV144" s="176"/>
      <c r="WW144" s="176"/>
      <c r="WX144" s="176"/>
      <c r="WY144" s="176"/>
      <c r="WZ144" s="176"/>
      <c r="XA144" s="176"/>
      <c r="XB144" s="176"/>
      <c r="XC144" s="176"/>
      <c r="XD144" s="176"/>
      <c r="XE144" s="176"/>
      <c r="XF144" s="176"/>
      <c r="XG144" s="176"/>
      <c r="XH144" s="176"/>
      <c r="XI144" s="176"/>
      <c r="XJ144" s="176"/>
      <c r="XK144" s="176"/>
      <c r="XL144" s="176"/>
      <c r="XM144" s="176"/>
      <c r="XN144" s="176"/>
      <c r="XO144" s="176"/>
      <c r="XP144" s="176"/>
      <c r="XQ144" s="176"/>
      <c r="XR144" s="176"/>
      <c r="XS144" s="176"/>
      <c r="XT144" s="176"/>
      <c r="XU144" s="176"/>
      <c r="XV144" s="176"/>
      <c r="XW144" s="176"/>
      <c r="XX144" s="176"/>
      <c r="XY144" s="176"/>
      <c r="XZ144" s="176"/>
      <c r="YA144" s="176"/>
      <c r="YB144" s="176"/>
      <c r="YC144" s="176"/>
      <c r="YD144" s="176"/>
      <c r="YE144" s="176"/>
      <c r="YF144" s="176"/>
      <c r="YG144" s="176"/>
      <c r="YH144" s="176"/>
      <c r="YI144" s="176"/>
      <c r="YJ144" s="176"/>
      <c r="YK144" s="176"/>
      <c r="YL144" s="176"/>
      <c r="YM144" s="176"/>
      <c r="YN144" s="176"/>
      <c r="YO144" s="176"/>
      <c r="YP144" s="176"/>
      <c r="YQ144" s="176"/>
      <c r="YR144" s="176"/>
      <c r="YS144" s="176"/>
      <c r="YT144" s="176"/>
      <c r="YU144" s="176"/>
      <c r="YV144" s="176"/>
      <c r="YW144" s="176"/>
      <c r="YX144" s="176"/>
      <c r="YY144" s="176"/>
      <c r="YZ144" s="176"/>
      <c r="ZA144" s="176"/>
      <c r="ZB144" s="176"/>
      <c r="ZC144" s="176"/>
      <c r="ZD144" s="176"/>
      <c r="ZE144" s="176"/>
      <c r="ZF144" s="176"/>
      <c r="ZG144" s="176"/>
      <c r="ZH144" s="176"/>
      <c r="ZI144" s="176"/>
      <c r="ZJ144" s="176"/>
      <c r="ZK144" s="176"/>
      <c r="ZL144" s="176"/>
      <c r="ZM144" s="176"/>
      <c r="ZN144" s="176"/>
      <c r="ZO144" s="176"/>
      <c r="ZP144" s="176"/>
      <c r="ZQ144" s="176"/>
      <c r="ZR144" s="176"/>
      <c r="ZS144" s="176"/>
      <c r="ZT144" s="176"/>
      <c r="ZU144" s="176"/>
      <c r="ZV144" s="176"/>
      <c r="ZW144" s="176"/>
      <c r="ZX144" s="176"/>
      <c r="ZY144" s="176"/>
      <c r="ZZ144" s="176"/>
      <c r="AAA144" s="176"/>
      <c r="AAB144" s="176"/>
      <c r="AAC144" s="176"/>
      <c r="AAD144" s="176"/>
      <c r="AAE144" s="176"/>
      <c r="AAF144" s="176"/>
      <c r="AAG144" s="176"/>
      <c r="AAH144" s="176"/>
      <c r="AAI144" s="176"/>
      <c r="AAJ144" s="176"/>
      <c r="AAK144" s="176"/>
      <c r="AAL144" s="176"/>
      <c r="AAM144" s="176"/>
      <c r="AAN144" s="176"/>
      <c r="AAO144" s="176"/>
      <c r="AAP144" s="176"/>
      <c r="AAQ144" s="176"/>
      <c r="AAR144" s="176"/>
      <c r="AAS144" s="176"/>
      <c r="AAT144" s="176"/>
      <c r="AAU144" s="176"/>
      <c r="AAV144" s="176"/>
      <c r="AAW144" s="176"/>
      <c r="AAX144" s="176"/>
      <c r="AAY144" s="176"/>
      <c r="AAZ144" s="176"/>
      <c r="ABA144" s="176"/>
      <c r="ABB144" s="176"/>
      <c r="ABC144" s="176"/>
      <c r="ABD144" s="176"/>
      <c r="ABE144" s="176"/>
      <c r="ABF144" s="176"/>
      <c r="ABG144" s="176"/>
      <c r="ABH144" s="176"/>
      <c r="ABI144" s="176"/>
      <c r="ABJ144" s="176"/>
      <c r="ABK144" s="176"/>
      <c r="ABL144" s="176"/>
      <c r="ABM144" s="176"/>
      <c r="ABN144" s="176"/>
      <c r="ABO144" s="176"/>
      <c r="ABP144" s="176"/>
      <c r="ABQ144" s="176"/>
      <c r="ABR144" s="176"/>
      <c r="ABS144" s="176"/>
      <c r="ABT144" s="176"/>
      <c r="ABU144" s="176"/>
      <c r="ABV144" s="176"/>
      <c r="ABW144" s="176"/>
      <c r="ABX144" s="176"/>
      <c r="ABY144" s="176"/>
      <c r="ABZ144" s="176"/>
      <c r="ACA144" s="176"/>
      <c r="ACB144" s="176"/>
      <c r="ACC144" s="176"/>
      <c r="ACD144" s="176"/>
      <c r="ACE144" s="176"/>
      <c r="ACF144" s="176"/>
      <c r="ACG144" s="176"/>
      <c r="ACH144" s="176"/>
      <c r="ACI144" s="176"/>
      <c r="ACJ144" s="176"/>
      <c r="ACK144" s="176"/>
      <c r="ACL144" s="176"/>
      <c r="ACM144" s="176"/>
      <c r="ACN144" s="176"/>
      <c r="ACO144" s="176"/>
      <c r="ACP144" s="176"/>
      <c r="ACQ144" s="176"/>
      <c r="ACR144" s="176"/>
      <c r="ACS144" s="176"/>
      <c r="ACT144" s="176"/>
      <c r="ACU144" s="176"/>
      <c r="ACV144" s="176"/>
      <c r="ACW144" s="176"/>
      <c r="ACX144" s="176"/>
      <c r="ACY144" s="176"/>
      <c r="ACZ144" s="176"/>
      <c r="ADA144" s="176"/>
      <c r="ADB144" s="176"/>
      <c r="ADC144" s="176"/>
      <c r="ADD144" s="176"/>
      <c r="ADE144" s="176"/>
      <c r="ADF144" s="176"/>
      <c r="ADG144" s="176"/>
      <c r="ADH144" s="176"/>
      <c r="ADI144" s="176"/>
      <c r="ADJ144" s="176"/>
      <c r="ADK144" s="176"/>
      <c r="ADL144" s="176"/>
      <c r="ADM144" s="176"/>
      <c r="ADN144" s="176"/>
      <c r="ADO144" s="176"/>
      <c r="ADP144" s="176"/>
      <c r="ADQ144" s="176"/>
      <c r="ADR144" s="176"/>
      <c r="ADS144" s="176"/>
      <c r="ADT144" s="176"/>
      <c r="ADU144" s="176"/>
      <c r="ADV144" s="176"/>
      <c r="ADW144" s="176"/>
      <c r="ADX144" s="176"/>
      <c r="ADY144" s="176"/>
      <c r="ADZ144" s="176"/>
      <c r="AEA144" s="176"/>
      <c r="AEB144" s="176"/>
      <c r="AEC144" s="176"/>
      <c r="AED144" s="176"/>
      <c r="AEE144" s="176"/>
      <c r="AEF144" s="176"/>
      <c r="AEG144" s="176"/>
      <c r="AEH144" s="176"/>
      <c r="AEI144" s="176"/>
      <c r="AEJ144" s="176"/>
      <c r="AEK144" s="176"/>
      <c r="AEL144" s="176"/>
      <c r="AEM144" s="176"/>
      <c r="AEN144" s="176"/>
      <c r="AEO144" s="176"/>
      <c r="AEP144" s="176"/>
      <c r="AEQ144" s="176"/>
      <c r="AER144" s="176"/>
      <c r="AES144" s="176"/>
      <c r="AET144" s="176"/>
      <c r="AEU144" s="176"/>
      <c r="AEV144" s="176"/>
      <c r="AEW144" s="176"/>
      <c r="AEX144" s="176"/>
      <c r="AEY144" s="176"/>
      <c r="AEZ144" s="176"/>
      <c r="AFA144" s="176"/>
      <c r="AFB144" s="176"/>
      <c r="AFC144" s="176"/>
      <c r="AFD144" s="176"/>
      <c r="AFE144" s="176"/>
      <c r="AFF144" s="176"/>
      <c r="AFG144" s="176"/>
      <c r="AFH144" s="176"/>
      <c r="AFI144" s="176"/>
      <c r="AFJ144" s="176"/>
      <c r="AFK144" s="176"/>
      <c r="AFL144" s="176"/>
      <c r="AFM144" s="176"/>
      <c r="AFN144" s="176"/>
      <c r="AFO144" s="176"/>
      <c r="AFP144" s="176"/>
      <c r="AFQ144" s="176"/>
      <c r="AFR144" s="176"/>
      <c r="AFS144" s="176"/>
      <c r="AFT144" s="176"/>
      <c r="AFU144" s="176"/>
      <c r="AFV144" s="176"/>
      <c r="AFW144" s="176"/>
      <c r="AFX144" s="176"/>
      <c r="AFY144" s="176"/>
      <c r="AFZ144" s="176"/>
      <c r="AGA144" s="176"/>
      <c r="AGB144" s="176"/>
      <c r="AGC144" s="176"/>
      <c r="AGD144" s="176"/>
      <c r="AGE144" s="176"/>
      <c r="AGF144" s="176"/>
      <c r="AGG144" s="176"/>
      <c r="AGH144" s="176"/>
      <c r="AGI144" s="176"/>
      <c r="AGJ144" s="176"/>
      <c r="AGK144" s="176"/>
      <c r="AGL144" s="176"/>
      <c r="AGM144" s="176"/>
      <c r="AGN144" s="176"/>
      <c r="AGO144" s="176"/>
      <c r="AGP144" s="176"/>
      <c r="AGQ144" s="176"/>
      <c r="AGR144" s="176"/>
      <c r="AGS144" s="176"/>
      <c r="AGT144" s="176"/>
      <c r="AGU144" s="176"/>
      <c r="AGV144" s="176"/>
      <c r="AGW144" s="176"/>
      <c r="AGX144" s="176"/>
      <c r="AGY144" s="176"/>
      <c r="AGZ144" s="176"/>
      <c r="AHA144" s="176"/>
      <c r="AHB144" s="176"/>
      <c r="AHC144" s="176"/>
      <c r="AHD144" s="176"/>
      <c r="AHE144" s="176"/>
      <c r="AHF144" s="176"/>
      <c r="AHG144" s="176"/>
      <c r="AHH144" s="176"/>
      <c r="AHI144" s="176"/>
      <c r="AHJ144" s="176"/>
      <c r="AHK144" s="176"/>
      <c r="AHL144" s="176"/>
      <c r="AHM144" s="176"/>
      <c r="AHN144" s="176"/>
      <c r="AHO144" s="176"/>
      <c r="AHP144" s="176"/>
      <c r="AHQ144" s="176"/>
      <c r="AHR144" s="176"/>
      <c r="AHS144" s="176"/>
      <c r="AHT144" s="176"/>
      <c r="AHU144" s="176"/>
      <c r="AHV144" s="176"/>
      <c r="AHW144" s="176"/>
      <c r="AHX144" s="176"/>
      <c r="AHY144" s="176"/>
      <c r="AHZ144" s="176"/>
      <c r="AIA144" s="176"/>
      <c r="AIB144" s="176"/>
      <c r="AIC144" s="176"/>
      <c r="AID144" s="176"/>
      <c r="AIE144" s="176"/>
      <c r="AIF144" s="176"/>
      <c r="AIG144" s="176"/>
      <c r="AIH144" s="176"/>
      <c r="AII144" s="176"/>
      <c r="AIJ144" s="176"/>
      <c r="AIK144" s="176"/>
      <c r="AIL144" s="176"/>
      <c r="AIM144" s="176"/>
      <c r="AIN144" s="176"/>
      <c r="AIO144" s="176"/>
      <c r="AIP144" s="176"/>
      <c r="AIQ144" s="176"/>
      <c r="AIR144" s="176"/>
      <c r="AIS144" s="176"/>
      <c r="AIT144" s="176"/>
      <c r="AIU144" s="176"/>
      <c r="AIV144" s="176"/>
      <c r="AIW144" s="176"/>
      <c r="AIX144" s="176"/>
      <c r="AIY144" s="176"/>
      <c r="AIZ144" s="176"/>
      <c r="AJA144" s="176"/>
      <c r="AJB144" s="176"/>
      <c r="AJC144" s="176"/>
      <c r="AJD144" s="176"/>
      <c r="AJE144" s="176"/>
      <c r="AJF144" s="176"/>
      <c r="AJG144" s="176"/>
      <c r="AJH144" s="176"/>
      <c r="AJI144" s="176"/>
      <c r="AJJ144" s="176"/>
      <c r="AJK144" s="176"/>
      <c r="AJL144" s="176"/>
      <c r="AJM144" s="176"/>
      <c r="AJN144" s="176"/>
      <c r="AJO144" s="176"/>
      <c r="AJP144" s="176"/>
      <c r="AJQ144" s="176"/>
      <c r="AJR144" s="176"/>
      <c r="AJS144" s="176"/>
      <c r="AJT144" s="176"/>
      <c r="AJU144" s="176"/>
      <c r="AJV144" s="176"/>
      <c r="AJW144" s="176"/>
      <c r="AJX144" s="176"/>
      <c r="AJY144" s="176"/>
      <c r="AJZ144" s="176"/>
      <c r="AKA144" s="176"/>
      <c r="AKB144" s="176"/>
      <c r="AKC144" s="176"/>
      <c r="AKD144" s="176"/>
      <c r="AKE144" s="176"/>
      <c r="AKF144" s="176"/>
      <c r="AKG144" s="176"/>
      <c r="AKH144" s="176"/>
      <c r="AKI144" s="176"/>
      <c r="AKJ144" s="176"/>
      <c r="AKK144" s="176"/>
      <c r="AKL144" s="176"/>
      <c r="AKM144" s="176"/>
      <c r="AKN144" s="176"/>
      <c r="AKO144" s="176"/>
      <c r="AKP144" s="176"/>
      <c r="AKQ144" s="176"/>
      <c r="AKR144" s="176"/>
      <c r="AKS144" s="176"/>
      <c r="AKT144" s="176"/>
      <c r="AKU144" s="176"/>
      <c r="AKV144" s="176"/>
      <c r="AKW144" s="176"/>
      <c r="AKX144" s="176"/>
      <c r="AKY144" s="176"/>
      <c r="AKZ144" s="176"/>
      <c r="ALA144" s="176"/>
      <c r="ALB144" s="176"/>
      <c r="ALC144" s="176"/>
      <c r="ALD144" s="176"/>
      <c r="ALE144" s="176"/>
      <c r="ALF144" s="176"/>
      <c r="ALG144" s="176"/>
      <c r="ALH144" s="176"/>
      <c r="ALI144" s="176"/>
      <c r="ALJ144" s="176"/>
      <c r="ALK144" s="176"/>
      <c r="ALL144" s="176"/>
      <c r="ALM144" s="176"/>
      <c r="ALN144" s="176"/>
      <c r="ALO144" s="176"/>
      <c r="ALP144" s="176"/>
      <c r="ALQ144" s="176"/>
      <c r="ALR144" s="176"/>
      <c r="ALS144" s="176"/>
      <c r="ALT144" s="176"/>
      <c r="ALU144" s="176"/>
      <c r="ALV144" s="176"/>
      <c r="ALW144" s="176"/>
      <c r="ALX144" s="176"/>
      <c r="ALY144" s="176"/>
      <c r="ALZ144" s="176"/>
      <c r="AMA144" s="176"/>
      <c r="AMB144" s="176"/>
      <c r="AMC144" s="176"/>
      <c r="AMD144" s="176"/>
      <c r="AME144" s="176"/>
      <c r="AMF144" s="176"/>
      <c r="AMG144" s="176"/>
      <c r="AMH144" s="176"/>
      <c r="AMI144" s="176"/>
      <c r="AMJ144" s="176"/>
      <c r="AMK144" s="176"/>
      <c r="AML144" s="176"/>
    </row>
    <row r="145" spans="1:1026" ht="21.95" customHeight="1" x14ac:dyDescent="0.25">
      <c r="A145" s="178">
        <v>145</v>
      </c>
      <c r="B145" s="179"/>
      <c r="C145" s="180"/>
      <c r="D145" s="180"/>
      <c r="E145" s="181"/>
      <c r="G145" s="182"/>
      <c r="H145" s="183">
        <f t="shared" si="7"/>
        <v>0</v>
      </c>
      <c r="I145" s="184"/>
      <c r="J145" s="185"/>
      <c r="K145" s="178"/>
      <c r="L145" s="183">
        <f t="shared" si="6"/>
        <v>0</v>
      </c>
      <c r="M145" s="176"/>
      <c r="N145" s="177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  <c r="AC145" s="176"/>
      <c r="AD145" s="176"/>
      <c r="AE145" s="176"/>
      <c r="AF145" s="176"/>
      <c r="AG145" s="176"/>
      <c r="AH145" s="176"/>
      <c r="AI145" s="176"/>
      <c r="AJ145" s="176"/>
      <c r="AK145" s="176"/>
      <c r="AL145" s="176"/>
      <c r="AM145" s="176"/>
      <c r="AN145" s="176"/>
      <c r="AO145" s="176"/>
      <c r="AP145" s="176"/>
      <c r="AQ145" s="176"/>
      <c r="AR145" s="176"/>
      <c r="AS145" s="176"/>
      <c r="AT145" s="176"/>
      <c r="AU145" s="176"/>
      <c r="AV145" s="176"/>
      <c r="AW145" s="176"/>
      <c r="AX145" s="176"/>
      <c r="AY145" s="176"/>
      <c r="AZ145" s="176"/>
      <c r="BA145" s="176"/>
      <c r="BB145" s="176"/>
      <c r="BC145" s="176"/>
      <c r="BD145" s="176"/>
      <c r="BE145" s="176"/>
      <c r="BF145" s="176"/>
      <c r="BG145" s="176"/>
      <c r="BH145" s="176"/>
      <c r="BI145" s="176"/>
      <c r="BJ145" s="176"/>
      <c r="BK145" s="176"/>
      <c r="BL145" s="176"/>
      <c r="BM145" s="176"/>
      <c r="BN145" s="176"/>
      <c r="BO145" s="176"/>
      <c r="BP145" s="176"/>
      <c r="BQ145" s="176"/>
      <c r="BR145" s="176"/>
      <c r="BS145" s="176"/>
      <c r="BT145" s="176"/>
      <c r="BU145" s="176"/>
      <c r="BV145" s="176"/>
      <c r="BW145" s="176"/>
      <c r="BX145" s="176"/>
      <c r="BY145" s="176"/>
      <c r="BZ145" s="176"/>
      <c r="CA145" s="176"/>
      <c r="CB145" s="176"/>
      <c r="CC145" s="176"/>
      <c r="CD145" s="176"/>
      <c r="CE145" s="176"/>
      <c r="CF145" s="176"/>
      <c r="CG145" s="176"/>
      <c r="CH145" s="176"/>
      <c r="CI145" s="176"/>
      <c r="CJ145" s="176"/>
      <c r="CK145" s="176"/>
      <c r="CL145" s="176"/>
      <c r="CM145" s="176"/>
      <c r="CN145" s="176"/>
      <c r="CO145" s="176"/>
      <c r="CP145" s="176"/>
      <c r="CQ145" s="176"/>
      <c r="CR145" s="176"/>
      <c r="CS145" s="176"/>
      <c r="CT145" s="176"/>
      <c r="CU145" s="176"/>
      <c r="CV145" s="176"/>
      <c r="CW145" s="176"/>
      <c r="CX145" s="176"/>
      <c r="CY145" s="176"/>
      <c r="CZ145" s="176"/>
      <c r="DA145" s="176"/>
      <c r="DB145" s="176"/>
      <c r="DC145" s="176"/>
      <c r="DD145" s="176"/>
      <c r="DE145" s="176"/>
      <c r="DF145" s="176"/>
      <c r="DG145" s="176"/>
      <c r="DH145" s="176"/>
      <c r="DI145" s="176"/>
      <c r="DJ145" s="176"/>
      <c r="DK145" s="176"/>
      <c r="DL145" s="176"/>
      <c r="DM145" s="176"/>
      <c r="DN145" s="176"/>
      <c r="DO145" s="176"/>
      <c r="DP145" s="176"/>
      <c r="DQ145" s="176"/>
      <c r="DR145" s="176"/>
      <c r="DS145" s="176"/>
      <c r="DT145" s="176"/>
      <c r="DU145" s="176"/>
      <c r="DV145" s="176"/>
      <c r="DW145" s="176"/>
      <c r="DX145" s="176"/>
      <c r="DY145" s="176"/>
      <c r="DZ145" s="176"/>
      <c r="EA145" s="176"/>
      <c r="EB145" s="176"/>
      <c r="EC145" s="176"/>
      <c r="ED145" s="176"/>
      <c r="EE145" s="176"/>
      <c r="EF145" s="176"/>
      <c r="EG145" s="176"/>
      <c r="EH145" s="176"/>
      <c r="EI145" s="176"/>
      <c r="EJ145" s="176"/>
      <c r="EK145" s="176"/>
      <c r="EL145" s="176"/>
      <c r="EM145" s="176"/>
      <c r="EN145" s="176"/>
      <c r="EO145" s="176"/>
      <c r="EP145" s="176"/>
      <c r="EQ145" s="176"/>
      <c r="ER145" s="176"/>
      <c r="ES145" s="176"/>
      <c r="ET145" s="176"/>
      <c r="EU145" s="176"/>
      <c r="EV145" s="176"/>
      <c r="EW145" s="176"/>
      <c r="EX145" s="176"/>
      <c r="EY145" s="176"/>
      <c r="EZ145" s="176"/>
      <c r="FA145" s="176"/>
      <c r="FB145" s="176"/>
      <c r="FC145" s="176"/>
      <c r="FD145" s="176"/>
      <c r="FE145" s="176"/>
      <c r="FF145" s="176"/>
      <c r="FG145" s="176"/>
      <c r="FH145" s="176"/>
      <c r="FI145" s="176"/>
      <c r="FJ145" s="176"/>
      <c r="FK145" s="176"/>
      <c r="FL145" s="176"/>
      <c r="FM145" s="176"/>
      <c r="FN145" s="176"/>
      <c r="FO145" s="176"/>
      <c r="FP145" s="176"/>
      <c r="FQ145" s="176"/>
      <c r="FR145" s="176"/>
      <c r="FS145" s="176"/>
      <c r="FT145" s="176"/>
      <c r="FU145" s="176"/>
      <c r="FV145" s="176"/>
      <c r="FW145" s="176"/>
      <c r="FX145" s="176"/>
      <c r="FY145" s="176"/>
      <c r="FZ145" s="176"/>
      <c r="GA145" s="176"/>
      <c r="GB145" s="176"/>
      <c r="GC145" s="176"/>
      <c r="GD145" s="176"/>
      <c r="GE145" s="176"/>
      <c r="GF145" s="176"/>
      <c r="GG145" s="176"/>
      <c r="GH145" s="176"/>
      <c r="GI145" s="176"/>
      <c r="GJ145" s="176"/>
      <c r="GK145" s="176"/>
      <c r="GL145" s="176"/>
      <c r="GM145" s="176"/>
      <c r="GN145" s="176"/>
      <c r="GO145" s="176"/>
      <c r="GP145" s="176"/>
      <c r="GQ145" s="176"/>
      <c r="GR145" s="176"/>
      <c r="GS145" s="176"/>
      <c r="GT145" s="176"/>
      <c r="GU145" s="176"/>
      <c r="GV145" s="176"/>
      <c r="GW145" s="176"/>
      <c r="GX145" s="176"/>
      <c r="GY145" s="176"/>
      <c r="GZ145" s="176"/>
      <c r="HA145" s="176"/>
      <c r="HB145" s="176"/>
      <c r="HC145" s="176"/>
      <c r="HD145" s="176"/>
      <c r="HE145" s="176"/>
      <c r="HF145" s="176"/>
      <c r="HG145" s="176"/>
      <c r="HH145" s="176"/>
      <c r="HI145" s="176"/>
      <c r="HJ145" s="176"/>
      <c r="HK145" s="176"/>
      <c r="HL145" s="176"/>
      <c r="HM145" s="176"/>
      <c r="HN145" s="176"/>
      <c r="HO145" s="176"/>
      <c r="HP145" s="176"/>
      <c r="HQ145" s="176"/>
      <c r="HR145" s="176"/>
      <c r="HS145" s="176"/>
      <c r="HT145" s="176"/>
      <c r="HU145" s="176"/>
      <c r="HV145" s="176"/>
      <c r="HW145" s="176"/>
      <c r="HX145" s="176"/>
      <c r="HY145" s="176"/>
      <c r="HZ145" s="176"/>
      <c r="IA145" s="176"/>
      <c r="IB145" s="176"/>
      <c r="IC145" s="176"/>
      <c r="ID145" s="176"/>
      <c r="IE145" s="176"/>
      <c r="IF145" s="176"/>
      <c r="IG145" s="176"/>
      <c r="IH145" s="176"/>
      <c r="II145" s="176"/>
      <c r="IJ145" s="176"/>
      <c r="IK145" s="176"/>
      <c r="IL145" s="176"/>
      <c r="IM145" s="176"/>
      <c r="IN145" s="176"/>
      <c r="IO145" s="176"/>
      <c r="IP145" s="176"/>
      <c r="IQ145" s="176"/>
      <c r="IR145" s="176"/>
      <c r="IS145" s="176"/>
      <c r="IT145" s="176"/>
      <c r="IU145" s="176"/>
      <c r="IV145" s="176"/>
      <c r="IW145" s="176"/>
      <c r="IX145" s="176"/>
      <c r="IY145" s="176"/>
      <c r="IZ145" s="176"/>
      <c r="JA145" s="176"/>
      <c r="JB145" s="176"/>
      <c r="JC145" s="176"/>
      <c r="JD145" s="176"/>
      <c r="JE145" s="176"/>
      <c r="JF145" s="176"/>
      <c r="JG145" s="176"/>
      <c r="JH145" s="176"/>
      <c r="JI145" s="176"/>
      <c r="JJ145" s="176"/>
      <c r="JK145" s="176"/>
      <c r="JL145" s="176"/>
      <c r="JM145" s="176"/>
      <c r="JN145" s="176"/>
      <c r="JO145" s="176"/>
      <c r="JP145" s="176"/>
      <c r="JQ145" s="176"/>
      <c r="JR145" s="176"/>
      <c r="JS145" s="176"/>
      <c r="JT145" s="176"/>
      <c r="JU145" s="176"/>
      <c r="JV145" s="176"/>
      <c r="JW145" s="176"/>
      <c r="JX145" s="176"/>
      <c r="JY145" s="176"/>
      <c r="JZ145" s="176"/>
      <c r="KA145" s="176"/>
      <c r="KB145" s="176"/>
      <c r="KC145" s="176"/>
      <c r="KD145" s="176"/>
      <c r="KE145" s="176"/>
      <c r="KF145" s="176"/>
      <c r="KG145" s="176"/>
      <c r="KH145" s="176"/>
      <c r="KI145" s="176"/>
      <c r="KJ145" s="176"/>
      <c r="KK145" s="176"/>
      <c r="KL145" s="176"/>
      <c r="KM145" s="176"/>
      <c r="KN145" s="176"/>
      <c r="KO145" s="176"/>
      <c r="KP145" s="176"/>
      <c r="KQ145" s="176"/>
      <c r="KR145" s="176"/>
      <c r="KS145" s="176"/>
      <c r="KT145" s="176"/>
      <c r="KU145" s="176"/>
      <c r="KV145" s="176"/>
      <c r="KW145" s="176"/>
      <c r="KX145" s="176"/>
      <c r="KY145" s="176"/>
      <c r="KZ145" s="176"/>
      <c r="LA145" s="176"/>
      <c r="LB145" s="176"/>
      <c r="LC145" s="176"/>
      <c r="LD145" s="176"/>
      <c r="LE145" s="176"/>
      <c r="LF145" s="176"/>
      <c r="LG145" s="176"/>
      <c r="LH145" s="176"/>
      <c r="LI145" s="176"/>
      <c r="LJ145" s="176"/>
      <c r="LK145" s="176"/>
      <c r="LL145" s="176"/>
      <c r="LM145" s="176"/>
      <c r="LN145" s="176"/>
      <c r="LO145" s="176"/>
      <c r="LP145" s="176"/>
      <c r="LQ145" s="176"/>
      <c r="LR145" s="176"/>
      <c r="LS145" s="176"/>
      <c r="LT145" s="176"/>
      <c r="LU145" s="176"/>
      <c r="LV145" s="176"/>
      <c r="LW145" s="176"/>
      <c r="LX145" s="176"/>
      <c r="LY145" s="176"/>
      <c r="LZ145" s="176"/>
      <c r="MA145" s="176"/>
      <c r="MB145" s="176"/>
      <c r="MC145" s="176"/>
      <c r="MD145" s="176"/>
      <c r="ME145" s="176"/>
      <c r="MF145" s="176"/>
      <c r="MG145" s="176"/>
      <c r="MH145" s="176"/>
      <c r="MI145" s="176"/>
      <c r="MJ145" s="176"/>
      <c r="MK145" s="176"/>
      <c r="ML145" s="176"/>
      <c r="MM145" s="176"/>
      <c r="MN145" s="176"/>
      <c r="MO145" s="176"/>
      <c r="MP145" s="176"/>
      <c r="MQ145" s="176"/>
      <c r="MR145" s="176"/>
      <c r="MS145" s="176"/>
      <c r="MT145" s="176"/>
      <c r="MU145" s="176"/>
      <c r="MV145" s="176"/>
      <c r="MW145" s="176"/>
      <c r="MX145" s="176"/>
      <c r="MY145" s="176"/>
      <c r="MZ145" s="176"/>
      <c r="NA145" s="176"/>
      <c r="NB145" s="176"/>
      <c r="NC145" s="176"/>
      <c r="ND145" s="176"/>
      <c r="NE145" s="176"/>
      <c r="NF145" s="176"/>
      <c r="NG145" s="176"/>
      <c r="NH145" s="176"/>
      <c r="NI145" s="176"/>
      <c r="NJ145" s="176"/>
      <c r="NK145" s="176"/>
      <c r="NL145" s="176"/>
      <c r="NM145" s="176"/>
      <c r="NN145" s="176"/>
      <c r="NO145" s="176"/>
      <c r="NP145" s="176"/>
      <c r="NQ145" s="176"/>
      <c r="NR145" s="176"/>
      <c r="NS145" s="176"/>
      <c r="NT145" s="176"/>
      <c r="NU145" s="176"/>
      <c r="NV145" s="176"/>
      <c r="NW145" s="176"/>
      <c r="NX145" s="176"/>
      <c r="NY145" s="176"/>
      <c r="NZ145" s="176"/>
      <c r="OA145" s="176"/>
      <c r="OB145" s="176"/>
      <c r="OC145" s="176"/>
      <c r="OD145" s="176"/>
      <c r="OE145" s="176"/>
      <c r="OF145" s="176"/>
      <c r="OG145" s="176"/>
      <c r="OH145" s="176"/>
      <c r="OI145" s="176"/>
      <c r="OJ145" s="176"/>
      <c r="OK145" s="176"/>
      <c r="OL145" s="176"/>
      <c r="OM145" s="176"/>
      <c r="ON145" s="176"/>
      <c r="OO145" s="176"/>
      <c r="OP145" s="176"/>
      <c r="OQ145" s="176"/>
      <c r="OR145" s="176"/>
      <c r="OS145" s="176"/>
      <c r="OT145" s="176"/>
      <c r="OU145" s="176"/>
      <c r="OV145" s="176"/>
      <c r="OW145" s="176"/>
      <c r="OX145" s="176"/>
      <c r="OY145" s="176"/>
      <c r="OZ145" s="176"/>
      <c r="PA145" s="176"/>
      <c r="PB145" s="176"/>
      <c r="PC145" s="176"/>
      <c r="PD145" s="176"/>
      <c r="PE145" s="176"/>
      <c r="PF145" s="176"/>
      <c r="PG145" s="176"/>
      <c r="PH145" s="176"/>
      <c r="PI145" s="176"/>
      <c r="PJ145" s="176"/>
      <c r="PK145" s="176"/>
      <c r="PL145" s="176"/>
      <c r="PM145" s="176"/>
      <c r="PN145" s="176"/>
      <c r="PO145" s="176"/>
      <c r="PP145" s="176"/>
      <c r="PQ145" s="176"/>
      <c r="PR145" s="176"/>
      <c r="PS145" s="176"/>
      <c r="PT145" s="176"/>
      <c r="PU145" s="176"/>
      <c r="PV145" s="176"/>
      <c r="PW145" s="176"/>
      <c r="PX145" s="176"/>
      <c r="PY145" s="176"/>
      <c r="PZ145" s="176"/>
      <c r="QA145" s="176"/>
      <c r="QB145" s="176"/>
      <c r="QC145" s="176"/>
      <c r="QD145" s="176"/>
      <c r="QE145" s="176"/>
      <c r="QF145" s="176"/>
      <c r="QG145" s="176"/>
      <c r="QH145" s="176"/>
      <c r="QI145" s="176"/>
      <c r="QJ145" s="176"/>
      <c r="QK145" s="176"/>
      <c r="QL145" s="176"/>
      <c r="QM145" s="176"/>
      <c r="QN145" s="176"/>
      <c r="QO145" s="176"/>
      <c r="QP145" s="176"/>
      <c r="QQ145" s="176"/>
      <c r="QR145" s="176"/>
      <c r="QS145" s="176"/>
      <c r="QT145" s="176"/>
      <c r="QU145" s="176"/>
      <c r="QV145" s="176"/>
      <c r="QW145" s="176"/>
      <c r="QX145" s="176"/>
      <c r="QY145" s="176"/>
      <c r="QZ145" s="176"/>
      <c r="RA145" s="176"/>
      <c r="RB145" s="176"/>
      <c r="RC145" s="176"/>
      <c r="RD145" s="176"/>
      <c r="RE145" s="176"/>
      <c r="RF145" s="176"/>
      <c r="RG145" s="176"/>
      <c r="RH145" s="176"/>
      <c r="RI145" s="176"/>
      <c r="RJ145" s="176"/>
      <c r="RK145" s="176"/>
      <c r="RL145" s="176"/>
      <c r="RM145" s="176"/>
      <c r="RN145" s="176"/>
      <c r="RO145" s="176"/>
      <c r="RP145" s="176"/>
      <c r="RQ145" s="176"/>
      <c r="RR145" s="176"/>
      <c r="RS145" s="176"/>
      <c r="RT145" s="176"/>
      <c r="RU145" s="176"/>
      <c r="RV145" s="176"/>
      <c r="RW145" s="176"/>
      <c r="RX145" s="176"/>
      <c r="RY145" s="176"/>
      <c r="RZ145" s="176"/>
      <c r="SA145" s="176"/>
      <c r="SB145" s="176"/>
      <c r="SC145" s="176"/>
      <c r="SD145" s="176"/>
      <c r="SE145" s="176"/>
      <c r="SF145" s="176"/>
      <c r="SG145" s="176"/>
      <c r="SH145" s="176"/>
      <c r="SI145" s="176"/>
      <c r="SJ145" s="176"/>
      <c r="SK145" s="176"/>
      <c r="SL145" s="176"/>
      <c r="SM145" s="176"/>
      <c r="SN145" s="176"/>
      <c r="SO145" s="176"/>
      <c r="SP145" s="176"/>
      <c r="SQ145" s="176"/>
      <c r="SR145" s="176"/>
      <c r="SS145" s="176"/>
      <c r="ST145" s="176"/>
      <c r="SU145" s="176"/>
      <c r="SV145" s="176"/>
      <c r="SW145" s="176"/>
      <c r="SX145" s="176"/>
      <c r="SY145" s="176"/>
      <c r="SZ145" s="176"/>
      <c r="TA145" s="176"/>
      <c r="TB145" s="176"/>
      <c r="TC145" s="176"/>
      <c r="TD145" s="176"/>
      <c r="TE145" s="176"/>
      <c r="TF145" s="176"/>
      <c r="TG145" s="176"/>
      <c r="TH145" s="176"/>
      <c r="TI145" s="176"/>
      <c r="TJ145" s="176"/>
      <c r="TK145" s="176"/>
      <c r="TL145" s="176"/>
      <c r="TM145" s="176"/>
      <c r="TN145" s="176"/>
      <c r="TO145" s="176"/>
      <c r="TP145" s="176"/>
      <c r="TQ145" s="176"/>
      <c r="TR145" s="176"/>
      <c r="TS145" s="176"/>
      <c r="TT145" s="176"/>
      <c r="TU145" s="176"/>
      <c r="TV145" s="176"/>
      <c r="TW145" s="176"/>
      <c r="TX145" s="176"/>
      <c r="TY145" s="176"/>
      <c r="TZ145" s="176"/>
      <c r="UA145" s="176"/>
      <c r="UB145" s="176"/>
      <c r="UC145" s="176"/>
      <c r="UD145" s="176"/>
      <c r="UE145" s="176"/>
      <c r="UF145" s="176"/>
      <c r="UG145" s="176"/>
      <c r="UH145" s="176"/>
      <c r="UI145" s="176"/>
      <c r="UJ145" s="176"/>
      <c r="UK145" s="176"/>
      <c r="UL145" s="176"/>
      <c r="UM145" s="176"/>
      <c r="UN145" s="176"/>
      <c r="UO145" s="176"/>
      <c r="UP145" s="176"/>
      <c r="UQ145" s="176"/>
      <c r="UR145" s="176"/>
      <c r="US145" s="176"/>
      <c r="UT145" s="176"/>
      <c r="UU145" s="176"/>
      <c r="UV145" s="176"/>
      <c r="UW145" s="176"/>
      <c r="UX145" s="176"/>
      <c r="UY145" s="176"/>
      <c r="UZ145" s="176"/>
      <c r="VA145" s="176"/>
      <c r="VB145" s="176"/>
      <c r="VC145" s="176"/>
      <c r="VD145" s="176"/>
      <c r="VE145" s="176"/>
      <c r="VF145" s="176"/>
      <c r="VG145" s="176"/>
      <c r="VH145" s="176"/>
      <c r="VI145" s="176"/>
      <c r="VJ145" s="176"/>
      <c r="VK145" s="176"/>
      <c r="VL145" s="176"/>
      <c r="VM145" s="176"/>
      <c r="VN145" s="176"/>
      <c r="VO145" s="176"/>
      <c r="VP145" s="176"/>
      <c r="VQ145" s="176"/>
      <c r="VR145" s="176"/>
      <c r="VS145" s="176"/>
      <c r="VT145" s="176"/>
      <c r="VU145" s="176"/>
      <c r="VV145" s="176"/>
      <c r="VW145" s="176"/>
      <c r="VX145" s="176"/>
      <c r="VY145" s="176"/>
      <c r="VZ145" s="176"/>
      <c r="WA145" s="176"/>
      <c r="WB145" s="176"/>
      <c r="WC145" s="176"/>
      <c r="WD145" s="176"/>
      <c r="WE145" s="176"/>
      <c r="WF145" s="176"/>
      <c r="WG145" s="176"/>
      <c r="WH145" s="176"/>
      <c r="WI145" s="176"/>
      <c r="WJ145" s="176"/>
      <c r="WK145" s="176"/>
      <c r="WL145" s="176"/>
      <c r="WM145" s="176"/>
      <c r="WN145" s="176"/>
      <c r="WO145" s="176"/>
      <c r="WP145" s="176"/>
      <c r="WQ145" s="176"/>
      <c r="WR145" s="176"/>
      <c r="WS145" s="176"/>
      <c r="WT145" s="176"/>
      <c r="WU145" s="176"/>
      <c r="WV145" s="176"/>
      <c r="WW145" s="176"/>
      <c r="WX145" s="176"/>
      <c r="WY145" s="176"/>
      <c r="WZ145" s="176"/>
      <c r="XA145" s="176"/>
      <c r="XB145" s="176"/>
      <c r="XC145" s="176"/>
      <c r="XD145" s="176"/>
      <c r="XE145" s="176"/>
      <c r="XF145" s="176"/>
      <c r="XG145" s="176"/>
      <c r="XH145" s="176"/>
      <c r="XI145" s="176"/>
      <c r="XJ145" s="176"/>
      <c r="XK145" s="176"/>
      <c r="XL145" s="176"/>
      <c r="XM145" s="176"/>
      <c r="XN145" s="176"/>
      <c r="XO145" s="176"/>
      <c r="XP145" s="176"/>
      <c r="XQ145" s="176"/>
      <c r="XR145" s="176"/>
      <c r="XS145" s="176"/>
      <c r="XT145" s="176"/>
      <c r="XU145" s="176"/>
      <c r="XV145" s="176"/>
      <c r="XW145" s="176"/>
      <c r="XX145" s="176"/>
      <c r="XY145" s="176"/>
      <c r="XZ145" s="176"/>
      <c r="YA145" s="176"/>
      <c r="YB145" s="176"/>
      <c r="YC145" s="176"/>
      <c r="YD145" s="176"/>
      <c r="YE145" s="176"/>
      <c r="YF145" s="176"/>
      <c r="YG145" s="176"/>
      <c r="YH145" s="176"/>
      <c r="YI145" s="176"/>
      <c r="YJ145" s="176"/>
      <c r="YK145" s="176"/>
      <c r="YL145" s="176"/>
      <c r="YM145" s="176"/>
      <c r="YN145" s="176"/>
      <c r="YO145" s="176"/>
      <c r="YP145" s="176"/>
      <c r="YQ145" s="176"/>
      <c r="YR145" s="176"/>
      <c r="YS145" s="176"/>
      <c r="YT145" s="176"/>
      <c r="YU145" s="176"/>
      <c r="YV145" s="176"/>
      <c r="YW145" s="176"/>
      <c r="YX145" s="176"/>
      <c r="YY145" s="176"/>
      <c r="YZ145" s="176"/>
      <c r="ZA145" s="176"/>
      <c r="ZB145" s="176"/>
      <c r="ZC145" s="176"/>
      <c r="ZD145" s="176"/>
      <c r="ZE145" s="176"/>
      <c r="ZF145" s="176"/>
      <c r="ZG145" s="176"/>
      <c r="ZH145" s="176"/>
      <c r="ZI145" s="176"/>
      <c r="ZJ145" s="176"/>
      <c r="ZK145" s="176"/>
      <c r="ZL145" s="176"/>
      <c r="ZM145" s="176"/>
      <c r="ZN145" s="176"/>
      <c r="ZO145" s="176"/>
      <c r="ZP145" s="176"/>
      <c r="ZQ145" s="176"/>
      <c r="ZR145" s="176"/>
      <c r="ZS145" s="176"/>
      <c r="ZT145" s="176"/>
      <c r="ZU145" s="176"/>
      <c r="ZV145" s="176"/>
      <c r="ZW145" s="176"/>
      <c r="ZX145" s="176"/>
      <c r="ZY145" s="176"/>
      <c r="ZZ145" s="176"/>
      <c r="AAA145" s="176"/>
      <c r="AAB145" s="176"/>
      <c r="AAC145" s="176"/>
      <c r="AAD145" s="176"/>
      <c r="AAE145" s="176"/>
      <c r="AAF145" s="176"/>
      <c r="AAG145" s="176"/>
      <c r="AAH145" s="176"/>
      <c r="AAI145" s="176"/>
      <c r="AAJ145" s="176"/>
      <c r="AAK145" s="176"/>
      <c r="AAL145" s="176"/>
      <c r="AAM145" s="176"/>
      <c r="AAN145" s="176"/>
      <c r="AAO145" s="176"/>
      <c r="AAP145" s="176"/>
      <c r="AAQ145" s="176"/>
      <c r="AAR145" s="176"/>
      <c r="AAS145" s="176"/>
      <c r="AAT145" s="176"/>
      <c r="AAU145" s="176"/>
      <c r="AAV145" s="176"/>
      <c r="AAW145" s="176"/>
      <c r="AAX145" s="176"/>
      <c r="AAY145" s="176"/>
      <c r="AAZ145" s="176"/>
      <c r="ABA145" s="176"/>
      <c r="ABB145" s="176"/>
      <c r="ABC145" s="176"/>
      <c r="ABD145" s="176"/>
      <c r="ABE145" s="176"/>
      <c r="ABF145" s="176"/>
      <c r="ABG145" s="176"/>
      <c r="ABH145" s="176"/>
      <c r="ABI145" s="176"/>
      <c r="ABJ145" s="176"/>
      <c r="ABK145" s="176"/>
      <c r="ABL145" s="176"/>
      <c r="ABM145" s="176"/>
      <c r="ABN145" s="176"/>
      <c r="ABO145" s="176"/>
      <c r="ABP145" s="176"/>
      <c r="ABQ145" s="176"/>
      <c r="ABR145" s="176"/>
      <c r="ABS145" s="176"/>
      <c r="ABT145" s="176"/>
      <c r="ABU145" s="176"/>
      <c r="ABV145" s="176"/>
      <c r="ABW145" s="176"/>
      <c r="ABX145" s="176"/>
      <c r="ABY145" s="176"/>
      <c r="ABZ145" s="176"/>
      <c r="ACA145" s="176"/>
      <c r="ACB145" s="176"/>
      <c r="ACC145" s="176"/>
      <c r="ACD145" s="176"/>
      <c r="ACE145" s="176"/>
      <c r="ACF145" s="176"/>
      <c r="ACG145" s="176"/>
      <c r="ACH145" s="176"/>
      <c r="ACI145" s="176"/>
      <c r="ACJ145" s="176"/>
      <c r="ACK145" s="176"/>
      <c r="ACL145" s="176"/>
      <c r="ACM145" s="176"/>
      <c r="ACN145" s="176"/>
      <c r="ACO145" s="176"/>
      <c r="ACP145" s="176"/>
      <c r="ACQ145" s="176"/>
      <c r="ACR145" s="176"/>
      <c r="ACS145" s="176"/>
      <c r="ACT145" s="176"/>
      <c r="ACU145" s="176"/>
      <c r="ACV145" s="176"/>
      <c r="ACW145" s="176"/>
      <c r="ACX145" s="176"/>
      <c r="ACY145" s="176"/>
      <c r="ACZ145" s="176"/>
      <c r="ADA145" s="176"/>
      <c r="ADB145" s="176"/>
      <c r="ADC145" s="176"/>
      <c r="ADD145" s="176"/>
      <c r="ADE145" s="176"/>
      <c r="ADF145" s="176"/>
      <c r="ADG145" s="176"/>
      <c r="ADH145" s="176"/>
      <c r="ADI145" s="176"/>
      <c r="ADJ145" s="176"/>
      <c r="ADK145" s="176"/>
      <c r="ADL145" s="176"/>
      <c r="ADM145" s="176"/>
      <c r="ADN145" s="176"/>
      <c r="ADO145" s="176"/>
      <c r="ADP145" s="176"/>
      <c r="ADQ145" s="176"/>
      <c r="ADR145" s="176"/>
      <c r="ADS145" s="176"/>
      <c r="ADT145" s="176"/>
      <c r="ADU145" s="176"/>
      <c r="ADV145" s="176"/>
      <c r="ADW145" s="176"/>
      <c r="ADX145" s="176"/>
      <c r="ADY145" s="176"/>
      <c r="ADZ145" s="176"/>
      <c r="AEA145" s="176"/>
      <c r="AEB145" s="176"/>
      <c r="AEC145" s="176"/>
      <c r="AED145" s="176"/>
      <c r="AEE145" s="176"/>
      <c r="AEF145" s="176"/>
      <c r="AEG145" s="176"/>
      <c r="AEH145" s="176"/>
      <c r="AEI145" s="176"/>
      <c r="AEJ145" s="176"/>
      <c r="AEK145" s="176"/>
      <c r="AEL145" s="176"/>
      <c r="AEM145" s="176"/>
      <c r="AEN145" s="176"/>
      <c r="AEO145" s="176"/>
      <c r="AEP145" s="176"/>
      <c r="AEQ145" s="176"/>
      <c r="AER145" s="176"/>
      <c r="AES145" s="176"/>
      <c r="AET145" s="176"/>
      <c r="AEU145" s="176"/>
      <c r="AEV145" s="176"/>
      <c r="AEW145" s="176"/>
      <c r="AEX145" s="176"/>
      <c r="AEY145" s="176"/>
      <c r="AEZ145" s="176"/>
      <c r="AFA145" s="176"/>
      <c r="AFB145" s="176"/>
      <c r="AFC145" s="176"/>
      <c r="AFD145" s="176"/>
      <c r="AFE145" s="176"/>
      <c r="AFF145" s="176"/>
      <c r="AFG145" s="176"/>
      <c r="AFH145" s="176"/>
      <c r="AFI145" s="176"/>
      <c r="AFJ145" s="176"/>
      <c r="AFK145" s="176"/>
      <c r="AFL145" s="176"/>
      <c r="AFM145" s="176"/>
      <c r="AFN145" s="176"/>
      <c r="AFO145" s="176"/>
      <c r="AFP145" s="176"/>
      <c r="AFQ145" s="176"/>
      <c r="AFR145" s="176"/>
      <c r="AFS145" s="176"/>
      <c r="AFT145" s="176"/>
      <c r="AFU145" s="176"/>
      <c r="AFV145" s="176"/>
      <c r="AFW145" s="176"/>
      <c r="AFX145" s="176"/>
      <c r="AFY145" s="176"/>
      <c r="AFZ145" s="176"/>
      <c r="AGA145" s="176"/>
      <c r="AGB145" s="176"/>
      <c r="AGC145" s="176"/>
      <c r="AGD145" s="176"/>
      <c r="AGE145" s="176"/>
      <c r="AGF145" s="176"/>
      <c r="AGG145" s="176"/>
      <c r="AGH145" s="176"/>
      <c r="AGI145" s="176"/>
      <c r="AGJ145" s="176"/>
      <c r="AGK145" s="176"/>
      <c r="AGL145" s="176"/>
      <c r="AGM145" s="176"/>
      <c r="AGN145" s="176"/>
      <c r="AGO145" s="176"/>
      <c r="AGP145" s="176"/>
      <c r="AGQ145" s="176"/>
      <c r="AGR145" s="176"/>
      <c r="AGS145" s="176"/>
      <c r="AGT145" s="176"/>
      <c r="AGU145" s="176"/>
      <c r="AGV145" s="176"/>
      <c r="AGW145" s="176"/>
      <c r="AGX145" s="176"/>
      <c r="AGY145" s="176"/>
      <c r="AGZ145" s="176"/>
      <c r="AHA145" s="176"/>
      <c r="AHB145" s="176"/>
      <c r="AHC145" s="176"/>
      <c r="AHD145" s="176"/>
      <c r="AHE145" s="176"/>
      <c r="AHF145" s="176"/>
      <c r="AHG145" s="176"/>
      <c r="AHH145" s="176"/>
      <c r="AHI145" s="176"/>
      <c r="AHJ145" s="176"/>
      <c r="AHK145" s="176"/>
      <c r="AHL145" s="176"/>
      <c r="AHM145" s="176"/>
      <c r="AHN145" s="176"/>
      <c r="AHO145" s="176"/>
      <c r="AHP145" s="176"/>
      <c r="AHQ145" s="176"/>
      <c r="AHR145" s="176"/>
      <c r="AHS145" s="176"/>
      <c r="AHT145" s="176"/>
      <c r="AHU145" s="176"/>
      <c r="AHV145" s="176"/>
      <c r="AHW145" s="176"/>
      <c r="AHX145" s="176"/>
      <c r="AHY145" s="176"/>
      <c r="AHZ145" s="176"/>
      <c r="AIA145" s="176"/>
      <c r="AIB145" s="176"/>
      <c r="AIC145" s="176"/>
      <c r="AID145" s="176"/>
      <c r="AIE145" s="176"/>
      <c r="AIF145" s="176"/>
      <c r="AIG145" s="176"/>
      <c r="AIH145" s="176"/>
      <c r="AII145" s="176"/>
      <c r="AIJ145" s="176"/>
      <c r="AIK145" s="176"/>
      <c r="AIL145" s="176"/>
      <c r="AIM145" s="176"/>
      <c r="AIN145" s="176"/>
      <c r="AIO145" s="176"/>
      <c r="AIP145" s="176"/>
      <c r="AIQ145" s="176"/>
      <c r="AIR145" s="176"/>
      <c r="AIS145" s="176"/>
      <c r="AIT145" s="176"/>
      <c r="AIU145" s="176"/>
      <c r="AIV145" s="176"/>
      <c r="AIW145" s="176"/>
      <c r="AIX145" s="176"/>
      <c r="AIY145" s="176"/>
      <c r="AIZ145" s="176"/>
      <c r="AJA145" s="176"/>
      <c r="AJB145" s="176"/>
      <c r="AJC145" s="176"/>
      <c r="AJD145" s="176"/>
      <c r="AJE145" s="176"/>
      <c r="AJF145" s="176"/>
      <c r="AJG145" s="176"/>
      <c r="AJH145" s="176"/>
      <c r="AJI145" s="176"/>
      <c r="AJJ145" s="176"/>
      <c r="AJK145" s="176"/>
      <c r="AJL145" s="176"/>
      <c r="AJM145" s="176"/>
      <c r="AJN145" s="176"/>
      <c r="AJO145" s="176"/>
      <c r="AJP145" s="176"/>
      <c r="AJQ145" s="176"/>
      <c r="AJR145" s="176"/>
      <c r="AJS145" s="176"/>
      <c r="AJT145" s="176"/>
      <c r="AJU145" s="176"/>
      <c r="AJV145" s="176"/>
      <c r="AJW145" s="176"/>
      <c r="AJX145" s="176"/>
      <c r="AJY145" s="176"/>
      <c r="AJZ145" s="176"/>
      <c r="AKA145" s="176"/>
      <c r="AKB145" s="176"/>
      <c r="AKC145" s="176"/>
      <c r="AKD145" s="176"/>
      <c r="AKE145" s="176"/>
      <c r="AKF145" s="176"/>
      <c r="AKG145" s="176"/>
      <c r="AKH145" s="176"/>
      <c r="AKI145" s="176"/>
      <c r="AKJ145" s="176"/>
      <c r="AKK145" s="176"/>
      <c r="AKL145" s="176"/>
      <c r="AKM145" s="176"/>
      <c r="AKN145" s="176"/>
      <c r="AKO145" s="176"/>
      <c r="AKP145" s="176"/>
      <c r="AKQ145" s="176"/>
      <c r="AKR145" s="176"/>
      <c r="AKS145" s="176"/>
      <c r="AKT145" s="176"/>
      <c r="AKU145" s="176"/>
      <c r="AKV145" s="176"/>
      <c r="AKW145" s="176"/>
      <c r="AKX145" s="176"/>
      <c r="AKY145" s="176"/>
      <c r="AKZ145" s="176"/>
      <c r="ALA145" s="176"/>
      <c r="ALB145" s="176"/>
      <c r="ALC145" s="176"/>
      <c r="ALD145" s="176"/>
      <c r="ALE145" s="176"/>
      <c r="ALF145" s="176"/>
      <c r="ALG145" s="176"/>
      <c r="ALH145" s="176"/>
      <c r="ALI145" s="176"/>
      <c r="ALJ145" s="176"/>
      <c r="ALK145" s="176"/>
      <c r="ALL145" s="176"/>
      <c r="ALM145" s="176"/>
      <c r="ALN145" s="176"/>
      <c r="ALO145" s="176"/>
      <c r="ALP145" s="176"/>
      <c r="ALQ145" s="176"/>
      <c r="ALR145" s="176"/>
      <c r="ALS145" s="176"/>
      <c r="ALT145" s="176"/>
      <c r="ALU145" s="176"/>
      <c r="ALV145" s="176"/>
      <c r="ALW145" s="176"/>
      <c r="ALX145" s="176"/>
      <c r="ALY145" s="176"/>
      <c r="ALZ145" s="176"/>
      <c r="AMA145" s="176"/>
      <c r="AMB145" s="176"/>
      <c r="AMC145" s="176"/>
      <c r="AMD145" s="176"/>
      <c r="AME145" s="176"/>
      <c r="AMF145" s="176"/>
      <c r="AMG145" s="176"/>
      <c r="AMH145" s="176"/>
      <c r="AMI145" s="176"/>
      <c r="AMJ145" s="176"/>
      <c r="AMK145" s="176"/>
      <c r="AML145" s="176"/>
    </row>
    <row r="146" spans="1:1026" ht="21.95" customHeight="1" x14ac:dyDescent="0.25">
      <c r="A146" s="178">
        <v>146</v>
      </c>
      <c r="B146" s="179"/>
      <c r="C146" s="180"/>
      <c r="D146" s="180"/>
      <c r="E146" s="181"/>
      <c r="G146" s="182"/>
      <c r="H146" s="183">
        <f t="shared" si="7"/>
        <v>0</v>
      </c>
      <c r="I146" s="184"/>
      <c r="J146" s="185"/>
      <c r="K146" s="178"/>
      <c r="L146" s="183">
        <f t="shared" si="6"/>
        <v>0</v>
      </c>
      <c r="M146" s="176"/>
      <c r="N146" s="177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  <c r="AC146" s="176"/>
      <c r="AD146" s="176"/>
      <c r="AE146" s="176"/>
      <c r="AF146" s="176"/>
      <c r="AG146" s="176"/>
      <c r="AH146" s="176"/>
      <c r="AI146" s="176"/>
      <c r="AJ146" s="176"/>
      <c r="AK146" s="176"/>
      <c r="AL146" s="176"/>
      <c r="AM146" s="176"/>
      <c r="AN146" s="176"/>
      <c r="AO146" s="176"/>
      <c r="AP146" s="176"/>
      <c r="AQ146" s="176"/>
      <c r="AR146" s="176"/>
      <c r="AS146" s="176"/>
      <c r="AT146" s="176"/>
      <c r="AU146" s="176"/>
      <c r="AV146" s="176"/>
      <c r="AW146" s="176"/>
      <c r="AX146" s="176"/>
      <c r="AY146" s="176"/>
      <c r="AZ146" s="176"/>
      <c r="BA146" s="176"/>
      <c r="BB146" s="176"/>
      <c r="BC146" s="176"/>
      <c r="BD146" s="176"/>
      <c r="BE146" s="176"/>
      <c r="BF146" s="176"/>
      <c r="BG146" s="176"/>
      <c r="BH146" s="176"/>
      <c r="BI146" s="176"/>
      <c r="BJ146" s="176"/>
      <c r="BK146" s="176"/>
      <c r="BL146" s="176"/>
      <c r="BM146" s="176"/>
      <c r="BN146" s="176"/>
      <c r="BO146" s="176"/>
      <c r="BP146" s="176"/>
      <c r="BQ146" s="176"/>
      <c r="BR146" s="176"/>
      <c r="BS146" s="176"/>
      <c r="BT146" s="176"/>
      <c r="BU146" s="176"/>
      <c r="BV146" s="176"/>
      <c r="BW146" s="176"/>
      <c r="BX146" s="176"/>
      <c r="BY146" s="176"/>
      <c r="BZ146" s="176"/>
      <c r="CA146" s="176"/>
      <c r="CB146" s="176"/>
      <c r="CC146" s="176"/>
      <c r="CD146" s="176"/>
      <c r="CE146" s="176"/>
      <c r="CF146" s="176"/>
      <c r="CG146" s="176"/>
      <c r="CH146" s="176"/>
      <c r="CI146" s="176"/>
      <c r="CJ146" s="176"/>
      <c r="CK146" s="176"/>
      <c r="CL146" s="176"/>
      <c r="CM146" s="176"/>
      <c r="CN146" s="176"/>
      <c r="CO146" s="176"/>
      <c r="CP146" s="176"/>
      <c r="CQ146" s="176"/>
      <c r="CR146" s="176"/>
      <c r="CS146" s="176"/>
      <c r="CT146" s="176"/>
      <c r="CU146" s="176"/>
      <c r="CV146" s="176"/>
      <c r="CW146" s="176"/>
      <c r="CX146" s="176"/>
      <c r="CY146" s="176"/>
      <c r="CZ146" s="176"/>
      <c r="DA146" s="176"/>
      <c r="DB146" s="176"/>
      <c r="DC146" s="176"/>
      <c r="DD146" s="176"/>
      <c r="DE146" s="176"/>
      <c r="DF146" s="176"/>
      <c r="DG146" s="176"/>
      <c r="DH146" s="176"/>
      <c r="DI146" s="176"/>
      <c r="DJ146" s="176"/>
      <c r="DK146" s="176"/>
      <c r="DL146" s="176"/>
      <c r="DM146" s="176"/>
      <c r="DN146" s="176"/>
      <c r="DO146" s="176"/>
      <c r="DP146" s="176"/>
      <c r="DQ146" s="176"/>
      <c r="DR146" s="176"/>
      <c r="DS146" s="176"/>
      <c r="DT146" s="176"/>
      <c r="DU146" s="176"/>
      <c r="DV146" s="176"/>
      <c r="DW146" s="176"/>
      <c r="DX146" s="176"/>
      <c r="DY146" s="176"/>
      <c r="DZ146" s="176"/>
      <c r="EA146" s="176"/>
      <c r="EB146" s="176"/>
      <c r="EC146" s="176"/>
      <c r="ED146" s="176"/>
      <c r="EE146" s="176"/>
      <c r="EF146" s="176"/>
      <c r="EG146" s="176"/>
      <c r="EH146" s="176"/>
      <c r="EI146" s="176"/>
      <c r="EJ146" s="176"/>
      <c r="EK146" s="176"/>
      <c r="EL146" s="176"/>
      <c r="EM146" s="176"/>
      <c r="EN146" s="176"/>
      <c r="EO146" s="176"/>
      <c r="EP146" s="176"/>
      <c r="EQ146" s="176"/>
      <c r="ER146" s="176"/>
      <c r="ES146" s="176"/>
      <c r="ET146" s="176"/>
      <c r="EU146" s="176"/>
      <c r="EV146" s="176"/>
      <c r="EW146" s="176"/>
      <c r="EX146" s="176"/>
      <c r="EY146" s="176"/>
      <c r="EZ146" s="176"/>
      <c r="FA146" s="176"/>
      <c r="FB146" s="176"/>
      <c r="FC146" s="176"/>
      <c r="FD146" s="176"/>
      <c r="FE146" s="176"/>
      <c r="FF146" s="176"/>
      <c r="FG146" s="176"/>
      <c r="FH146" s="176"/>
      <c r="FI146" s="176"/>
      <c r="FJ146" s="176"/>
      <c r="FK146" s="176"/>
      <c r="FL146" s="176"/>
      <c r="FM146" s="176"/>
      <c r="FN146" s="176"/>
      <c r="FO146" s="176"/>
      <c r="FP146" s="176"/>
      <c r="FQ146" s="176"/>
      <c r="FR146" s="176"/>
      <c r="FS146" s="176"/>
      <c r="FT146" s="176"/>
      <c r="FU146" s="176"/>
      <c r="FV146" s="176"/>
      <c r="FW146" s="176"/>
      <c r="FX146" s="176"/>
      <c r="FY146" s="176"/>
      <c r="FZ146" s="176"/>
      <c r="GA146" s="176"/>
      <c r="GB146" s="176"/>
      <c r="GC146" s="176"/>
      <c r="GD146" s="176"/>
      <c r="GE146" s="176"/>
      <c r="GF146" s="176"/>
      <c r="GG146" s="176"/>
      <c r="GH146" s="176"/>
      <c r="GI146" s="176"/>
      <c r="GJ146" s="176"/>
      <c r="GK146" s="176"/>
      <c r="GL146" s="176"/>
      <c r="GM146" s="176"/>
      <c r="GN146" s="176"/>
      <c r="GO146" s="176"/>
      <c r="GP146" s="176"/>
      <c r="GQ146" s="176"/>
      <c r="GR146" s="176"/>
      <c r="GS146" s="176"/>
      <c r="GT146" s="176"/>
      <c r="GU146" s="176"/>
      <c r="GV146" s="176"/>
      <c r="GW146" s="176"/>
      <c r="GX146" s="176"/>
      <c r="GY146" s="176"/>
      <c r="GZ146" s="176"/>
      <c r="HA146" s="176"/>
      <c r="HB146" s="176"/>
      <c r="HC146" s="176"/>
      <c r="HD146" s="176"/>
      <c r="HE146" s="176"/>
      <c r="HF146" s="176"/>
      <c r="HG146" s="176"/>
      <c r="HH146" s="176"/>
      <c r="HI146" s="176"/>
      <c r="HJ146" s="176"/>
      <c r="HK146" s="176"/>
      <c r="HL146" s="176"/>
      <c r="HM146" s="176"/>
      <c r="HN146" s="176"/>
      <c r="HO146" s="176"/>
      <c r="HP146" s="176"/>
      <c r="HQ146" s="176"/>
      <c r="HR146" s="176"/>
      <c r="HS146" s="176"/>
      <c r="HT146" s="176"/>
      <c r="HU146" s="176"/>
      <c r="HV146" s="176"/>
      <c r="HW146" s="176"/>
      <c r="HX146" s="176"/>
      <c r="HY146" s="176"/>
      <c r="HZ146" s="176"/>
      <c r="IA146" s="176"/>
      <c r="IB146" s="176"/>
      <c r="IC146" s="176"/>
      <c r="ID146" s="176"/>
      <c r="IE146" s="176"/>
      <c r="IF146" s="176"/>
      <c r="IG146" s="176"/>
      <c r="IH146" s="176"/>
      <c r="II146" s="176"/>
      <c r="IJ146" s="176"/>
      <c r="IK146" s="176"/>
      <c r="IL146" s="176"/>
      <c r="IM146" s="176"/>
      <c r="IN146" s="176"/>
      <c r="IO146" s="176"/>
      <c r="IP146" s="176"/>
      <c r="IQ146" s="176"/>
      <c r="IR146" s="176"/>
      <c r="IS146" s="176"/>
      <c r="IT146" s="176"/>
      <c r="IU146" s="176"/>
      <c r="IV146" s="176"/>
      <c r="IW146" s="176"/>
      <c r="IX146" s="176"/>
      <c r="IY146" s="176"/>
      <c r="IZ146" s="176"/>
      <c r="JA146" s="176"/>
      <c r="JB146" s="176"/>
      <c r="JC146" s="176"/>
      <c r="JD146" s="176"/>
      <c r="JE146" s="176"/>
      <c r="JF146" s="176"/>
      <c r="JG146" s="176"/>
      <c r="JH146" s="176"/>
      <c r="JI146" s="176"/>
      <c r="JJ146" s="176"/>
      <c r="JK146" s="176"/>
      <c r="JL146" s="176"/>
      <c r="JM146" s="176"/>
      <c r="JN146" s="176"/>
      <c r="JO146" s="176"/>
      <c r="JP146" s="176"/>
      <c r="JQ146" s="176"/>
      <c r="JR146" s="176"/>
      <c r="JS146" s="176"/>
      <c r="JT146" s="176"/>
      <c r="JU146" s="176"/>
      <c r="JV146" s="176"/>
      <c r="JW146" s="176"/>
      <c r="JX146" s="176"/>
      <c r="JY146" s="176"/>
      <c r="JZ146" s="176"/>
      <c r="KA146" s="176"/>
      <c r="KB146" s="176"/>
      <c r="KC146" s="176"/>
      <c r="KD146" s="176"/>
      <c r="KE146" s="176"/>
      <c r="KF146" s="176"/>
      <c r="KG146" s="176"/>
      <c r="KH146" s="176"/>
      <c r="KI146" s="176"/>
      <c r="KJ146" s="176"/>
      <c r="KK146" s="176"/>
      <c r="KL146" s="176"/>
      <c r="KM146" s="176"/>
      <c r="KN146" s="176"/>
      <c r="KO146" s="176"/>
      <c r="KP146" s="176"/>
      <c r="KQ146" s="176"/>
      <c r="KR146" s="176"/>
      <c r="KS146" s="176"/>
      <c r="KT146" s="176"/>
      <c r="KU146" s="176"/>
      <c r="KV146" s="176"/>
      <c r="KW146" s="176"/>
      <c r="KX146" s="176"/>
      <c r="KY146" s="176"/>
      <c r="KZ146" s="176"/>
      <c r="LA146" s="176"/>
      <c r="LB146" s="176"/>
      <c r="LC146" s="176"/>
      <c r="LD146" s="176"/>
      <c r="LE146" s="176"/>
      <c r="LF146" s="176"/>
      <c r="LG146" s="176"/>
      <c r="LH146" s="176"/>
      <c r="LI146" s="176"/>
      <c r="LJ146" s="176"/>
      <c r="LK146" s="176"/>
      <c r="LL146" s="176"/>
      <c r="LM146" s="176"/>
      <c r="LN146" s="176"/>
      <c r="LO146" s="176"/>
      <c r="LP146" s="176"/>
      <c r="LQ146" s="176"/>
      <c r="LR146" s="176"/>
      <c r="LS146" s="176"/>
      <c r="LT146" s="176"/>
      <c r="LU146" s="176"/>
      <c r="LV146" s="176"/>
      <c r="LW146" s="176"/>
      <c r="LX146" s="176"/>
      <c r="LY146" s="176"/>
      <c r="LZ146" s="176"/>
      <c r="MA146" s="176"/>
      <c r="MB146" s="176"/>
      <c r="MC146" s="176"/>
      <c r="MD146" s="176"/>
      <c r="ME146" s="176"/>
      <c r="MF146" s="176"/>
      <c r="MG146" s="176"/>
      <c r="MH146" s="176"/>
      <c r="MI146" s="176"/>
      <c r="MJ146" s="176"/>
      <c r="MK146" s="176"/>
      <c r="ML146" s="176"/>
      <c r="MM146" s="176"/>
      <c r="MN146" s="176"/>
      <c r="MO146" s="176"/>
      <c r="MP146" s="176"/>
      <c r="MQ146" s="176"/>
      <c r="MR146" s="176"/>
      <c r="MS146" s="176"/>
      <c r="MT146" s="176"/>
      <c r="MU146" s="176"/>
      <c r="MV146" s="176"/>
      <c r="MW146" s="176"/>
      <c r="MX146" s="176"/>
      <c r="MY146" s="176"/>
      <c r="MZ146" s="176"/>
      <c r="NA146" s="176"/>
      <c r="NB146" s="176"/>
      <c r="NC146" s="176"/>
      <c r="ND146" s="176"/>
      <c r="NE146" s="176"/>
      <c r="NF146" s="176"/>
      <c r="NG146" s="176"/>
      <c r="NH146" s="176"/>
      <c r="NI146" s="176"/>
      <c r="NJ146" s="176"/>
      <c r="NK146" s="176"/>
      <c r="NL146" s="176"/>
      <c r="NM146" s="176"/>
      <c r="NN146" s="176"/>
      <c r="NO146" s="176"/>
      <c r="NP146" s="176"/>
      <c r="NQ146" s="176"/>
      <c r="NR146" s="176"/>
      <c r="NS146" s="176"/>
      <c r="NT146" s="176"/>
      <c r="NU146" s="176"/>
      <c r="NV146" s="176"/>
      <c r="NW146" s="176"/>
      <c r="NX146" s="176"/>
      <c r="NY146" s="176"/>
      <c r="NZ146" s="176"/>
      <c r="OA146" s="176"/>
      <c r="OB146" s="176"/>
      <c r="OC146" s="176"/>
      <c r="OD146" s="176"/>
      <c r="OE146" s="176"/>
      <c r="OF146" s="176"/>
      <c r="OG146" s="176"/>
      <c r="OH146" s="176"/>
      <c r="OI146" s="176"/>
      <c r="OJ146" s="176"/>
      <c r="OK146" s="176"/>
      <c r="OL146" s="176"/>
      <c r="OM146" s="176"/>
      <c r="ON146" s="176"/>
      <c r="OO146" s="176"/>
      <c r="OP146" s="176"/>
      <c r="OQ146" s="176"/>
      <c r="OR146" s="176"/>
      <c r="OS146" s="176"/>
      <c r="OT146" s="176"/>
      <c r="OU146" s="176"/>
      <c r="OV146" s="176"/>
      <c r="OW146" s="176"/>
      <c r="OX146" s="176"/>
      <c r="OY146" s="176"/>
      <c r="OZ146" s="176"/>
      <c r="PA146" s="176"/>
      <c r="PB146" s="176"/>
      <c r="PC146" s="176"/>
      <c r="PD146" s="176"/>
      <c r="PE146" s="176"/>
      <c r="PF146" s="176"/>
      <c r="PG146" s="176"/>
      <c r="PH146" s="176"/>
      <c r="PI146" s="176"/>
      <c r="PJ146" s="176"/>
      <c r="PK146" s="176"/>
      <c r="PL146" s="176"/>
      <c r="PM146" s="176"/>
      <c r="PN146" s="176"/>
      <c r="PO146" s="176"/>
      <c r="PP146" s="176"/>
      <c r="PQ146" s="176"/>
      <c r="PR146" s="176"/>
      <c r="PS146" s="176"/>
      <c r="PT146" s="176"/>
      <c r="PU146" s="176"/>
      <c r="PV146" s="176"/>
      <c r="PW146" s="176"/>
      <c r="PX146" s="176"/>
      <c r="PY146" s="176"/>
      <c r="PZ146" s="176"/>
      <c r="QA146" s="176"/>
      <c r="QB146" s="176"/>
      <c r="QC146" s="176"/>
      <c r="QD146" s="176"/>
      <c r="QE146" s="176"/>
      <c r="QF146" s="176"/>
      <c r="QG146" s="176"/>
      <c r="QH146" s="176"/>
      <c r="QI146" s="176"/>
      <c r="QJ146" s="176"/>
      <c r="QK146" s="176"/>
      <c r="QL146" s="176"/>
      <c r="QM146" s="176"/>
      <c r="QN146" s="176"/>
      <c r="QO146" s="176"/>
      <c r="QP146" s="176"/>
      <c r="QQ146" s="176"/>
      <c r="QR146" s="176"/>
      <c r="QS146" s="176"/>
      <c r="QT146" s="176"/>
      <c r="QU146" s="176"/>
      <c r="QV146" s="176"/>
      <c r="QW146" s="176"/>
      <c r="QX146" s="176"/>
      <c r="QY146" s="176"/>
      <c r="QZ146" s="176"/>
      <c r="RA146" s="176"/>
      <c r="RB146" s="176"/>
      <c r="RC146" s="176"/>
      <c r="RD146" s="176"/>
      <c r="RE146" s="176"/>
      <c r="RF146" s="176"/>
      <c r="RG146" s="176"/>
      <c r="RH146" s="176"/>
      <c r="RI146" s="176"/>
      <c r="RJ146" s="176"/>
      <c r="RK146" s="176"/>
      <c r="RL146" s="176"/>
      <c r="RM146" s="176"/>
      <c r="RN146" s="176"/>
      <c r="RO146" s="176"/>
      <c r="RP146" s="176"/>
      <c r="RQ146" s="176"/>
      <c r="RR146" s="176"/>
      <c r="RS146" s="176"/>
      <c r="RT146" s="176"/>
      <c r="RU146" s="176"/>
      <c r="RV146" s="176"/>
      <c r="RW146" s="176"/>
      <c r="RX146" s="176"/>
      <c r="RY146" s="176"/>
      <c r="RZ146" s="176"/>
      <c r="SA146" s="176"/>
      <c r="SB146" s="176"/>
      <c r="SC146" s="176"/>
      <c r="SD146" s="176"/>
      <c r="SE146" s="176"/>
      <c r="SF146" s="176"/>
      <c r="SG146" s="176"/>
      <c r="SH146" s="176"/>
      <c r="SI146" s="176"/>
      <c r="SJ146" s="176"/>
      <c r="SK146" s="176"/>
      <c r="SL146" s="176"/>
      <c r="SM146" s="176"/>
      <c r="SN146" s="176"/>
      <c r="SO146" s="176"/>
      <c r="SP146" s="176"/>
      <c r="SQ146" s="176"/>
      <c r="SR146" s="176"/>
      <c r="SS146" s="176"/>
      <c r="ST146" s="176"/>
      <c r="SU146" s="176"/>
      <c r="SV146" s="176"/>
      <c r="SW146" s="176"/>
      <c r="SX146" s="176"/>
      <c r="SY146" s="176"/>
      <c r="SZ146" s="176"/>
      <c r="TA146" s="176"/>
      <c r="TB146" s="176"/>
      <c r="TC146" s="176"/>
      <c r="TD146" s="176"/>
      <c r="TE146" s="176"/>
      <c r="TF146" s="176"/>
      <c r="TG146" s="176"/>
      <c r="TH146" s="176"/>
      <c r="TI146" s="176"/>
      <c r="TJ146" s="176"/>
      <c r="TK146" s="176"/>
      <c r="TL146" s="176"/>
      <c r="TM146" s="176"/>
      <c r="TN146" s="176"/>
      <c r="TO146" s="176"/>
      <c r="TP146" s="176"/>
      <c r="TQ146" s="176"/>
      <c r="TR146" s="176"/>
      <c r="TS146" s="176"/>
      <c r="TT146" s="176"/>
      <c r="TU146" s="176"/>
      <c r="TV146" s="176"/>
      <c r="TW146" s="176"/>
      <c r="TX146" s="176"/>
      <c r="TY146" s="176"/>
      <c r="TZ146" s="176"/>
      <c r="UA146" s="176"/>
      <c r="UB146" s="176"/>
      <c r="UC146" s="176"/>
      <c r="UD146" s="176"/>
      <c r="UE146" s="176"/>
      <c r="UF146" s="176"/>
      <c r="UG146" s="176"/>
      <c r="UH146" s="176"/>
      <c r="UI146" s="176"/>
      <c r="UJ146" s="176"/>
      <c r="UK146" s="176"/>
      <c r="UL146" s="176"/>
      <c r="UM146" s="176"/>
      <c r="UN146" s="176"/>
      <c r="UO146" s="176"/>
      <c r="UP146" s="176"/>
      <c r="UQ146" s="176"/>
      <c r="UR146" s="176"/>
      <c r="US146" s="176"/>
      <c r="UT146" s="176"/>
      <c r="UU146" s="176"/>
      <c r="UV146" s="176"/>
      <c r="UW146" s="176"/>
      <c r="UX146" s="176"/>
      <c r="UY146" s="176"/>
      <c r="UZ146" s="176"/>
      <c r="VA146" s="176"/>
      <c r="VB146" s="176"/>
      <c r="VC146" s="176"/>
      <c r="VD146" s="176"/>
      <c r="VE146" s="176"/>
      <c r="VF146" s="176"/>
      <c r="VG146" s="176"/>
      <c r="VH146" s="176"/>
      <c r="VI146" s="176"/>
      <c r="VJ146" s="176"/>
      <c r="VK146" s="176"/>
      <c r="VL146" s="176"/>
      <c r="VM146" s="176"/>
      <c r="VN146" s="176"/>
      <c r="VO146" s="176"/>
      <c r="VP146" s="176"/>
      <c r="VQ146" s="176"/>
      <c r="VR146" s="176"/>
      <c r="VS146" s="176"/>
      <c r="VT146" s="176"/>
      <c r="VU146" s="176"/>
      <c r="VV146" s="176"/>
      <c r="VW146" s="176"/>
      <c r="VX146" s="176"/>
      <c r="VY146" s="176"/>
      <c r="VZ146" s="176"/>
      <c r="WA146" s="176"/>
      <c r="WB146" s="176"/>
      <c r="WC146" s="176"/>
      <c r="WD146" s="176"/>
      <c r="WE146" s="176"/>
      <c r="WF146" s="176"/>
      <c r="WG146" s="176"/>
      <c r="WH146" s="176"/>
      <c r="WI146" s="176"/>
      <c r="WJ146" s="176"/>
      <c r="WK146" s="176"/>
      <c r="WL146" s="176"/>
      <c r="WM146" s="176"/>
      <c r="WN146" s="176"/>
      <c r="WO146" s="176"/>
      <c r="WP146" s="176"/>
      <c r="WQ146" s="176"/>
      <c r="WR146" s="176"/>
      <c r="WS146" s="176"/>
      <c r="WT146" s="176"/>
      <c r="WU146" s="176"/>
      <c r="WV146" s="176"/>
      <c r="WW146" s="176"/>
      <c r="WX146" s="176"/>
      <c r="WY146" s="176"/>
      <c r="WZ146" s="176"/>
      <c r="XA146" s="176"/>
      <c r="XB146" s="176"/>
      <c r="XC146" s="176"/>
      <c r="XD146" s="176"/>
      <c r="XE146" s="176"/>
      <c r="XF146" s="176"/>
      <c r="XG146" s="176"/>
      <c r="XH146" s="176"/>
      <c r="XI146" s="176"/>
      <c r="XJ146" s="176"/>
      <c r="XK146" s="176"/>
      <c r="XL146" s="176"/>
      <c r="XM146" s="176"/>
      <c r="XN146" s="176"/>
      <c r="XO146" s="176"/>
      <c r="XP146" s="176"/>
      <c r="XQ146" s="176"/>
      <c r="XR146" s="176"/>
      <c r="XS146" s="176"/>
      <c r="XT146" s="176"/>
      <c r="XU146" s="176"/>
      <c r="XV146" s="176"/>
      <c r="XW146" s="176"/>
      <c r="XX146" s="176"/>
      <c r="XY146" s="176"/>
      <c r="XZ146" s="176"/>
      <c r="YA146" s="176"/>
      <c r="YB146" s="176"/>
      <c r="YC146" s="176"/>
      <c r="YD146" s="176"/>
      <c r="YE146" s="176"/>
      <c r="YF146" s="176"/>
      <c r="YG146" s="176"/>
      <c r="YH146" s="176"/>
      <c r="YI146" s="176"/>
      <c r="YJ146" s="176"/>
      <c r="YK146" s="176"/>
      <c r="YL146" s="176"/>
      <c r="YM146" s="176"/>
      <c r="YN146" s="176"/>
      <c r="YO146" s="176"/>
      <c r="YP146" s="176"/>
      <c r="YQ146" s="176"/>
      <c r="YR146" s="176"/>
      <c r="YS146" s="176"/>
      <c r="YT146" s="176"/>
      <c r="YU146" s="176"/>
      <c r="YV146" s="176"/>
      <c r="YW146" s="176"/>
      <c r="YX146" s="176"/>
      <c r="YY146" s="176"/>
      <c r="YZ146" s="176"/>
      <c r="ZA146" s="176"/>
      <c r="ZB146" s="176"/>
      <c r="ZC146" s="176"/>
      <c r="ZD146" s="176"/>
      <c r="ZE146" s="176"/>
      <c r="ZF146" s="176"/>
      <c r="ZG146" s="176"/>
      <c r="ZH146" s="176"/>
      <c r="ZI146" s="176"/>
      <c r="ZJ146" s="176"/>
      <c r="ZK146" s="176"/>
      <c r="ZL146" s="176"/>
      <c r="ZM146" s="176"/>
      <c r="ZN146" s="176"/>
      <c r="ZO146" s="176"/>
      <c r="ZP146" s="176"/>
      <c r="ZQ146" s="176"/>
      <c r="ZR146" s="176"/>
      <c r="ZS146" s="176"/>
      <c r="ZT146" s="176"/>
      <c r="ZU146" s="176"/>
      <c r="ZV146" s="176"/>
      <c r="ZW146" s="176"/>
      <c r="ZX146" s="176"/>
      <c r="ZY146" s="176"/>
      <c r="ZZ146" s="176"/>
      <c r="AAA146" s="176"/>
      <c r="AAB146" s="176"/>
      <c r="AAC146" s="176"/>
      <c r="AAD146" s="176"/>
      <c r="AAE146" s="176"/>
      <c r="AAF146" s="176"/>
      <c r="AAG146" s="176"/>
      <c r="AAH146" s="176"/>
      <c r="AAI146" s="176"/>
      <c r="AAJ146" s="176"/>
      <c r="AAK146" s="176"/>
      <c r="AAL146" s="176"/>
      <c r="AAM146" s="176"/>
      <c r="AAN146" s="176"/>
      <c r="AAO146" s="176"/>
      <c r="AAP146" s="176"/>
      <c r="AAQ146" s="176"/>
      <c r="AAR146" s="176"/>
      <c r="AAS146" s="176"/>
      <c r="AAT146" s="176"/>
      <c r="AAU146" s="176"/>
      <c r="AAV146" s="176"/>
      <c r="AAW146" s="176"/>
      <c r="AAX146" s="176"/>
      <c r="AAY146" s="176"/>
      <c r="AAZ146" s="176"/>
      <c r="ABA146" s="176"/>
      <c r="ABB146" s="176"/>
      <c r="ABC146" s="176"/>
      <c r="ABD146" s="176"/>
      <c r="ABE146" s="176"/>
      <c r="ABF146" s="176"/>
      <c r="ABG146" s="176"/>
      <c r="ABH146" s="176"/>
      <c r="ABI146" s="176"/>
      <c r="ABJ146" s="176"/>
      <c r="ABK146" s="176"/>
      <c r="ABL146" s="176"/>
      <c r="ABM146" s="176"/>
      <c r="ABN146" s="176"/>
      <c r="ABO146" s="176"/>
      <c r="ABP146" s="176"/>
      <c r="ABQ146" s="176"/>
      <c r="ABR146" s="176"/>
      <c r="ABS146" s="176"/>
      <c r="ABT146" s="176"/>
      <c r="ABU146" s="176"/>
      <c r="ABV146" s="176"/>
      <c r="ABW146" s="176"/>
      <c r="ABX146" s="176"/>
      <c r="ABY146" s="176"/>
      <c r="ABZ146" s="176"/>
      <c r="ACA146" s="176"/>
      <c r="ACB146" s="176"/>
      <c r="ACC146" s="176"/>
      <c r="ACD146" s="176"/>
      <c r="ACE146" s="176"/>
      <c r="ACF146" s="176"/>
      <c r="ACG146" s="176"/>
      <c r="ACH146" s="176"/>
      <c r="ACI146" s="176"/>
      <c r="ACJ146" s="176"/>
      <c r="ACK146" s="176"/>
      <c r="ACL146" s="176"/>
      <c r="ACM146" s="176"/>
      <c r="ACN146" s="176"/>
      <c r="ACO146" s="176"/>
      <c r="ACP146" s="176"/>
      <c r="ACQ146" s="176"/>
      <c r="ACR146" s="176"/>
      <c r="ACS146" s="176"/>
      <c r="ACT146" s="176"/>
      <c r="ACU146" s="176"/>
      <c r="ACV146" s="176"/>
      <c r="ACW146" s="176"/>
      <c r="ACX146" s="176"/>
      <c r="ACY146" s="176"/>
      <c r="ACZ146" s="176"/>
      <c r="ADA146" s="176"/>
      <c r="ADB146" s="176"/>
      <c r="ADC146" s="176"/>
      <c r="ADD146" s="176"/>
      <c r="ADE146" s="176"/>
      <c r="ADF146" s="176"/>
      <c r="ADG146" s="176"/>
      <c r="ADH146" s="176"/>
      <c r="ADI146" s="176"/>
      <c r="ADJ146" s="176"/>
      <c r="ADK146" s="176"/>
      <c r="ADL146" s="176"/>
      <c r="ADM146" s="176"/>
      <c r="ADN146" s="176"/>
      <c r="ADO146" s="176"/>
      <c r="ADP146" s="176"/>
      <c r="ADQ146" s="176"/>
      <c r="ADR146" s="176"/>
      <c r="ADS146" s="176"/>
      <c r="ADT146" s="176"/>
      <c r="ADU146" s="176"/>
      <c r="ADV146" s="176"/>
      <c r="ADW146" s="176"/>
      <c r="ADX146" s="176"/>
      <c r="ADY146" s="176"/>
      <c r="ADZ146" s="176"/>
      <c r="AEA146" s="176"/>
      <c r="AEB146" s="176"/>
      <c r="AEC146" s="176"/>
      <c r="AED146" s="176"/>
      <c r="AEE146" s="176"/>
      <c r="AEF146" s="176"/>
      <c r="AEG146" s="176"/>
      <c r="AEH146" s="176"/>
      <c r="AEI146" s="176"/>
      <c r="AEJ146" s="176"/>
      <c r="AEK146" s="176"/>
      <c r="AEL146" s="176"/>
      <c r="AEM146" s="176"/>
      <c r="AEN146" s="176"/>
      <c r="AEO146" s="176"/>
      <c r="AEP146" s="176"/>
      <c r="AEQ146" s="176"/>
      <c r="AER146" s="176"/>
      <c r="AES146" s="176"/>
      <c r="AET146" s="176"/>
      <c r="AEU146" s="176"/>
      <c r="AEV146" s="176"/>
      <c r="AEW146" s="176"/>
      <c r="AEX146" s="176"/>
      <c r="AEY146" s="176"/>
      <c r="AEZ146" s="176"/>
      <c r="AFA146" s="176"/>
      <c r="AFB146" s="176"/>
      <c r="AFC146" s="176"/>
      <c r="AFD146" s="176"/>
      <c r="AFE146" s="176"/>
      <c r="AFF146" s="176"/>
      <c r="AFG146" s="176"/>
      <c r="AFH146" s="176"/>
      <c r="AFI146" s="176"/>
      <c r="AFJ146" s="176"/>
      <c r="AFK146" s="176"/>
      <c r="AFL146" s="176"/>
      <c r="AFM146" s="176"/>
      <c r="AFN146" s="176"/>
      <c r="AFO146" s="176"/>
      <c r="AFP146" s="176"/>
      <c r="AFQ146" s="176"/>
      <c r="AFR146" s="176"/>
      <c r="AFS146" s="176"/>
      <c r="AFT146" s="176"/>
      <c r="AFU146" s="176"/>
      <c r="AFV146" s="176"/>
      <c r="AFW146" s="176"/>
      <c r="AFX146" s="176"/>
      <c r="AFY146" s="176"/>
      <c r="AFZ146" s="176"/>
      <c r="AGA146" s="176"/>
      <c r="AGB146" s="176"/>
      <c r="AGC146" s="176"/>
      <c r="AGD146" s="176"/>
      <c r="AGE146" s="176"/>
      <c r="AGF146" s="176"/>
      <c r="AGG146" s="176"/>
      <c r="AGH146" s="176"/>
      <c r="AGI146" s="176"/>
      <c r="AGJ146" s="176"/>
      <c r="AGK146" s="176"/>
      <c r="AGL146" s="176"/>
      <c r="AGM146" s="176"/>
      <c r="AGN146" s="176"/>
      <c r="AGO146" s="176"/>
      <c r="AGP146" s="176"/>
      <c r="AGQ146" s="176"/>
      <c r="AGR146" s="176"/>
      <c r="AGS146" s="176"/>
      <c r="AGT146" s="176"/>
      <c r="AGU146" s="176"/>
      <c r="AGV146" s="176"/>
      <c r="AGW146" s="176"/>
      <c r="AGX146" s="176"/>
      <c r="AGY146" s="176"/>
      <c r="AGZ146" s="176"/>
      <c r="AHA146" s="176"/>
      <c r="AHB146" s="176"/>
      <c r="AHC146" s="176"/>
      <c r="AHD146" s="176"/>
      <c r="AHE146" s="176"/>
      <c r="AHF146" s="176"/>
      <c r="AHG146" s="176"/>
      <c r="AHH146" s="176"/>
      <c r="AHI146" s="176"/>
      <c r="AHJ146" s="176"/>
      <c r="AHK146" s="176"/>
      <c r="AHL146" s="176"/>
      <c r="AHM146" s="176"/>
      <c r="AHN146" s="176"/>
      <c r="AHO146" s="176"/>
      <c r="AHP146" s="176"/>
      <c r="AHQ146" s="176"/>
      <c r="AHR146" s="176"/>
      <c r="AHS146" s="176"/>
      <c r="AHT146" s="176"/>
      <c r="AHU146" s="176"/>
      <c r="AHV146" s="176"/>
      <c r="AHW146" s="176"/>
      <c r="AHX146" s="176"/>
      <c r="AHY146" s="176"/>
      <c r="AHZ146" s="176"/>
      <c r="AIA146" s="176"/>
      <c r="AIB146" s="176"/>
      <c r="AIC146" s="176"/>
      <c r="AID146" s="176"/>
      <c r="AIE146" s="176"/>
      <c r="AIF146" s="176"/>
      <c r="AIG146" s="176"/>
      <c r="AIH146" s="176"/>
      <c r="AII146" s="176"/>
      <c r="AIJ146" s="176"/>
      <c r="AIK146" s="176"/>
      <c r="AIL146" s="176"/>
      <c r="AIM146" s="176"/>
      <c r="AIN146" s="176"/>
      <c r="AIO146" s="176"/>
      <c r="AIP146" s="176"/>
      <c r="AIQ146" s="176"/>
      <c r="AIR146" s="176"/>
      <c r="AIS146" s="176"/>
      <c r="AIT146" s="176"/>
      <c r="AIU146" s="176"/>
      <c r="AIV146" s="176"/>
      <c r="AIW146" s="176"/>
      <c r="AIX146" s="176"/>
      <c r="AIY146" s="176"/>
      <c r="AIZ146" s="176"/>
      <c r="AJA146" s="176"/>
      <c r="AJB146" s="176"/>
      <c r="AJC146" s="176"/>
      <c r="AJD146" s="176"/>
      <c r="AJE146" s="176"/>
      <c r="AJF146" s="176"/>
      <c r="AJG146" s="176"/>
      <c r="AJH146" s="176"/>
      <c r="AJI146" s="176"/>
      <c r="AJJ146" s="176"/>
      <c r="AJK146" s="176"/>
      <c r="AJL146" s="176"/>
      <c r="AJM146" s="176"/>
      <c r="AJN146" s="176"/>
      <c r="AJO146" s="176"/>
      <c r="AJP146" s="176"/>
      <c r="AJQ146" s="176"/>
      <c r="AJR146" s="176"/>
      <c r="AJS146" s="176"/>
      <c r="AJT146" s="176"/>
      <c r="AJU146" s="176"/>
      <c r="AJV146" s="176"/>
      <c r="AJW146" s="176"/>
      <c r="AJX146" s="176"/>
      <c r="AJY146" s="176"/>
      <c r="AJZ146" s="176"/>
      <c r="AKA146" s="176"/>
      <c r="AKB146" s="176"/>
      <c r="AKC146" s="176"/>
      <c r="AKD146" s="176"/>
      <c r="AKE146" s="176"/>
      <c r="AKF146" s="176"/>
      <c r="AKG146" s="176"/>
      <c r="AKH146" s="176"/>
      <c r="AKI146" s="176"/>
      <c r="AKJ146" s="176"/>
      <c r="AKK146" s="176"/>
      <c r="AKL146" s="176"/>
      <c r="AKM146" s="176"/>
      <c r="AKN146" s="176"/>
      <c r="AKO146" s="176"/>
      <c r="AKP146" s="176"/>
      <c r="AKQ146" s="176"/>
      <c r="AKR146" s="176"/>
      <c r="AKS146" s="176"/>
      <c r="AKT146" s="176"/>
      <c r="AKU146" s="176"/>
      <c r="AKV146" s="176"/>
      <c r="AKW146" s="176"/>
      <c r="AKX146" s="176"/>
      <c r="AKY146" s="176"/>
      <c r="AKZ146" s="176"/>
      <c r="ALA146" s="176"/>
      <c r="ALB146" s="176"/>
      <c r="ALC146" s="176"/>
      <c r="ALD146" s="176"/>
      <c r="ALE146" s="176"/>
      <c r="ALF146" s="176"/>
      <c r="ALG146" s="176"/>
      <c r="ALH146" s="176"/>
      <c r="ALI146" s="176"/>
      <c r="ALJ146" s="176"/>
      <c r="ALK146" s="176"/>
      <c r="ALL146" s="176"/>
      <c r="ALM146" s="176"/>
      <c r="ALN146" s="176"/>
      <c r="ALO146" s="176"/>
      <c r="ALP146" s="176"/>
      <c r="ALQ146" s="176"/>
      <c r="ALR146" s="176"/>
      <c r="ALS146" s="176"/>
      <c r="ALT146" s="176"/>
      <c r="ALU146" s="176"/>
      <c r="ALV146" s="176"/>
      <c r="ALW146" s="176"/>
      <c r="ALX146" s="176"/>
      <c r="ALY146" s="176"/>
      <c r="ALZ146" s="176"/>
      <c r="AMA146" s="176"/>
      <c r="AMB146" s="176"/>
      <c r="AMC146" s="176"/>
      <c r="AMD146" s="176"/>
      <c r="AME146" s="176"/>
      <c r="AMF146" s="176"/>
      <c r="AMG146" s="176"/>
      <c r="AMH146" s="176"/>
      <c r="AMI146" s="176"/>
      <c r="AMJ146" s="176"/>
      <c r="AMK146" s="176"/>
      <c r="AML146" s="176"/>
    </row>
    <row r="147" spans="1:1026" ht="21.95" customHeight="1" x14ac:dyDescent="0.25">
      <c r="A147" s="178">
        <v>147</v>
      </c>
      <c r="B147" s="179"/>
      <c r="C147" s="180"/>
      <c r="D147" s="180"/>
      <c r="E147" s="181"/>
      <c r="G147" s="182"/>
      <c r="H147" s="183">
        <f t="shared" si="7"/>
        <v>0</v>
      </c>
      <c r="I147" s="184"/>
      <c r="J147" s="185"/>
      <c r="K147" s="178"/>
      <c r="L147" s="183">
        <f t="shared" si="6"/>
        <v>0</v>
      </c>
      <c r="M147" s="176"/>
      <c r="N147" s="177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  <c r="AC147" s="176"/>
      <c r="AD147" s="176"/>
      <c r="AE147" s="176"/>
      <c r="AF147" s="176"/>
      <c r="AG147" s="176"/>
      <c r="AH147" s="176"/>
      <c r="AI147" s="176"/>
      <c r="AJ147" s="176"/>
      <c r="AK147" s="176"/>
      <c r="AL147" s="176"/>
      <c r="AM147" s="176"/>
      <c r="AN147" s="176"/>
      <c r="AO147" s="176"/>
      <c r="AP147" s="176"/>
      <c r="AQ147" s="176"/>
      <c r="AR147" s="176"/>
      <c r="AS147" s="176"/>
      <c r="AT147" s="176"/>
      <c r="AU147" s="176"/>
      <c r="AV147" s="176"/>
      <c r="AW147" s="176"/>
      <c r="AX147" s="176"/>
      <c r="AY147" s="176"/>
      <c r="AZ147" s="176"/>
      <c r="BA147" s="176"/>
      <c r="BB147" s="176"/>
      <c r="BC147" s="176"/>
      <c r="BD147" s="176"/>
      <c r="BE147" s="176"/>
      <c r="BF147" s="176"/>
      <c r="BG147" s="176"/>
      <c r="BH147" s="176"/>
      <c r="BI147" s="176"/>
      <c r="BJ147" s="176"/>
      <c r="BK147" s="176"/>
      <c r="BL147" s="176"/>
      <c r="BM147" s="176"/>
      <c r="BN147" s="176"/>
      <c r="BO147" s="176"/>
      <c r="BP147" s="176"/>
      <c r="BQ147" s="176"/>
      <c r="BR147" s="176"/>
      <c r="BS147" s="176"/>
      <c r="BT147" s="176"/>
      <c r="BU147" s="176"/>
      <c r="BV147" s="176"/>
      <c r="BW147" s="176"/>
      <c r="BX147" s="176"/>
      <c r="BY147" s="176"/>
      <c r="BZ147" s="176"/>
      <c r="CA147" s="176"/>
      <c r="CB147" s="176"/>
      <c r="CC147" s="176"/>
      <c r="CD147" s="176"/>
      <c r="CE147" s="176"/>
      <c r="CF147" s="176"/>
      <c r="CG147" s="176"/>
      <c r="CH147" s="176"/>
      <c r="CI147" s="176"/>
      <c r="CJ147" s="176"/>
      <c r="CK147" s="176"/>
      <c r="CL147" s="176"/>
      <c r="CM147" s="176"/>
      <c r="CN147" s="176"/>
      <c r="CO147" s="176"/>
      <c r="CP147" s="176"/>
      <c r="CQ147" s="176"/>
      <c r="CR147" s="176"/>
      <c r="CS147" s="176"/>
      <c r="CT147" s="176"/>
      <c r="CU147" s="176"/>
      <c r="CV147" s="176"/>
      <c r="CW147" s="176"/>
      <c r="CX147" s="176"/>
      <c r="CY147" s="176"/>
      <c r="CZ147" s="176"/>
      <c r="DA147" s="176"/>
      <c r="DB147" s="176"/>
      <c r="DC147" s="176"/>
      <c r="DD147" s="176"/>
      <c r="DE147" s="176"/>
      <c r="DF147" s="176"/>
      <c r="DG147" s="176"/>
      <c r="DH147" s="176"/>
      <c r="DI147" s="176"/>
      <c r="DJ147" s="176"/>
      <c r="DK147" s="176"/>
      <c r="DL147" s="176"/>
      <c r="DM147" s="176"/>
      <c r="DN147" s="176"/>
      <c r="DO147" s="176"/>
      <c r="DP147" s="176"/>
      <c r="DQ147" s="176"/>
      <c r="DR147" s="176"/>
      <c r="DS147" s="176"/>
      <c r="DT147" s="176"/>
      <c r="DU147" s="176"/>
      <c r="DV147" s="176"/>
      <c r="DW147" s="176"/>
      <c r="DX147" s="176"/>
      <c r="DY147" s="176"/>
      <c r="DZ147" s="176"/>
      <c r="EA147" s="176"/>
      <c r="EB147" s="176"/>
      <c r="EC147" s="176"/>
      <c r="ED147" s="176"/>
      <c r="EE147" s="176"/>
      <c r="EF147" s="176"/>
      <c r="EG147" s="176"/>
      <c r="EH147" s="176"/>
      <c r="EI147" s="176"/>
      <c r="EJ147" s="176"/>
      <c r="EK147" s="176"/>
      <c r="EL147" s="176"/>
      <c r="EM147" s="176"/>
      <c r="EN147" s="176"/>
      <c r="EO147" s="176"/>
      <c r="EP147" s="176"/>
      <c r="EQ147" s="176"/>
      <c r="ER147" s="176"/>
      <c r="ES147" s="176"/>
      <c r="ET147" s="176"/>
      <c r="EU147" s="176"/>
      <c r="EV147" s="176"/>
      <c r="EW147" s="176"/>
      <c r="EX147" s="176"/>
      <c r="EY147" s="176"/>
      <c r="EZ147" s="176"/>
      <c r="FA147" s="176"/>
      <c r="FB147" s="176"/>
      <c r="FC147" s="176"/>
      <c r="FD147" s="176"/>
      <c r="FE147" s="176"/>
      <c r="FF147" s="176"/>
      <c r="FG147" s="176"/>
      <c r="FH147" s="176"/>
      <c r="FI147" s="176"/>
      <c r="FJ147" s="176"/>
      <c r="FK147" s="176"/>
      <c r="FL147" s="176"/>
      <c r="FM147" s="176"/>
      <c r="FN147" s="176"/>
      <c r="FO147" s="176"/>
      <c r="FP147" s="176"/>
      <c r="FQ147" s="176"/>
      <c r="FR147" s="176"/>
      <c r="FS147" s="176"/>
      <c r="FT147" s="176"/>
      <c r="FU147" s="176"/>
      <c r="FV147" s="176"/>
      <c r="FW147" s="176"/>
      <c r="FX147" s="176"/>
      <c r="FY147" s="176"/>
      <c r="FZ147" s="176"/>
      <c r="GA147" s="176"/>
      <c r="GB147" s="176"/>
      <c r="GC147" s="176"/>
      <c r="GD147" s="176"/>
      <c r="GE147" s="176"/>
      <c r="GF147" s="176"/>
      <c r="GG147" s="176"/>
      <c r="GH147" s="176"/>
      <c r="GI147" s="176"/>
      <c r="GJ147" s="176"/>
      <c r="GK147" s="176"/>
      <c r="GL147" s="176"/>
      <c r="GM147" s="176"/>
      <c r="GN147" s="176"/>
      <c r="GO147" s="176"/>
      <c r="GP147" s="176"/>
      <c r="GQ147" s="176"/>
      <c r="GR147" s="176"/>
      <c r="GS147" s="176"/>
      <c r="GT147" s="176"/>
      <c r="GU147" s="176"/>
      <c r="GV147" s="176"/>
      <c r="GW147" s="176"/>
      <c r="GX147" s="176"/>
      <c r="GY147" s="176"/>
      <c r="GZ147" s="176"/>
      <c r="HA147" s="176"/>
      <c r="HB147" s="176"/>
      <c r="HC147" s="176"/>
      <c r="HD147" s="176"/>
      <c r="HE147" s="176"/>
      <c r="HF147" s="176"/>
      <c r="HG147" s="176"/>
      <c r="HH147" s="176"/>
      <c r="HI147" s="176"/>
      <c r="HJ147" s="176"/>
      <c r="HK147" s="176"/>
      <c r="HL147" s="176"/>
      <c r="HM147" s="176"/>
      <c r="HN147" s="176"/>
      <c r="HO147" s="176"/>
      <c r="HP147" s="176"/>
      <c r="HQ147" s="176"/>
      <c r="HR147" s="176"/>
      <c r="HS147" s="176"/>
      <c r="HT147" s="176"/>
      <c r="HU147" s="176"/>
      <c r="HV147" s="176"/>
      <c r="HW147" s="176"/>
      <c r="HX147" s="176"/>
      <c r="HY147" s="176"/>
      <c r="HZ147" s="176"/>
      <c r="IA147" s="176"/>
      <c r="IB147" s="176"/>
      <c r="IC147" s="176"/>
      <c r="ID147" s="176"/>
      <c r="IE147" s="176"/>
      <c r="IF147" s="176"/>
      <c r="IG147" s="176"/>
      <c r="IH147" s="176"/>
      <c r="II147" s="176"/>
      <c r="IJ147" s="176"/>
      <c r="IK147" s="176"/>
      <c r="IL147" s="176"/>
      <c r="IM147" s="176"/>
      <c r="IN147" s="176"/>
      <c r="IO147" s="176"/>
      <c r="IP147" s="176"/>
      <c r="IQ147" s="176"/>
      <c r="IR147" s="176"/>
      <c r="IS147" s="176"/>
      <c r="IT147" s="176"/>
      <c r="IU147" s="176"/>
      <c r="IV147" s="176"/>
      <c r="IW147" s="176"/>
      <c r="IX147" s="176"/>
      <c r="IY147" s="176"/>
      <c r="IZ147" s="176"/>
      <c r="JA147" s="176"/>
      <c r="JB147" s="176"/>
      <c r="JC147" s="176"/>
      <c r="JD147" s="176"/>
      <c r="JE147" s="176"/>
      <c r="JF147" s="176"/>
      <c r="JG147" s="176"/>
      <c r="JH147" s="176"/>
      <c r="JI147" s="176"/>
      <c r="JJ147" s="176"/>
      <c r="JK147" s="176"/>
      <c r="JL147" s="176"/>
      <c r="JM147" s="176"/>
      <c r="JN147" s="176"/>
      <c r="JO147" s="176"/>
      <c r="JP147" s="176"/>
      <c r="JQ147" s="176"/>
      <c r="JR147" s="176"/>
      <c r="JS147" s="176"/>
      <c r="JT147" s="176"/>
      <c r="JU147" s="176"/>
      <c r="JV147" s="176"/>
      <c r="JW147" s="176"/>
      <c r="JX147" s="176"/>
      <c r="JY147" s="176"/>
      <c r="JZ147" s="176"/>
      <c r="KA147" s="176"/>
      <c r="KB147" s="176"/>
      <c r="KC147" s="176"/>
      <c r="KD147" s="176"/>
      <c r="KE147" s="176"/>
      <c r="KF147" s="176"/>
      <c r="KG147" s="176"/>
      <c r="KH147" s="176"/>
      <c r="KI147" s="176"/>
      <c r="KJ147" s="176"/>
      <c r="KK147" s="176"/>
      <c r="KL147" s="176"/>
      <c r="KM147" s="176"/>
      <c r="KN147" s="176"/>
      <c r="KO147" s="176"/>
      <c r="KP147" s="176"/>
      <c r="KQ147" s="176"/>
      <c r="KR147" s="176"/>
      <c r="KS147" s="176"/>
      <c r="KT147" s="176"/>
      <c r="KU147" s="176"/>
      <c r="KV147" s="176"/>
      <c r="KW147" s="176"/>
      <c r="KX147" s="176"/>
      <c r="KY147" s="176"/>
      <c r="KZ147" s="176"/>
      <c r="LA147" s="176"/>
      <c r="LB147" s="176"/>
      <c r="LC147" s="176"/>
      <c r="LD147" s="176"/>
      <c r="LE147" s="176"/>
      <c r="LF147" s="176"/>
      <c r="LG147" s="176"/>
      <c r="LH147" s="176"/>
      <c r="LI147" s="176"/>
      <c r="LJ147" s="176"/>
      <c r="LK147" s="176"/>
      <c r="LL147" s="176"/>
      <c r="LM147" s="176"/>
      <c r="LN147" s="176"/>
      <c r="LO147" s="176"/>
      <c r="LP147" s="176"/>
      <c r="LQ147" s="176"/>
      <c r="LR147" s="176"/>
      <c r="LS147" s="176"/>
      <c r="LT147" s="176"/>
      <c r="LU147" s="176"/>
      <c r="LV147" s="176"/>
      <c r="LW147" s="176"/>
      <c r="LX147" s="176"/>
      <c r="LY147" s="176"/>
      <c r="LZ147" s="176"/>
      <c r="MA147" s="176"/>
      <c r="MB147" s="176"/>
      <c r="MC147" s="176"/>
      <c r="MD147" s="176"/>
      <c r="ME147" s="176"/>
      <c r="MF147" s="176"/>
      <c r="MG147" s="176"/>
      <c r="MH147" s="176"/>
      <c r="MI147" s="176"/>
      <c r="MJ147" s="176"/>
      <c r="MK147" s="176"/>
      <c r="ML147" s="176"/>
      <c r="MM147" s="176"/>
      <c r="MN147" s="176"/>
      <c r="MO147" s="176"/>
      <c r="MP147" s="176"/>
      <c r="MQ147" s="176"/>
      <c r="MR147" s="176"/>
      <c r="MS147" s="176"/>
      <c r="MT147" s="176"/>
      <c r="MU147" s="176"/>
      <c r="MV147" s="176"/>
      <c r="MW147" s="176"/>
      <c r="MX147" s="176"/>
      <c r="MY147" s="176"/>
      <c r="MZ147" s="176"/>
      <c r="NA147" s="176"/>
      <c r="NB147" s="176"/>
      <c r="NC147" s="176"/>
      <c r="ND147" s="176"/>
      <c r="NE147" s="176"/>
      <c r="NF147" s="176"/>
      <c r="NG147" s="176"/>
      <c r="NH147" s="176"/>
      <c r="NI147" s="176"/>
      <c r="NJ147" s="176"/>
      <c r="NK147" s="176"/>
      <c r="NL147" s="176"/>
      <c r="NM147" s="176"/>
      <c r="NN147" s="176"/>
      <c r="NO147" s="176"/>
      <c r="NP147" s="176"/>
      <c r="NQ147" s="176"/>
      <c r="NR147" s="176"/>
      <c r="NS147" s="176"/>
      <c r="NT147" s="176"/>
      <c r="NU147" s="176"/>
      <c r="NV147" s="176"/>
      <c r="NW147" s="176"/>
      <c r="NX147" s="176"/>
      <c r="NY147" s="176"/>
      <c r="NZ147" s="176"/>
      <c r="OA147" s="176"/>
      <c r="OB147" s="176"/>
      <c r="OC147" s="176"/>
      <c r="OD147" s="176"/>
      <c r="OE147" s="176"/>
      <c r="OF147" s="176"/>
      <c r="OG147" s="176"/>
      <c r="OH147" s="176"/>
      <c r="OI147" s="176"/>
      <c r="OJ147" s="176"/>
      <c r="OK147" s="176"/>
      <c r="OL147" s="176"/>
      <c r="OM147" s="176"/>
      <c r="ON147" s="176"/>
      <c r="OO147" s="176"/>
      <c r="OP147" s="176"/>
      <c r="OQ147" s="176"/>
      <c r="OR147" s="176"/>
      <c r="OS147" s="176"/>
      <c r="OT147" s="176"/>
      <c r="OU147" s="176"/>
      <c r="OV147" s="176"/>
      <c r="OW147" s="176"/>
      <c r="OX147" s="176"/>
      <c r="OY147" s="176"/>
      <c r="OZ147" s="176"/>
      <c r="PA147" s="176"/>
      <c r="PB147" s="176"/>
      <c r="PC147" s="176"/>
      <c r="PD147" s="176"/>
      <c r="PE147" s="176"/>
      <c r="PF147" s="176"/>
      <c r="PG147" s="176"/>
      <c r="PH147" s="176"/>
      <c r="PI147" s="176"/>
      <c r="PJ147" s="176"/>
      <c r="PK147" s="176"/>
      <c r="PL147" s="176"/>
      <c r="PM147" s="176"/>
      <c r="PN147" s="176"/>
      <c r="PO147" s="176"/>
      <c r="PP147" s="176"/>
      <c r="PQ147" s="176"/>
      <c r="PR147" s="176"/>
      <c r="PS147" s="176"/>
      <c r="PT147" s="176"/>
      <c r="PU147" s="176"/>
      <c r="PV147" s="176"/>
      <c r="PW147" s="176"/>
      <c r="PX147" s="176"/>
      <c r="PY147" s="176"/>
      <c r="PZ147" s="176"/>
      <c r="QA147" s="176"/>
      <c r="QB147" s="176"/>
      <c r="QC147" s="176"/>
      <c r="QD147" s="176"/>
      <c r="QE147" s="176"/>
      <c r="QF147" s="176"/>
      <c r="QG147" s="176"/>
      <c r="QH147" s="176"/>
      <c r="QI147" s="176"/>
      <c r="QJ147" s="176"/>
      <c r="QK147" s="176"/>
      <c r="QL147" s="176"/>
      <c r="QM147" s="176"/>
      <c r="QN147" s="176"/>
      <c r="QO147" s="176"/>
      <c r="QP147" s="176"/>
      <c r="QQ147" s="176"/>
      <c r="QR147" s="176"/>
      <c r="QS147" s="176"/>
      <c r="QT147" s="176"/>
      <c r="QU147" s="176"/>
      <c r="QV147" s="176"/>
      <c r="QW147" s="176"/>
      <c r="QX147" s="176"/>
      <c r="QY147" s="176"/>
      <c r="QZ147" s="176"/>
      <c r="RA147" s="176"/>
      <c r="RB147" s="176"/>
      <c r="RC147" s="176"/>
      <c r="RD147" s="176"/>
      <c r="RE147" s="176"/>
      <c r="RF147" s="176"/>
      <c r="RG147" s="176"/>
      <c r="RH147" s="176"/>
      <c r="RI147" s="176"/>
      <c r="RJ147" s="176"/>
      <c r="RK147" s="176"/>
      <c r="RL147" s="176"/>
      <c r="RM147" s="176"/>
      <c r="RN147" s="176"/>
      <c r="RO147" s="176"/>
      <c r="RP147" s="176"/>
      <c r="RQ147" s="176"/>
      <c r="RR147" s="176"/>
      <c r="RS147" s="176"/>
      <c r="RT147" s="176"/>
      <c r="RU147" s="176"/>
      <c r="RV147" s="176"/>
      <c r="RW147" s="176"/>
      <c r="RX147" s="176"/>
      <c r="RY147" s="176"/>
      <c r="RZ147" s="176"/>
      <c r="SA147" s="176"/>
      <c r="SB147" s="176"/>
      <c r="SC147" s="176"/>
      <c r="SD147" s="176"/>
      <c r="SE147" s="176"/>
      <c r="SF147" s="176"/>
      <c r="SG147" s="176"/>
      <c r="SH147" s="176"/>
      <c r="SI147" s="176"/>
      <c r="SJ147" s="176"/>
      <c r="SK147" s="176"/>
      <c r="SL147" s="176"/>
      <c r="SM147" s="176"/>
      <c r="SN147" s="176"/>
      <c r="SO147" s="176"/>
      <c r="SP147" s="176"/>
      <c r="SQ147" s="176"/>
      <c r="SR147" s="176"/>
      <c r="SS147" s="176"/>
      <c r="ST147" s="176"/>
      <c r="SU147" s="176"/>
      <c r="SV147" s="176"/>
      <c r="SW147" s="176"/>
      <c r="SX147" s="176"/>
      <c r="SY147" s="176"/>
      <c r="SZ147" s="176"/>
      <c r="TA147" s="176"/>
      <c r="TB147" s="176"/>
      <c r="TC147" s="176"/>
      <c r="TD147" s="176"/>
      <c r="TE147" s="176"/>
      <c r="TF147" s="176"/>
      <c r="TG147" s="176"/>
      <c r="TH147" s="176"/>
      <c r="TI147" s="176"/>
      <c r="TJ147" s="176"/>
      <c r="TK147" s="176"/>
      <c r="TL147" s="176"/>
      <c r="TM147" s="176"/>
      <c r="TN147" s="176"/>
      <c r="TO147" s="176"/>
      <c r="TP147" s="176"/>
      <c r="TQ147" s="176"/>
      <c r="TR147" s="176"/>
      <c r="TS147" s="176"/>
      <c r="TT147" s="176"/>
      <c r="TU147" s="176"/>
      <c r="TV147" s="176"/>
      <c r="TW147" s="176"/>
      <c r="TX147" s="176"/>
      <c r="TY147" s="176"/>
      <c r="TZ147" s="176"/>
      <c r="UA147" s="176"/>
      <c r="UB147" s="176"/>
      <c r="UC147" s="176"/>
      <c r="UD147" s="176"/>
      <c r="UE147" s="176"/>
      <c r="UF147" s="176"/>
      <c r="UG147" s="176"/>
      <c r="UH147" s="176"/>
      <c r="UI147" s="176"/>
      <c r="UJ147" s="176"/>
      <c r="UK147" s="176"/>
      <c r="UL147" s="176"/>
      <c r="UM147" s="176"/>
      <c r="UN147" s="176"/>
      <c r="UO147" s="176"/>
      <c r="UP147" s="176"/>
      <c r="UQ147" s="176"/>
      <c r="UR147" s="176"/>
      <c r="US147" s="176"/>
      <c r="UT147" s="176"/>
      <c r="UU147" s="176"/>
      <c r="UV147" s="176"/>
      <c r="UW147" s="176"/>
      <c r="UX147" s="176"/>
      <c r="UY147" s="176"/>
      <c r="UZ147" s="176"/>
      <c r="VA147" s="176"/>
      <c r="VB147" s="176"/>
      <c r="VC147" s="176"/>
      <c r="VD147" s="176"/>
      <c r="VE147" s="176"/>
      <c r="VF147" s="176"/>
      <c r="VG147" s="176"/>
      <c r="VH147" s="176"/>
      <c r="VI147" s="176"/>
      <c r="VJ147" s="176"/>
      <c r="VK147" s="176"/>
      <c r="VL147" s="176"/>
      <c r="VM147" s="176"/>
      <c r="VN147" s="176"/>
      <c r="VO147" s="176"/>
      <c r="VP147" s="176"/>
      <c r="VQ147" s="176"/>
      <c r="VR147" s="176"/>
      <c r="VS147" s="176"/>
      <c r="VT147" s="176"/>
      <c r="VU147" s="176"/>
      <c r="VV147" s="176"/>
      <c r="VW147" s="176"/>
      <c r="VX147" s="176"/>
      <c r="VY147" s="176"/>
      <c r="VZ147" s="176"/>
      <c r="WA147" s="176"/>
      <c r="WB147" s="176"/>
      <c r="WC147" s="176"/>
      <c r="WD147" s="176"/>
      <c r="WE147" s="176"/>
      <c r="WF147" s="176"/>
      <c r="WG147" s="176"/>
      <c r="WH147" s="176"/>
      <c r="WI147" s="176"/>
      <c r="WJ147" s="176"/>
      <c r="WK147" s="176"/>
      <c r="WL147" s="176"/>
      <c r="WM147" s="176"/>
      <c r="WN147" s="176"/>
      <c r="WO147" s="176"/>
      <c r="WP147" s="176"/>
      <c r="WQ147" s="176"/>
      <c r="WR147" s="176"/>
      <c r="WS147" s="176"/>
      <c r="WT147" s="176"/>
      <c r="WU147" s="176"/>
      <c r="WV147" s="176"/>
      <c r="WW147" s="176"/>
      <c r="WX147" s="176"/>
      <c r="WY147" s="176"/>
      <c r="WZ147" s="176"/>
      <c r="XA147" s="176"/>
      <c r="XB147" s="176"/>
      <c r="XC147" s="176"/>
      <c r="XD147" s="176"/>
      <c r="XE147" s="176"/>
      <c r="XF147" s="176"/>
      <c r="XG147" s="176"/>
      <c r="XH147" s="176"/>
      <c r="XI147" s="176"/>
      <c r="XJ147" s="176"/>
      <c r="XK147" s="176"/>
      <c r="XL147" s="176"/>
      <c r="XM147" s="176"/>
      <c r="XN147" s="176"/>
      <c r="XO147" s="176"/>
      <c r="XP147" s="176"/>
      <c r="XQ147" s="176"/>
      <c r="XR147" s="176"/>
      <c r="XS147" s="176"/>
      <c r="XT147" s="176"/>
      <c r="XU147" s="176"/>
      <c r="XV147" s="176"/>
      <c r="XW147" s="176"/>
      <c r="XX147" s="176"/>
      <c r="XY147" s="176"/>
      <c r="XZ147" s="176"/>
      <c r="YA147" s="176"/>
      <c r="YB147" s="176"/>
      <c r="YC147" s="176"/>
      <c r="YD147" s="176"/>
      <c r="YE147" s="176"/>
      <c r="YF147" s="176"/>
      <c r="YG147" s="176"/>
      <c r="YH147" s="176"/>
      <c r="YI147" s="176"/>
      <c r="YJ147" s="176"/>
      <c r="YK147" s="176"/>
      <c r="YL147" s="176"/>
      <c r="YM147" s="176"/>
      <c r="YN147" s="176"/>
      <c r="YO147" s="176"/>
      <c r="YP147" s="176"/>
      <c r="YQ147" s="176"/>
      <c r="YR147" s="176"/>
      <c r="YS147" s="176"/>
      <c r="YT147" s="176"/>
      <c r="YU147" s="176"/>
      <c r="YV147" s="176"/>
      <c r="YW147" s="176"/>
      <c r="YX147" s="176"/>
      <c r="YY147" s="176"/>
      <c r="YZ147" s="176"/>
      <c r="ZA147" s="176"/>
      <c r="ZB147" s="176"/>
      <c r="ZC147" s="176"/>
      <c r="ZD147" s="176"/>
      <c r="ZE147" s="176"/>
      <c r="ZF147" s="176"/>
      <c r="ZG147" s="176"/>
      <c r="ZH147" s="176"/>
      <c r="ZI147" s="176"/>
      <c r="ZJ147" s="176"/>
      <c r="ZK147" s="176"/>
      <c r="ZL147" s="176"/>
      <c r="ZM147" s="176"/>
      <c r="ZN147" s="176"/>
      <c r="ZO147" s="176"/>
      <c r="ZP147" s="176"/>
      <c r="ZQ147" s="176"/>
      <c r="ZR147" s="176"/>
      <c r="ZS147" s="176"/>
      <c r="ZT147" s="176"/>
      <c r="ZU147" s="176"/>
      <c r="ZV147" s="176"/>
      <c r="ZW147" s="176"/>
      <c r="ZX147" s="176"/>
      <c r="ZY147" s="176"/>
      <c r="ZZ147" s="176"/>
      <c r="AAA147" s="176"/>
      <c r="AAB147" s="176"/>
      <c r="AAC147" s="176"/>
      <c r="AAD147" s="176"/>
      <c r="AAE147" s="176"/>
      <c r="AAF147" s="176"/>
      <c r="AAG147" s="176"/>
      <c r="AAH147" s="176"/>
      <c r="AAI147" s="176"/>
      <c r="AAJ147" s="176"/>
      <c r="AAK147" s="176"/>
      <c r="AAL147" s="176"/>
      <c r="AAM147" s="176"/>
      <c r="AAN147" s="176"/>
      <c r="AAO147" s="176"/>
      <c r="AAP147" s="176"/>
      <c r="AAQ147" s="176"/>
      <c r="AAR147" s="176"/>
      <c r="AAS147" s="176"/>
      <c r="AAT147" s="176"/>
      <c r="AAU147" s="176"/>
      <c r="AAV147" s="176"/>
      <c r="AAW147" s="176"/>
      <c r="AAX147" s="176"/>
      <c r="AAY147" s="176"/>
      <c r="AAZ147" s="176"/>
      <c r="ABA147" s="176"/>
      <c r="ABB147" s="176"/>
      <c r="ABC147" s="176"/>
      <c r="ABD147" s="176"/>
      <c r="ABE147" s="176"/>
      <c r="ABF147" s="176"/>
      <c r="ABG147" s="176"/>
      <c r="ABH147" s="176"/>
      <c r="ABI147" s="176"/>
      <c r="ABJ147" s="176"/>
      <c r="ABK147" s="176"/>
      <c r="ABL147" s="176"/>
      <c r="ABM147" s="176"/>
      <c r="ABN147" s="176"/>
      <c r="ABO147" s="176"/>
      <c r="ABP147" s="176"/>
      <c r="ABQ147" s="176"/>
      <c r="ABR147" s="176"/>
      <c r="ABS147" s="176"/>
      <c r="ABT147" s="176"/>
      <c r="ABU147" s="176"/>
      <c r="ABV147" s="176"/>
      <c r="ABW147" s="176"/>
      <c r="ABX147" s="176"/>
      <c r="ABY147" s="176"/>
      <c r="ABZ147" s="176"/>
      <c r="ACA147" s="176"/>
      <c r="ACB147" s="176"/>
      <c r="ACC147" s="176"/>
      <c r="ACD147" s="176"/>
      <c r="ACE147" s="176"/>
      <c r="ACF147" s="176"/>
      <c r="ACG147" s="176"/>
      <c r="ACH147" s="176"/>
      <c r="ACI147" s="176"/>
      <c r="ACJ147" s="176"/>
      <c r="ACK147" s="176"/>
      <c r="ACL147" s="176"/>
      <c r="ACM147" s="176"/>
      <c r="ACN147" s="176"/>
      <c r="ACO147" s="176"/>
      <c r="ACP147" s="176"/>
      <c r="ACQ147" s="176"/>
      <c r="ACR147" s="176"/>
      <c r="ACS147" s="176"/>
      <c r="ACT147" s="176"/>
      <c r="ACU147" s="176"/>
      <c r="ACV147" s="176"/>
      <c r="ACW147" s="176"/>
      <c r="ACX147" s="176"/>
      <c r="ACY147" s="176"/>
      <c r="ACZ147" s="176"/>
      <c r="ADA147" s="176"/>
      <c r="ADB147" s="176"/>
      <c r="ADC147" s="176"/>
      <c r="ADD147" s="176"/>
      <c r="ADE147" s="176"/>
      <c r="ADF147" s="176"/>
      <c r="ADG147" s="176"/>
      <c r="ADH147" s="176"/>
      <c r="ADI147" s="176"/>
      <c r="ADJ147" s="176"/>
      <c r="ADK147" s="176"/>
      <c r="ADL147" s="176"/>
      <c r="ADM147" s="176"/>
      <c r="ADN147" s="176"/>
      <c r="ADO147" s="176"/>
      <c r="ADP147" s="176"/>
      <c r="ADQ147" s="176"/>
      <c r="ADR147" s="176"/>
      <c r="ADS147" s="176"/>
      <c r="ADT147" s="176"/>
      <c r="ADU147" s="176"/>
      <c r="ADV147" s="176"/>
      <c r="ADW147" s="176"/>
      <c r="ADX147" s="176"/>
      <c r="ADY147" s="176"/>
      <c r="ADZ147" s="176"/>
      <c r="AEA147" s="176"/>
      <c r="AEB147" s="176"/>
      <c r="AEC147" s="176"/>
      <c r="AED147" s="176"/>
      <c r="AEE147" s="176"/>
      <c r="AEF147" s="176"/>
      <c r="AEG147" s="176"/>
      <c r="AEH147" s="176"/>
      <c r="AEI147" s="176"/>
      <c r="AEJ147" s="176"/>
      <c r="AEK147" s="176"/>
      <c r="AEL147" s="176"/>
      <c r="AEM147" s="176"/>
      <c r="AEN147" s="176"/>
      <c r="AEO147" s="176"/>
      <c r="AEP147" s="176"/>
      <c r="AEQ147" s="176"/>
      <c r="AER147" s="176"/>
      <c r="AES147" s="176"/>
      <c r="AET147" s="176"/>
      <c r="AEU147" s="176"/>
      <c r="AEV147" s="176"/>
      <c r="AEW147" s="176"/>
      <c r="AEX147" s="176"/>
      <c r="AEY147" s="176"/>
      <c r="AEZ147" s="176"/>
      <c r="AFA147" s="176"/>
      <c r="AFB147" s="176"/>
      <c r="AFC147" s="176"/>
      <c r="AFD147" s="176"/>
      <c r="AFE147" s="176"/>
      <c r="AFF147" s="176"/>
      <c r="AFG147" s="176"/>
      <c r="AFH147" s="176"/>
      <c r="AFI147" s="176"/>
      <c r="AFJ147" s="176"/>
      <c r="AFK147" s="176"/>
      <c r="AFL147" s="176"/>
      <c r="AFM147" s="176"/>
      <c r="AFN147" s="176"/>
      <c r="AFO147" s="176"/>
      <c r="AFP147" s="176"/>
      <c r="AFQ147" s="176"/>
      <c r="AFR147" s="176"/>
      <c r="AFS147" s="176"/>
      <c r="AFT147" s="176"/>
      <c r="AFU147" s="176"/>
      <c r="AFV147" s="176"/>
      <c r="AFW147" s="176"/>
      <c r="AFX147" s="176"/>
      <c r="AFY147" s="176"/>
      <c r="AFZ147" s="176"/>
      <c r="AGA147" s="176"/>
      <c r="AGB147" s="176"/>
      <c r="AGC147" s="176"/>
      <c r="AGD147" s="176"/>
      <c r="AGE147" s="176"/>
      <c r="AGF147" s="176"/>
      <c r="AGG147" s="176"/>
      <c r="AGH147" s="176"/>
      <c r="AGI147" s="176"/>
      <c r="AGJ147" s="176"/>
      <c r="AGK147" s="176"/>
      <c r="AGL147" s="176"/>
      <c r="AGM147" s="176"/>
      <c r="AGN147" s="176"/>
      <c r="AGO147" s="176"/>
      <c r="AGP147" s="176"/>
      <c r="AGQ147" s="176"/>
      <c r="AGR147" s="176"/>
      <c r="AGS147" s="176"/>
      <c r="AGT147" s="176"/>
      <c r="AGU147" s="176"/>
      <c r="AGV147" s="176"/>
      <c r="AGW147" s="176"/>
      <c r="AGX147" s="176"/>
      <c r="AGY147" s="176"/>
      <c r="AGZ147" s="176"/>
      <c r="AHA147" s="176"/>
      <c r="AHB147" s="176"/>
      <c r="AHC147" s="176"/>
      <c r="AHD147" s="176"/>
      <c r="AHE147" s="176"/>
      <c r="AHF147" s="176"/>
      <c r="AHG147" s="176"/>
      <c r="AHH147" s="176"/>
      <c r="AHI147" s="176"/>
      <c r="AHJ147" s="176"/>
      <c r="AHK147" s="176"/>
      <c r="AHL147" s="176"/>
      <c r="AHM147" s="176"/>
      <c r="AHN147" s="176"/>
      <c r="AHO147" s="176"/>
      <c r="AHP147" s="176"/>
      <c r="AHQ147" s="176"/>
      <c r="AHR147" s="176"/>
      <c r="AHS147" s="176"/>
      <c r="AHT147" s="176"/>
      <c r="AHU147" s="176"/>
      <c r="AHV147" s="176"/>
      <c r="AHW147" s="176"/>
      <c r="AHX147" s="176"/>
      <c r="AHY147" s="176"/>
      <c r="AHZ147" s="176"/>
      <c r="AIA147" s="176"/>
      <c r="AIB147" s="176"/>
      <c r="AIC147" s="176"/>
      <c r="AID147" s="176"/>
      <c r="AIE147" s="176"/>
      <c r="AIF147" s="176"/>
      <c r="AIG147" s="176"/>
      <c r="AIH147" s="176"/>
      <c r="AII147" s="176"/>
      <c r="AIJ147" s="176"/>
      <c r="AIK147" s="176"/>
      <c r="AIL147" s="176"/>
      <c r="AIM147" s="176"/>
      <c r="AIN147" s="176"/>
      <c r="AIO147" s="176"/>
      <c r="AIP147" s="176"/>
      <c r="AIQ147" s="176"/>
      <c r="AIR147" s="176"/>
      <c r="AIS147" s="176"/>
      <c r="AIT147" s="176"/>
      <c r="AIU147" s="176"/>
      <c r="AIV147" s="176"/>
      <c r="AIW147" s="176"/>
      <c r="AIX147" s="176"/>
      <c r="AIY147" s="176"/>
      <c r="AIZ147" s="176"/>
      <c r="AJA147" s="176"/>
      <c r="AJB147" s="176"/>
      <c r="AJC147" s="176"/>
      <c r="AJD147" s="176"/>
      <c r="AJE147" s="176"/>
      <c r="AJF147" s="176"/>
      <c r="AJG147" s="176"/>
      <c r="AJH147" s="176"/>
      <c r="AJI147" s="176"/>
      <c r="AJJ147" s="176"/>
      <c r="AJK147" s="176"/>
      <c r="AJL147" s="176"/>
      <c r="AJM147" s="176"/>
      <c r="AJN147" s="176"/>
      <c r="AJO147" s="176"/>
      <c r="AJP147" s="176"/>
      <c r="AJQ147" s="176"/>
      <c r="AJR147" s="176"/>
      <c r="AJS147" s="176"/>
      <c r="AJT147" s="176"/>
      <c r="AJU147" s="176"/>
      <c r="AJV147" s="176"/>
      <c r="AJW147" s="176"/>
      <c r="AJX147" s="176"/>
      <c r="AJY147" s="176"/>
      <c r="AJZ147" s="176"/>
      <c r="AKA147" s="176"/>
      <c r="AKB147" s="176"/>
      <c r="AKC147" s="176"/>
      <c r="AKD147" s="176"/>
      <c r="AKE147" s="176"/>
      <c r="AKF147" s="176"/>
      <c r="AKG147" s="176"/>
      <c r="AKH147" s="176"/>
      <c r="AKI147" s="176"/>
      <c r="AKJ147" s="176"/>
      <c r="AKK147" s="176"/>
      <c r="AKL147" s="176"/>
      <c r="AKM147" s="176"/>
      <c r="AKN147" s="176"/>
      <c r="AKO147" s="176"/>
      <c r="AKP147" s="176"/>
      <c r="AKQ147" s="176"/>
      <c r="AKR147" s="176"/>
      <c r="AKS147" s="176"/>
      <c r="AKT147" s="176"/>
      <c r="AKU147" s="176"/>
      <c r="AKV147" s="176"/>
      <c r="AKW147" s="176"/>
      <c r="AKX147" s="176"/>
      <c r="AKY147" s="176"/>
      <c r="AKZ147" s="176"/>
      <c r="ALA147" s="176"/>
      <c r="ALB147" s="176"/>
      <c r="ALC147" s="176"/>
      <c r="ALD147" s="176"/>
      <c r="ALE147" s="176"/>
      <c r="ALF147" s="176"/>
      <c r="ALG147" s="176"/>
      <c r="ALH147" s="176"/>
      <c r="ALI147" s="176"/>
      <c r="ALJ147" s="176"/>
      <c r="ALK147" s="176"/>
      <c r="ALL147" s="176"/>
      <c r="ALM147" s="176"/>
      <c r="ALN147" s="176"/>
      <c r="ALO147" s="176"/>
      <c r="ALP147" s="176"/>
      <c r="ALQ147" s="176"/>
      <c r="ALR147" s="176"/>
      <c r="ALS147" s="176"/>
      <c r="ALT147" s="176"/>
      <c r="ALU147" s="176"/>
      <c r="ALV147" s="176"/>
      <c r="ALW147" s="176"/>
      <c r="ALX147" s="176"/>
      <c r="ALY147" s="176"/>
      <c r="ALZ147" s="176"/>
      <c r="AMA147" s="176"/>
      <c r="AMB147" s="176"/>
      <c r="AMC147" s="176"/>
      <c r="AMD147" s="176"/>
      <c r="AME147" s="176"/>
      <c r="AMF147" s="176"/>
      <c r="AMG147" s="176"/>
      <c r="AMH147" s="176"/>
      <c r="AMI147" s="176"/>
      <c r="AMJ147" s="176"/>
      <c r="AMK147" s="176"/>
      <c r="AML147" s="176"/>
    </row>
    <row r="148" spans="1:1026" ht="21.95" customHeight="1" x14ac:dyDescent="0.25">
      <c r="A148" s="178">
        <v>148</v>
      </c>
      <c r="B148" s="179"/>
      <c r="C148" s="180"/>
      <c r="D148" s="180"/>
      <c r="E148" s="181"/>
      <c r="G148" s="182"/>
      <c r="H148" s="183">
        <f t="shared" si="7"/>
        <v>0</v>
      </c>
      <c r="I148" s="184"/>
      <c r="J148" s="185"/>
      <c r="K148" s="178"/>
      <c r="L148" s="183">
        <f t="shared" si="6"/>
        <v>0</v>
      </c>
      <c r="M148" s="176"/>
      <c r="N148" s="177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  <c r="AC148" s="176"/>
      <c r="AD148" s="176"/>
      <c r="AE148" s="176"/>
      <c r="AF148" s="176"/>
      <c r="AG148" s="176"/>
      <c r="AH148" s="176"/>
      <c r="AI148" s="176"/>
      <c r="AJ148" s="176"/>
      <c r="AK148" s="176"/>
      <c r="AL148" s="176"/>
      <c r="AM148" s="176"/>
      <c r="AN148" s="176"/>
      <c r="AO148" s="176"/>
      <c r="AP148" s="176"/>
      <c r="AQ148" s="176"/>
      <c r="AR148" s="176"/>
      <c r="AS148" s="176"/>
      <c r="AT148" s="176"/>
      <c r="AU148" s="176"/>
      <c r="AV148" s="176"/>
      <c r="AW148" s="176"/>
      <c r="AX148" s="176"/>
      <c r="AY148" s="176"/>
      <c r="AZ148" s="176"/>
      <c r="BA148" s="176"/>
      <c r="BB148" s="176"/>
      <c r="BC148" s="176"/>
      <c r="BD148" s="176"/>
      <c r="BE148" s="176"/>
      <c r="BF148" s="176"/>
      <c r="BG148" s="176"/>
      <c r="BH148" s="176"/>
      <c r="BI148" s="176"/>
      <c r="BJ148" s="176"/>
      <c r="BK148" s="176"/>
      <c r="BL148" s="176"/>
      <c r="BM148" s="176"/>
      <c r="BN148" s="176"/>
      <c r="BO148" s="176"/>
      <c r="BP148" s="176"/>
      <c r="BQ148" s="176"/>
      <c r="BR148" s="176"/>
      <c r="BS148" s="176"/>
      <c r="BT148" s="176"/>
      <c r="BU148" s="176"/>
      <c r="BV148" s="176"/>
      <c r="BW148" s="176"/>
      <c r="BX148" s="176"/>
      <c r="BY148" s="176"/>
      <c r="BZ148" s="176"/>
      <c r="CA148" s="176"/>
      <c r="CB148" s="176"/>
      <c r="CC148" s="176"/>
      <c r="CD148" s="176"/>
      <c r="CE148" s="176"/>
      <c r="CF148" s="176"/>
      <c r="CG148" s="176"/>
      <c r="CH148" s="176"/>
      <c r="CI148" s="176"/>
      <c r="CJ148" s="176"/>
      <c r="CK148" s="176"/>
      <c r="CL148" s="176"/>
      <c r="CM148" s="176"/>
      <c r="CN148" s="176"/>
      <c r="CO148" s="176"/>
      <c r="CP148" s="176"/>
      <c r="CQ148" s="176"/>
      <c r="CR148" s="176"/>
      <c r="CS148" s="176"/>
      <c r="CT148" s="176"/>
      <c r="CU148" s="176"/>
      <c r="CV148" s="176"/>
      <c r="CW148" s="176"/>
      <c r="CX148" s="176"/>
      <c r="CY148" s="176"/>
      <c r="CZ148" s="176"/>
      <c r="DA148" s="176"/>
      <c r="DB148" s="176"/>
      <c r="DC148" s="176"/>
      <c r="DD148" s="176"/>
      <c r="DE148" s="176"/>
      <c r="DF148" s="176"/>
      <c r="DG148" s="176"/>
      <c r="DH148" s="176"/>
      <c r="DI148" s="176"/>
      <c r="DJ148" s="176"/>
      <c r="DK148" s="176"/>
      <c r="DL148" s="176"/>
      <c r="DM148" s="176"/>
      <c r="DN148" s="176"/>
      <c r="DO148" s="176"/>
      <c r="DP148" s="176"/>
      <c r="DQ148" s="176"/>
      <c r="DR148" s="176"/>
      <c r="DS148" s="176"/>
      <c r="DT148" s="176"/>
      <c r="DU148" s="176"/>
      <c r="DV148" s="176"/>
      <c r="DW148" s="176"/>
      <c r="DX148" s="176"/>
      <c r="DY148" s="176"/>
      <c r="DZ148" s="176"/>
      <c r="EA148" s="176"/>
      <c r="EB148" s="176"/>
      <c r="EC148" s="176"/>
      <c r="ED148" s="176"/>
      <c r="EE148" s="176"/>
      <c r="EF148" s="176"/>
      <c r="EG148" s="176"/>
      <c r="EH148" s="176"/>
      <c r="EI148" s="176"/>
      <c r="EJ148" s="176"/>
      <c r="EK148" s="176"/>
      <c r="EL148" s="176"/>
      <c r="EM148" s="176"/>
      <c r="EN148" s="176"/>
      <c r="EO148" s="176"/>
      <c r="EP148" s="176"/>
      <c r="EQ148" s="176"/>
      <c r="ER148" s="176"/>
      <c r="ES148" s="176"/>
      <c r="ET148" s="176"/>
      <c r="EU148" s="176"/>
      <c r="EV148" s="176"/>
      <c r="EW148" s="176"/>
      <c r="EX148" s="176"/>
      <c r="EY148" s="176"/>
      <c r="EZ148" s="176"/>
      <c r="FA148" s="176"/>
      <c r="FB148" s="176"/>
      <c r="FC148" s="176"/>
      <c r="FD148" s="176"/>
      <c r="FE148" s="176"/>
      <c r="FF148" s="176"/>
      <c r="FG148" s="176"/>
      <c r="FH148" s="176"/>
      <c r="FI148" s="176"/>
      <c r="FJ148" s="176"/>
      <c r="FK148" s="176"/>
      <c r="FL148" s="176"/>
      <c r="FM148" s="176"/>
      <c r="FN148" s="176"/>
      <c r="FO148" s="176"/>
      <c r="FP148" s="176"/>
      <c r="FQ148" s="176"/>
      <c r="FR148" s="176"/>
      <c r="FS148" s="176"/>
      <c r="FT148" s="176"/>
      <c r="FU148" s="176"/>
      <c r="FV148" s="176"/>
      <c r="FW148" s="176"/>
      <c r="FX148" s="176"/>
      <c r="FY148" s="176"/>
      <c r="FZ148" s="176"/>
      <c r="GA148" s="176"/>
      <c r="GB148" s="176"/>
      <c r="GC148" s="176"/>
      <c r="GD148" s="176"/>
      <c r="GE148" s="176"/>
      <c r="GF148" s="176"/>
      <c r="GG148" s="176"/>
      <c r="GH148" s="176"/>
      <c r="GI148" s="176"/>
      <c r="GJ148" s="176"/>
      <c r="GK148" s="176"/>
      <c r="GL148" s="176"/>
      <c r="GM148" s="176"/>
      <c r="GN148" s="176"/>
      <c r="GO148" s="176"/>
      <c r="GP148" s="176"/>
      <c r="GQ148" s="176"/>
      <c r="GR148" s="176"/>
      <c r="GS148" s="176"/>
      <c r="GT148" s="176"/>
      <c r="GU148" s="176"/>
      <c r="GV148" s="176"/>
      <c r="GW148" s="176"/>
      <c r="GX148" s="176"/>
      <c r="GY148" s="176"/>
      <c r="GZ148" s="176"/>
      <c r="HA148" s="176"/>
      <c r="HB148" s="176"/>
      <c r="HC148" s="176"/>
      <c r="HD148" s="176"/>
      <c r="HE148" s="176"/>
      <c r="HF148" s="176"/>
      <c r="HG148" s="176"/>
      <c r="HH148" s="176"/>
      <c r="HI148" s="176"/>
      <c r="HJ148" s="176"/>
      <c r="HK148" s="176"/>
      <c r="HL148" s="176"/>
      <c r="HM148" s="176"/>
      <c r="HN148" s="176"/>
      <c r="HO148" s="176"/>
      <c r="HP148" s="176"/>
      <c r="HQ148" s="176"/>
      <c r="HR148" s="176"/>
      <c r="HS148" s="176"/>
      <c r="HT148" s="176"/>
      <c r="HU148" s="176"/>
      <c r="HV148" s="176"/>
      <c r="HW148" s="176"/>
      <c r="HX148" s="176"/>
      <c r="HY148" s="176"/>
      <c r="HZ148" s="176"/>
      <c r="IA148" s="176"/>
      <c r="IB148" s="176"/>
      <c r="IC148" s="176"/>
      <c r="ID148" s="176"/>
      <c r="IE148" s="176"/>
      <c r="IF148" s="176"/>
      <c r="IG148" s="176"/>
      <c r="IH148" s="176"/>
      <c r="II148" s="176"/>
      <c r="IJ148" s="176"/>
      <c r="IK148" s="176"/>
      <c r="IL148" s="176"/>
      <c r="IM148" s="176"/>
      <c r="IN148" s="176"/>
      <c r="IO148" s="176"/>
      <c r="IP148" s="176"/>
      <c r="IQ148" s="176"/>
      <c r="IR148" s="176"/>
      <c r="IS148" s="176"/>
      <c r="IT148" s="176"/>
      <c r="IU148" s="176"/>
      <c r="IV148" s="176"/>
      <c r="IW148" s="176"/>
      <c r="IX148" s="176"/>
      <c r="IY148" s="176"/>
      <c r="IZ148" s="176"/>
      <c r="JA148" s="176"/>
      <c r="JB148" s="176"/>
      <c r="JC148" s="176"/>
      <c r="JD148" s="176"/>
      <c r="JE148" s="176"/>
      <c r="JF148" s="176"/>
      <c r="JG148" s="176"/>
      <c r="JH148" s="176"/>
      <c r="JI148" s="176"/>
      <c r="JJ148" s="176"/>
      <c r="JK148" s="176"/>
      <c r="JL148" s="176"/>
      <c r="JM148" s="176"/>
      <c r="JN148" s="176"/>
      <c r="JO148" s="176"/>
      <c r="JP148" s="176"/>
      <c r="JQ148" s="176"/>
      <c r="JR148" s="176"/>
      <c r="JS148" s="176"/>
      <c r="JT148" s="176"/>
      <c r="JU148" s="176"/>
      <c r="JV148" s="176"/>
      <c r="JW148" s="176"/>
      <c r="JX148" s="176"/>
      <c r="JY148" s="176"/>
      <c r="JZ148" s="176"/>
      <c r="KA148" s="176"/>
      <c r="KB148" s="176"/>
      <c r="KC148" s="176"/>
      <c r="KD148" s="176"/>
      <c r="KE148" s="176"/>
      <c r="KF148" s="176"/>
      <c r="KG148" s="176"/>
      <c r="KH148" s="176"/>
      <c r="KI148" s="176"/>
      <c r="KJ148" s="176"/>
      <c r="KK148" s="176"/>
      <c r="KL148" s="176"/>
      <c r="KM148" s="176"/>
      <c r="KN148" s="176"/>
      <c r="KO148" s="176"/>
      <c r="KP148" s="176"/>
      <c r="KQ148" s="176"/>
      <c r="KR148" s="176"/>
      <c r="KS148" s="176"/>
      <c r="KT148" s="176"/>
      <c r="KU148" s="176"/>
      <c r="KV148" s="176"/>
      <c r="KW148" s="176"/>
      <c r="KX148" s="176"/>
      <c r="KY148" s="176"/>
      <c r="KZ148" s="176"/>
      <c r="LA148" s="176"/>
      <c r="LB148" s="176"/>
      <c r="LC148" s="176"/>
      <c r="LD148" s="176"/>
      <c r="LE148" s="176"/>
      <c r="LF148" s="176"/>
      <c r="LG148" s="176"/>
      <c r="LH148" s="176"/>
      <c r="LI148" s="176"/>
      <c r="LJ148" s="176"/>
      <c r="LK148" s="176"/>
      <c r="LL148" s="176"/>
      <c r="LM148" s="176"/>
      <c r="LN148" s="176"/>
      <c r="LO148" s="176"/>
      <c r="LP148" s="176"/>
      <c r="LQ148" s="176"/>
      <c r="LR148" s="176"/>
      <c r="LS148" s="176"/>
      <c r="LT148" s="176"/>
      <c r="LU148" s="176"/>
      <c r="LV148" s="176"/>
      <c r="LW148" s="176"/>
      <c r="LX148" s="176"/>
      <c r="LY148" s="176"/>
      <c r="LZ148" s="176"/>
      <c r="MA148" s="176"/>
      <c r="MB148" s="176"/>
      <c r="MC148" s="176"/>
      <c r="MD148" s="176"/>
      <c r="ME148" s="176"/>
      <c r="MF148" s="176"/>
      <c r="MG148" s="176"/>
      <c r="MH148" s="176"/>
      <c r="MI148" s="176"/>
      <c r="MJ148" s="176"/>
      <c r="MK148" s="176"/>
      <c r="ML148" s="176"/>
      <c r="MM148" s="176"/>
      <c r="MN148" s="176"/>
      <c r="MO148" s="176"/>
      <c r="MP148" s="176"/>
      <c r="MQ148" s="176"/>
      <c r="MR148" s="176"/>
      <c r="MS148" s="176"/>
      <c r="MT148" s="176"/>
      <c r="MU148" s="176"/>
      <c r="MV148" s="176"/>
      <c r="MW148" s="176"/>
      <c r="MX148" s="176"/>
      <c r="MY148" s="176"/>
      <c r="MZ148" s="176"/>
      <c r="NA148" s="176"/>
      <c r="NB148" s="176"/>
      <c r="NC148" s="176"/>
      <c r="ND148" s="176"/>
      <c r="NE148" s="176"/>
      <c r="NF148" s="176"/>
      <c r="NG148" s="176"/>
      <c r="NH148" s="176"/>
      <c r="NI148" s="176"/>
      <c r="NJ148" s="176"/>
      <c r="NK148" s="176"/>
      <c r="NL148" s="176"/>
      <c r="NM148" s="176"/>
      <c r="NN148" s="176"/>
      <c r="NO148" s="176"/>
      <c r="NP148" s="176"/>
      <c r="NQ148" s="176"/>
      <c r="NR148" s="176"/>
      <c r="NS148" s="176"/>
      <c r="NT148" s="176"/>
      <c r="NU148" s="176"/>
      <c r="NV148" s="176"/>
      <c r="NW148" s="176"/>
      <c r="NX148" s="176"/>
      <c r="NY148" s="176"/>
      <c r="NZ148" s="176"/>
      <c r="OA148" s="176"/>
      <c r="OB148" s="176"/>
      <c r="OC148" s="176"/>
      <c r="OD148" s="176"/>
      <c r="OE148" s="176"/>
      <c r="OF148" s="176"/>
      <c r="OG148" s="176"/>
      <c r="OH148" s="176"/>
      <c r="OI148" s="176"/>
      <c r="OJ148" s="176"/>
      <c r="OK148" s="176"/>
      <c r="OL148" s="176"/>
      <c r="OM148" s="176"/>
      <c r="ON148" s="176"/>
      <c r="OO148" s="176"/>
      <c r="OP148" s="176"/>
      <c r="OQ148" s="176"/>
      <c r="OR148" s="176"/>
      <c r="OS148" s="176"/>
      <c r="OT148" s="176"/>
      <c r="OU148" s="176"/>
      <c r="OV148" s="176"/>
      <c r="OW148" s="176"/>
      <c r="OX148" s="176"/>
      <c r="OY148" s="176"/>
      <c r="OZ148" s="176"/>
      <c r="PA148" s="176"/>
      <c r="PB148" s="176"/>
      <c r="PC148" s="176"/>
      <c r="PD148" s="176"/>
      <c r="PE148" s="176"/>
      <c r="PF148" s="176"/>
      <c r="PG148" s="176"/>
      <c r="PH148" s="176"/>
      <c r="PI148" s="176"/>
      <c r="PJ148" s="176"/>
      <c r="PK148" s="176"/>
      <c r="PL148" s="176"/>
      <c r="PM148" s="176"/>
      <c r="PN148" s="176"/>
      <c r="PO148" s="176"/>
      <c r="PP148" s="176"/>
      <c r="PQ148" s="176"/>
      <c r="PR148" s="176"/>
      <c r="PS148" s="176"/>
      <c r="PT148" s="176"/>
      <c r="PU148" s="176"/>
      <c r="PV148" s="176"/>
      <c r="PW148" s="176"/>
      <c r="PX148" s="176"/>
      <c r="PY148" s="176"/>
      <c r="PZ148" s="176"/>
      <c r="QA148" s="176"/>
      <c r="QB148" s="176"/>
      <c r="QC148" s="176"/>
      <c r="QD148" s="176"/>
      <c r="QE148" s="176"/>
      <c r="QF148" s="176"/>
      <c r="QG148" s="176"/>
      <c r="QH148" s="176"/>
      <c r="QI148" s="176"/>
      <c r="QJ148" s="176"/>
      <c r="QK148" s="176"/>
      <c r="QL148" s="176"/>
      <c r="QM148" s="176"/>
      <c r="QN148" s="176"/>
      <c r="QO148" s="176"/>
      <c r="QP148" s="176"/>
      <c r="QQ148" s="176"/>
      <c r="QR148" s="176"/>
      <c r="QS148" s="176"/>
      <c r="QT148" s="176"/>
      <c r="QU148" s="176"/>
      <c r="QV148" s="176"/>
      <c r="QW148" s="176"/>
      <c r="QX148" s="176"/>
      <c r="QY148" s="176"/>
      <c r="QZ148" s="176"/>
      <c r="RA148" s="176"/>
      <c r="RB148" s="176"/>
      <c r="RC148" s="176"/>
      <c r="RD148" s="176"/>
      <c r="RE148" s="176"/>
      <c r="RF148" s="176"/>
      <c r="RG148" s="176"/>
      <c r="RH148" s="176"/>
      <c r="RI148" s="176"/>
      <c r="RJ148" s="176"/>
      <c r="RK148" s="176"/>
      <c r="RL148" s="176"/>
      <c r="RM148" s="176"/>
      <c r="RN148" s="176"/>
      <c r="RO148" s="176"/>
      <c r="RP148" s="176"/>
      <c r="RQ148" s="176"/>
      <c r="RR148" s="176"/>
      <c r="RS148" s="176"/>
      <c r="RT148" s="176"/>
      <c r="RU148" s="176"/>
      <c r="RV148" s="176"/>
      <c r="RW148" s="176"/>
      <c r="RX148" s="176"/>
      <c r="RY148" s="176"/>
      <c r="RZ148" s="176"/>
      <c r="SA148" s="176"/>
      <c r="SB148" s="176"/>
      <c r="SC148" s="176"/>
      <c r="SD148" s="176"/>
      <c r="SE148" s="176"/>
      <c r="SF148" s="176"/>
      <c r="SG148" s="176"/>
      <c r="SH148" s="176"/>
      <c r="SI148" s="176"/>
      <c r="SJ148" s="176"/>
      <c r="SK148" s="176"/>
      <c r="SL148" s="176"/>
      <c r="SM148" s="176"/>
      <c r="SN148" s="176"/>
      <c r="SO148" s="176"/>
      <c r="SP148" s="176"/>
      <c r="SQ148" s="176"/>
      <c r="SR148" s="176"/>
      <c r="SS148" s="176"/>
      <c r="ST148" s="176"/>
      <c r="SU148" s="176"/>
      <c r="SV148" s="176"/>
      <c r="SW148" s="176"/>
      <c r="SX148" s="176"/>
      <c r="SY148" s="176"/>
      <c r="SZ148" s="176"/>
      <c r="TA148" s="176"/>
      <c r="TB148" s="176"/>
      <c r="TC148" s="176"/>
      <c r="TD148" s="176"/>
      <c r="TE148" s="176"/>
      <c r="TF148" s="176"/>
      <c r="TG148" s="176"/>
      <c r="TH148" s="176"/>
      <c r="TI148" s="176"/>
      <c r="TJ148" s="176"/>
      <c r="TK148" s="176"/>
      <c r="TL148" s="176"/>
      <c r="TM148" s="176"/>
      <c r="TN148" s="176"/>
      <c r="TO148" s="176"/>
      <c r="TP148" s="176"/>
      <c r="TQ148" s="176"/>
      <c r="TR148" s="176"/>
      <c r="TS148" s="176"/>
      <c r="TT148" s="176"/>
      <c r="TU148" s="176"/>
      <c r="TV148" s="176"/>
      <c r="TW148" s="176"/>
      <c r="TX148" s="176"/>
      <c r="TY148" s="176"/>
      <c r="TZ148" s="176"/>
      <c r="UA148" s="176"/>
      <c r="UB148" s="176"/>
      <c r="UC148" s="176"/>
      <c r="UD148" s="176"/>
      <c r="UE148" s="176"/>
      <c r="UF148" s="176"/>
      <c r="UG148" s="176"/>
      <c r="UH148" s="176"/>
      <c r="UI148" s="176"/>
      <c r="UJ148" s="176"/>
      <c r="UK148" s="176"/>
      <c r="UL148" s="176"/>
      <c r="UM148" s="176"/>
      <c r="UN148" s="176"/>
      <c r="UO148" s="176"/>
      <c r="UP148" s="176"/>
      <c r="UQ148" s="176"/>
      <c r="UR148" s="176"/>
      <c r="US148" s="176"/>
      <c r="UT148" s="176"/>
      <c r="UU148" s="176"/>
      <c r="UV148" s="176"/>
      <c r="UW148" s="176"/>
      <c r="UX148" s="176"/>
      <c r="UY148" s="176"/>
      <c r="UZ148" s="176"/>
      <c r="VA148" s="176"/>
      <c r="VB148" s="176"/>
      <c r="VC148" s="176"/>
      <c r="VD148" s="176"/>
      <c r="VE148" s="176"/>
      <c r="VF148" s="176"/>
      <c r="VG148" s="176"/>
      <c r="VH148" s="176"/>
      <c r="VI148" s="176"/>
      <c r="VJ148" s="176"/>
      <c r="VK148" s="176"/>
      <c r="VL148" s="176"/>
      <c r="VM148" s="176"/>
      <c r="VN148" s="176"/>
      <c r="VO148" s="176"/>
      <c r="VP148" s="176"/>
      <c r="VQ148" s="176"/>
      <c r="VR148" s="176"/>
      <c r="VS148" s="176"/>
      <c r="VT148" s="176"/>
      <c r="VU148" s="176"/>
      <c r="VV148" s="176"/>
      <c r="VW148" s="176"/>
      <c r="VX148" s="176"/>
      <c r="VY148" s="176"/>
      <c r="VZ148" s="176"/>
      <c r="WA148" s="176"/>
      <c r="WB148" s="176"/>
      <c r="WC148" s="176"/>
      <c r="WD148" s="176"/>
      <c r="WE148" s="176"/>
      <c r="WF148" s="176"/>
      <c r="WG148" s="176"/>
      <c r="WH148" s="176"/>
      <c r="WI148" s="176"/>
      <c r="WJ148" s="176"/>
      <c r="WK148" s="176"/>
      <c r="WL148" s="176"/>
      <c r="WM148" s="176"/>
      <c r="WN148" s="176"/>
      <c r="WO148" s="176"/>
      <c r="WP148" s="176"/>
      <c r="WQ148" s="176"/>
      <c r="WR148" s="176"/>
      <c r="WS148" s="176"/>
      <c r="WT148" s="176"/>
      <c r="WU148" s="176"/>
      <c r="WV148" s="176"/>
      <c r="WW148" s="176"/>
      <c r="WX148" s="176"/>
      <c r="WY148" s="176"/>
      <c r="WZ148" s="176"/>
      <c r="XA148" s="176"/>
      <c r="XB148" s="176"/>
      <c r="XC148" s="176"/>
      <c r="XD148" s="176"/>
      <c r="XE148" s="176"/>
      <c r="XF148" s="176"/>
      <c r="XG148" s="176"/>
      <c r="XH148" s="176"/>
      <c r="XI148" s="176"/>
      <c r="XJ148" s="176"/>
      <c r="XK148" s="176"/>
      <c r="XL148" s="176"/>
      <c r="XM148" s="176"/>
      <c r="XN148" s="176"/>
      <c r="XO148" s="176"/>
      <c r="XP148" s="176"/>
      <c r="XQ148" s="176"/>
      <c r="XR148" s="176"/>
      <c r="XS148" s="176"/>
      <c r="XT148" s="176"/>
      <c r="XU148" s="176"/>
      <c r="XV148" s="176"/>
      <c r="XW148" s="176"/>
      <c r="XX148" s="176"/>
      <c r="XY148" s="176"/>
      <c r="XZ148" s="176"/>
      <c r="YA148" s="176"/>
      <c r="YB148" s="176"/>
      <c r="YC148" s="176"/>
      <c r="YD148" s="176"/>
      <c r="YE148" s="176"/>
      <c r="YF148" s="176"/>
      <c r="YG148" s="176"/>
      <c r="YH148" s="176"/>
      <c r="YI148" s="176"/>
      <c r="YJ148" s="176"/>
      <c r="YK148" s="176"/>
      <c r="YL148" s="176"/>
      <c r="YM148" s="176"/>
      <c r="YN148" s="176"/>
      <c r="YO148" s="176"/>
      <c r="YP148" s="176"/>
      <c r="YQ148" s="176"/>
      <c r="YR148" s="176"/>
      <c r="YS148" s="176"/>
      <c r="YT148" s="176"/>
      <c r="YU148" s="176"/>
      <c r="YV148" s="176"/>
      <c r="YW148" s="176"/>
      <c r="YX148" s="176"/>
      <c r="YY148" s="176"/>
      <c r="YZ148" s="176"/>
      <c r="ZA148" s="176"/>
      <c r="ZB148" s="176"/>
      <c r="ZC148" s="176"/>
      <c r="ZD148" s="176"/>
      <c r="ZE148" s="176"/>
      <c r="ZF148" s="176"/>
      <c r="ZG148" s="176"/>
      <c r="ZH148" s="176"/>
      <c r="ZI148" s="176"/>
      <c r="ZJ148" s="176"/>
      <c r="ZK148" s="176"/>
      <c r="ZL148" s="176"/>
      <c r="ZM148" s="176"/>
      <c r="ZN148" s="176"/>
      <c r="ZO148" s="176"/>
      <c r="ZP148" s="176"/>
      <c r="ZQ148" s="176"/>
      <c r="ZR148" s="176"/>
      <c r="ZS148" s="176"/>
      <c r="ZT148" s="176"/>
      <c r="ZU148" s="176"/>
      <c r="ZV148" s="176"/>
      <c r="ZW148" s="176"/>
      <c r="ZX148" s="176"/>
      <c r="ZY148" s="176"/>
      <c r="ZZ148" s="176"/>
      <c r="AAA148" s="176"/>
      <c r="AAB148" s="176"/>
      <c r="AAC148" s="176"/>
      <c r="AAD148" s="176"/>
      <c r="AAE148" s="176"/>
      <c r="AAF148" s="176"/>
      <c r="AAG148" s="176"/>
      <c r="AAH148" s="176"/>
      <c r="AAI148" s="176"/>
      <c r="AAJ148" s="176"/>
      <c r="AAK148" s="176"/>
      <c r="AAL148" s="176"/>
      <c r="AAM148" s="176"/>
      <c r="AAN148" s="176"/>
      <c r="AAO148" s="176"/>
      <c r="AAP148" s="176"/>
      <c r="AAQ148" s="176"/>
      <c r="AAR148" s="176"/>
      <c r="AAS148" s="176"/>
      <c r="AAT148" s="176"/>
      <c r="AAU148" s="176"/>
      <c r="AAV148" s="176"/>
      <c r="AAW148" s="176"/>
      <c r="AAX148" s="176"/>
      <c r="AAY148" s="176"/>
      <c r="AAZ148" s="176"/>
      <c r="ABA148" s="176"/>
      <c r="ABB148" s="176"/>
      <c r="ABC148" s="176"/>
      <c r="ABD148" s="176"/>
      <c r="ABE148" s="176"/>
      <c r="ABF148" s="176"/>
      <c r="ABG148" s="176"/>
      <c r="ABH148" s="176"/>
      <c r="ABI148" s="176"/>
      <c r="ABJ148" s="176"/>
      <c r="ABK148" s="176"/>
      <c r="ABL148" s="176"/>
      <c r="ABM148" s="176"/>
      <c r="ABN148" s="176"/>
      <c r="ABO148" s="176"/>
      <c r="ABP148" s="176"/>
      <c r="ABQ148" s="176"/>
      <c r="ABR148" s="176"/>
      <c r="ABS148" s="176"/>
      <c r="ABT148" s="176"/>
      <c r="ABU148" s="176"/>
      <c r="ABV148" s="176"/>
      <c r="ABW148" s="176"/>
      <c r="ABX148" s="176"/>
      <c r="ABY148" s="176"/>
      <c r="ABZ148" s="176"/>
      <c r="ACA148" s="176"/>
      <c r="ACB148" s="176"/>
      <c r="ACC148" s="176"/>
      <c r="ACD148" s="176"/>
      <c r="ACE148" s="176"/>
      <c r="ACF148" s="176"/>
      <c r="ACG148" s="176"/>
      <c r="ACH148" s="176"/>
      <c r="ACI148" s="176"/>
      <c r="ACJ148" s="176"/>
      <c r="ACK148" s="176"/>
      <c r="ACL148" s="176"/>
      <c r="ACM148" s="176"/>
      <c r="ACN148" s="176"/>
      <c r="ACO148" s="176"/>
      <c r="ACP148" s="176"/>
      <c r="ACQ148" s="176"/>
      <c r="ACR148" s="176"/>
      <c r="ACS148" s="176"/>
      <c r="ACT148" s="176"/>
      <c r="ACU148" s="176"/>
      <c r="ACV148" s="176"/>
      <c r="ACW148" s="176"/>
      <c r="ACX148" s="176"/>
      <c r="ACY148" s="176"/>
      <c r="ACZ148" s="176"/>
      <c r="ADA148" s="176"/>
      <c r="ADB148" s="176"/>
      <c r="ADC148" s="176"/>
      <c r="ADD148" s="176"/>
      <c r="ADE148" s="176"/>
      <c r="ADF148" s="176"/>
      <c r="ADG148" s="176"/>
      <c r="ADH148" s="176"/>
      <c r="ADI148" s="176"/>
      <c r="ADJ148" s="176"/>
      <c r="ADK148" s="176"/>
      <c r="ADL148" s="176"/>
      <c r="ADM148" s="176"/>
      <c r="ADN148" s="176"/>
      <c r="ADO148" s="176"/>
      <c r="ADP148" s="176"/>
      <c r="ADQ148" s="176"/>
      <c r="ADR148" s="176"/>
      <c r="ADS148" s="176"/>
      <c r="ADT148" s="176"/>
      <c r="ADU148" s="176"/>
      <c r="ADV148" s="176"/>
      <c r="ADW148" s="176"/>
      <c r="ADX148" s="176"/>
      <c r="ADY148" s="176"/>
      <c r="ADZ148" s="176"/>
      <c r="AEA148" s="176"/>
      <c r="AEB148" s="176"/>
      <c r="AEC148" s="176"/>
      <c r="AED148" s="176"/>
      <c r="AEE148" s="176"/>
      <c r="AEF148" s="176"/>
      <c r="AEG148" s="176"/>
      <c r="AEH148" s="176"/>
      <c r="AEI148" s="176"/>
      <c r="AEJ148" s="176"/>
      <c r="AEK148" s="176"/>
      <c r="AEL148" s="176"/>
      <c r="AEM148" s="176"/>
      <c r="AEN148" s="176"/>
      <c r="AEO148" s="176"/>
      <c r="AEP148" s="176"/>
      <c r="AEQ148" s="176"/>
      <c r="AER148" s="176"/>
      <c r="AES148" s="176"/>
      <c r="AET148" s="176"/>
      <c r="AEU148" s="176"/>
      <c r="AEV148" s="176"/>
      <c r="AEW148" s="176"/>
      <c r="AEX148" s="176"/>
      <c r="AEY148" s="176"/>
      <c r="AEZ148" s="176"/>
      <c r="AFA148" s="176"/>
      <c r="AFB148" s="176"/>
      <c r="AFC148" s="176"/>
      <c r="AFD148" s="176"/>
      <c r="AFE148" s="176"/>
      <c r="AFF148" s="176"/>
      <c r="AFG148" s="176"/>
      <c r="AFH148" s="176"/>
      <c r="AFI148" s="176"/>
      <c r="AFJ148" s="176"/>
      <c r="AFK148" s="176"/>
      <c r="AFL148" s="176"/>
      <c r="AFM148" s="176"/>
      <c r="AFN148" s="176"/>
      <c r="AFO148" s="176"/>
      <c r="AFP148" s="176"/>
      <c r="AFQ148" s="176"/>
      <c r="AFR148" s="176"/>
      <c r="AFS148" s="176"/>
      <c r="AFT148" s="176"/>
      <c r="AFU148" s="176"/>
      <c r="AFV148" s="176"/>
      <c r="AFW148" s="176"/>
      <c r="AFX148" s="176"/>
      <c r="AFY148" s="176"/>
      <c r="AFZ148" s="176"/>
      <c r="AGA148" s="176"/>
      <c r="AGB148" s="176"/>
      <c r="AGC148" s="176"/>
      <c r="AGD148" s="176"/>
      <c r="AGE148" s="176"/>
      <c r="AGF148" s="176"/>
      <c r="AGG148" s="176"/>
      <c r="AGH148" s="176"/>
      <c r="AGI148" s="176"/>
      <c r="AGJ148" s="176"/>
      <c r="AGK148" s="176"/>
      <c r="AGL148" s="176"/>
      <c r="AGM148" s="176"/>
      <c r="AGN148" s="176"/>
      <c r="AGO148" s="176"/>
      <c r="AGP148" s="176"/>
      <c r="AGQ148" s="176"/>
      <c r="AGR148" s="176"/>
      <c r="AGS148" s="176"/>
      <c r="AGT148" s="176"/>
      <c r="AGU148" s="176"/>
      <c r="AGV148" s="176"/>
      <c r="AGW148" s="176"/>
      <c r="AGX148" s="176"/>
      <c r="AGY148" s="176"/>
      <c r="AGZ148" s="176"/>
      <c r="AHA148" s="176"/>
      <c r="AHB148" s="176"/>
      <c r="AHC148" s="176"/>
      <c r="AHD148" s="176"/>
      <c r="AHE148" s="176"/>
      <c r="AHF148" s="176"/>
      <c r="AHG148" s="176"/>
      <c r="AHH148" s="176"/>
      <c r="AHI148" s="176"/>
      <c r="AHJ148" s="176"/>
      <c r="AHK148" s="176"/>
      <c r="AHL148" s="176"/>
      <c r="AHM148" s="176"/>
      <c r="AHN148" s="176"/>
      <c r="AHO148" s="176"/>
      <c r="AHP148" s="176"/>
      <c r="AHQ148" s="176"/>
      <c r="AHR148" s="176"/>
      <c r="AHS148" s="176"/>
      <c r="AHT148" s="176"/>
      <c r="AHU148" s="176"/>
      <c r="AHV148" s="176"/>
      <c r="AHW148" s="176"/>
      <c r="AHX148" s="176"/>
      <c r="AHY148" s="176"/>
      <c r="AHZ148" s="176"/>
      <c r="AIA148" s="176"/>
      <c r="AIB148" s="176"/>
      <c r="AIC148" s="176"/>
      <c r="AID148" s="176"/>
      <c r="AIE148" s="176"/>
      <c r="AIF148" s="176"/>
      <c r="AIG148" s="176"/>
      <c r="AIH148" s="176"/>
      <c r="AII148" s="176"/>
      <c r="AIJ148" s="176"/>
      <c r="AIK148" s="176"/>
      <c r="AIL148" s="176"/>
      <c r="AIM148" s="176"/>
      <c r="AIN148" s="176"/>
      <c r="AIO148" s="176"/>
      <c r="AIP148" s="176"/>
      <c r="AIQ148" s="176"/>
      <c r="AIR148" s="176"/>
      <c r="AIS148" s="176"/>
      <c r="AIT148" s="176"/>
      <c r="AIU148" s="176"/>
      <c r="AIV148" s="176"/>
      <c r="AIW148" s="176"/>
      <c r="AIX148" s="176"/>
      <c r="AIY148" s="176"/>
      <c r="AIZ148" s="176"/>
      <c r="AJA148" s="176"/>
      <c r="AJB148" s="176"/>
      <c r="AJC148" s="176"/>
      <c r="AJD148" s="176"/>
      <c r="AJE148" s="176"/>
      <c r="AJF148" s="176"/>
      <c r="AJG148" s="176"/>
      <c r="AJH148" s="176"/>
      <c r="AJI148" s="176"/>
      <c r="AJJ148" s="176"/>
      <c r="AJK148" s="176"/>
      <c r="AJL148" s="176"/>
      <c r="AJM148" s="176"/>
      <c r="AJN148" s="176"/>
      <c r="AJO148" s="176"/>
      <c r="AJP148" s="176"/>
      <c r="AJQ148" s="176"/>
      <c r="AJR148" s="176"/>
      <c r="AJS148" s="176"/>
      <c r="AJT148" s="176"/>
      <c r="AJU148" s="176"/>
      <c r="AJV148" s="176"/>
      <c r="AJW148" s="176"/>
      <c r="AJX148" s="176"/>
      <c r="AJY148" s="176"/>
      <c r="AJZ148" s="176"/>
      <c r="AKA148" s="176"/>
      <c r="AKB148" s="176"/>
      <c r="AKC148" s="176"/>
      <c r="AKD148" s="176"/>
      <c r="AKE148" s="176"/>
      <c r="AKF148" s="176"/>
      <c r="AKG148" s="176"/>
      <c r="AKH148" s="176"/>
      <c r="AKI148" s="176"/>
      <c r="AKJ148" s="176"/>
      <c r="AKK148" s="176"/>
      <c r="AKL148" s="176"/>
      <c r="AKM148" s="176"/>
      <c r="AKN148" s="176"/>
      <c r="AKO148" s="176"/>
      <c r="AKP148" s="176"/>
      <c r="AKQ148" s="176"/>
      <c r="AKR148" s="176"/>
      <c r="AKS148" s="176"/>
      <c r="AKT148" s="176"/>
      <c r="AKU148" s="176"/>
      <c r="AKV148" s="176"/>
      <c r="AKW148" s="176"/>
      <c r="AKX148" s="176"/>
      <c r="AKY148" s="176"/>
      <c r="AKZ148" s="176"/>
      <c r="ALA148" s="176"/>
      <c r="ALB148" s="176"/>
      <c r="ALC148" s="176"/>
      <c r="ALD148" s="176"/>
      <c r="ALE148" s="176"/>
      <c r="ALF148" s="176"/>
      <c r="ALG148" s="176"/>
      <c r="ALH148" s="176"/>
      <c r="ALI148" s="176"/>
      <c r="ALJ148" s="176"/>
      <c r="ALK148" s="176"/>
      <c r="ALL148" s="176"/>
      <c r="ALM148" s="176"/>
      <c r="ALN148" s="176"/>
      <c r="ALO148" s="176"/>
      <c r="ALP148" s="176"/>
      <c r="ALQ148" s="176"/>
      <c r="ALR148" s="176"/>
      <c r="ALS148" s="176"/>
      <c r="ALT148" s="176"/>
      <c r="ALU148" s="176"/>
      <c r="ALV148" s="176"/>
      <c r="ALW148" s="176"/>
      <c r="ALX148" s="176"/>
      <c r="ALY148" s="176"/>
      <c r="ALZ148" s="176"/>
      <c r="AMA148" s="176"/>
      <c r="AMB148" s="176"/>
      <c r="AMC148" s="176"/>
      <c r="AMD148" s="176"/>
      <c r="AME148" s="176"/>
      <c r="AMF148" s="176"/>
      <c r="AMG148" s="176"/>
      <c r="AMH148" s="176"/>
      <c r="AMI148" s="176"/>
      <c r="AMJ148" s="176"/>
      <c r="AMK148" s="176"/>
      <c r="AML148" s="176"/>
    </row>
    <row r="149" spans="1:1026" ht="21.95" customHeight="1" x14ac:dyDescent="0.25">
      <c r="A149" s="178">
        <v>149</v>
      </c>
      <c r="B149" s="179"/>
      <c r="C149" s="180"/>
      <c r="D149" s="180"/>
      <c r="E149" s="181"/>
      <c r="G149" s="182"/>
      <c r="H149" s="183">
        <f t="shared" si="7"/>
        <v>0</v>
      </c>
      <c r="I149" s="184"/>
      <c r="J149" s="185"/>
      <c r="K149" s="178"/>
      <c r="L149" s="183">
        <f t="shared" si="6"/>
        <v>0</v>
      </c>
      <c r="M149" s="176"/>
      <c r="N149" s="177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  <c r="AC149" s="176"/>
      <c r="AD149" s="176"/>
      <c r="AE149" s="176"/>
      <c r="AF149" s="176"/>
      <c r="AG149" s="176"/>
      <c r="AH149" s="176"/>
      <c r="AI149" s="176"/>
      <c r="AJ149" s="176"/>
      <c r="AK149" s="176"/>
      <c r="AL149" s="176"/>
      <c r="AM149" s="176"/>
      <c r="AN149" s="176"/>
      <c r="AO149" s="176"/>
      <c r="AP149" s="176"/>
      <c r="AQ149" s="176"/>
      <c r="AR149" s="176"/>
      <c r="AS149" s="176"/>
      <c r="AT149" s="176"/>
      <c r="AU149" s="176"/>
      <c r="AV149" s="176"/>
      <c r="AW149" s="176"/>
      <c r="AX149" s="176"/>
      <c r="AY149" s="176"/>
      <c r="AZ149" s="176"/>
      <c r="BA149" s="176"/>
      <c r="BB149" s="176"/>
      <c r="BC149" s="176"/>
      <c r="BD149" s="176"/>
      <c r="BE149" s="176"/>
      <c r="BF149" s="176"/>
      <c r="BG149" s="176"/>
      <c r="BH149" s="176"/>
      <c r="BI149" s="176"/>
      <c r="BJ149" s="176"/>
      <c r="BK149" s="176"/>
      <c r="BL149" s="176"/>
      <c r="BM149" s="176"/>
      <c r="BN149" s="176"/>
      <c r="BO149" s="176"/>
      <c r="BP149" s="176"/>
      <c r="BQ149" s="176"/>
      <c r="BR149" s="176"/>
      <c r="BS149" s="176"/>
      <c r="BT149" s="176"/>
      <c r="BU149" s="176"/>
      <c r="BV149" s="176"/>
      <c r="BW149" s="176"/>
      <c r="BX149" s="176"/>
      <c r="BY149" s="176"/>
      <c r="BZ149" s="176"/>
      <c r="CA149" s="176"/>
      <c r="CB149" s="176"/>
      <c r="CC149" s="176"/>
      <c r="CD149" s="176"/>
      <c r="CE149" s="176"/>
      <c r="CF149" s="176"/>
      <c r="CG149" s="176"/>
      <c r="CH149" s="176"/>
      <c r="CI149" s="176"/>
      <c r="CJ149" s="176"/>
      <c r="CK149" s="176"/>
      <c r="CL149" s="176"/>
      <c r="CM149" s="176"/>
      <c r="CN149" s="176"/>
      <c r="CO149" s="176"/>
      <c r="CP149" s="176"/>
      <c r="CQ149" s="176"/>
      <c r="CR149" s="176"/>
      <c r="CS149" s="176"/>
      <c r="CT149" s="176"/>
      <c r="CU149" s="176"/>
      <c r="CV149" s="176"/>
      <c r="CW149" s="176"/>
      <c r="CX149" s="176"/>
      <c r="CY149" s="176"/>
      <c r="CZ149" s="176"/>
      <c r="DA149" s="176"/>
      <c r="DB149" s="176"/>
      <c r="DC149" s="176"/>
      <c r="DD149" s="176"/>
      <c r="DE149" s="176"/>
      <c r="DF149" s="176"/>
      <c r="DG149" s="176"/>
      <c r="DH149" s="176"/>
      <c r="DI149" s="176"/>
      <c r="DJ149" s="176"/>
      <c r="DK149" s="176"/>
      <c r="DL149" s="176"/>
      <c r="DM149" s="176"/>
      <c r="DN149" s="176"/>
      <c r="DO149" s="176"/>
      <c r="DP149" s="176"/>
      <c r="DQ149" s="176"/>
      <c r="DR149" s="176"/>
      <c r="DS149" s="176"/>
      <c r="DT149" s="176"/>
      <c r="DU149" s="176"/>
      <c r="DV149" s="176"/>
      <c r="DW149" s="176"/>
      <c r="DX149" s="176"/>
      <c r="DY149" s="176"/>
      <c r="DZ149" s="176"/>
      <c r="EA149" s="176"/>
      <c r="EB149" s="176"/>
      <c r="EC149" s="176"/>
      <c r="ED149" s="176"/>
      <c r="EE149" s="176"/>
      <c r="EF149" s="176"/>
      <c r="EG149" s="176"/>
      <c r="EH149" s="176"/>
      <c r="EI149" s="176"/>
      <c r="EJ149" s="176"/>
      <c r="EK149" s="176"/>
      <c r="EL149" s="176"/>
      <c r="EM149" s="176"/>
      <c r="EN149" s="176"/>
      <c r="EO149" s="176"/>
      <c r="EP149" s="176"/>
      <c r="EQ149" s="176"/>
      <c r="ER149" s="176"/>
      <c r="ES149" s="176"/>
      <c r="ET149" s="176"/>
      <c r="EU149" s="176"/>
      <c r="EV149" s="176"/>
      <c r="EW149" s="176"/>
      <c r="EX149" s="176"/>
      <c r="EY149" s="176"/>
      <c r="EZ149" s="176"/>
      <c r="FA149" s="176"/>
      <c r="FB149" s="176"/>
      <c r="FC149" s="176"/>
      <c r="FD149" s="176"/>
      <c r="FE149" s="176"/>
      <c r="FF149" s="176"/>
      <c r="FG149" s="176"/>
      <c r="FH149" s="176"/>
      <c r="FI149" s="176"/>
      <c r="FJ149" s="176"/>
      <c r="FK149" s="176"/>
      <c r="FL149" s="176"/>
      <c r="FM149" s="176"/>
      <c r="FN149" s="176"/>
      <c r="FO149" s="176"/>
      <c r="FP149" s="176"/>
      <c r="FQ149" s="176"/>
      <c r="FR149" s="176"/>
      <c r="FS149" s="176"/>
      <c r="FT149" s="176"/>
      <c r="FU149" s="176"/>
      <c r="FV149" s="176"/>
      <c r="FW149" s="176"/>
      <c r="FX149" s="176"/>
      <c r="FY149" s="176"/>
      <c r="FZ149" s="176"/>
      <c r="GA149" s="176"/>
      <c r="GB149" s="176"/>
      <c r="GC149" s="176"/>
      <c r="GD149" s="176"/>
      <c r="GE149" s="176"/>
      <c r="GF149" s="176"/>
      <c r="GG149" s="176"/>
      <c r="GH149" s="176"/>
      <c r="GI149" s="176"/>
      <c r="GJ149" s="176"/>
      <c r="GK149" s="176"/>
      <c r="GL149" s="176"/>
      <c r="GM149" s="176"/>
      <c r="GN149" s="176"/>
      <c r="GO149" s="176"/>
      <c r="GP149" s="176"/>
      <c r="GQ149" s="176"/>
      <c r="GR149" s="176"/>
      <c r="GS149" s="176"/>
      <c r="GT149" s="176"/>
      <c r="GU149" s="176"/>
      <c r="GV149" s="176"/>
      <c r="GW149" s="176"/>
      <c r="GX149" s="176"/>
      <c r="GY149" s="176"/>
      <c r="GZ149" s="176"/>
      <c r="HA149" s="176"/>
      <c r="HB149" s="176"/>
      <c r="HC149" s="176"/>
      <c r="HD149" s="176"/>
      <c r="HE149" s="176"/>
      <c r="HF149" s="176"/>
      <c r="HG149" s="176"/>
      <c r="HH149" s="176"/>
      <c r="HI149" s="176"/>
      <c r="HJ149" s="176"/>
      <c r="HK149" s="176"/>
      <c r="HL149" s="176"/>
      <c r="HM149" s="176"/>
      <c r="HN149" s="176"/>
      <c r="HO149" s="176"/>
      <c r="HP149" s="176"/>
      <c r="HQ149" s="176"/>
      <c r="HR149" s="176"/>
      <c r="HS149" s="176"/>
      <c r="HT149" s="176"/>
      <c r="HU149" s="176"/>
      <c r="HV149" s="176"/>
      <c r="HW149" s="176"/>
      <c r="HX149" s="176"/>
      <c r="HY149" s="176"/>
      <c r="HZ149" s="176"/>
      <c r="IA149" s="176"/>
      <c r="IB149" s="176"/>
      <c r="IC149" s="176"/>
      <c r="ID149" s="176"/>
      <c r="IE149" s="176"/>
      <c r="IF149" s="176"/>
      <c r="IG149" s="176"/>
      <c r="IH149" s="176"/>
      <c r="II149" s="176"/>
      <c r="IJ149" s="176"/>
      <c r="IK149" s="176"/>
      <c r="IL149" s="176"/>
      <c r="IM149" s="176"/>
      <c r="IN149" s="176"/>
      <c r="IO149" s="176"/>
      <c r="IP149" s="176"/>
      <c r="IQ149" s="176"/>
      <c r="IR149" s="176"/>
      <c r="IS149" s="176"/>
      <c r="IT149" s="176"/>
      <c r="IU149" s="176"/>
      <c r="IV149" s="176"/>
      <c r="IW149" s="176"/>
      <c r="IX149" s="176"/>
      <c r="IY149" s="176"/>
      <c r="IZ149" s="176"/>
      <c r="JA149" s="176"/>
      <c r="JB149" s="176"/>
      <c r="JC149" s="176"/>
      <c r="JD149" s="176"/>
      <c r="JE149" s="176"/>
      <c r="JF149" s="176"/>
      <c r="JG149" s="176"/>
      <c r="JH149" s="176"/>
      <c r="JI149" s="176"/>
      <c r="JJ149" s="176"/>
      <c r="JK149" s="176"/>
      <c r="JL149" s="176"/>
      <c r="JM149" s="176"/>
      <c r="JN149" s="176"/>
      <c r="JO149" s="176"/>
      <c r="JP149" s="176"/>
      <c r="JQ149" s="176"/>
      <c r="JR149" s="176"/>
      <c r="JS149" s="176"/>
      <c r="JT149" s="176"/>
      <c r="JU149" s="176"/>
      <c r="JV149" s="176"/>
      <c r="JW149" s="176"/>
      <c r="JX149" s="176"/>
      <c r="JY149" s="176"/>
      <c r="JZ149" s="176"/>
      <c r="KA149" s="176"/>
      <c r="KB149" s="176"/>
      <c r="KC149" s="176"/>
      <c r="KD149" s="176"/>
      <c r="KE149" s="176"/>
      <c r="KF149" s="176"/>
      <c r="KG149" s="176"/>
      <c r="KH149" s="176"/>
      <c r="KI149" s="176"/>
      <c r="KJ149" s="176"/>
      <c r="KK149" s="176"/>
      <c r="KL149" s="176"/>
      <c r="KM149" s="176"/>
      <c r="KN149" s="176"/>
      <c r="KO149" s="176"/>
      <c r="KP149" s="176"/>
      <c r="KQ149" s="176"/>
      <c r="KR149" s="176"/>
      <c r="KS149" s="176"/>
      <c r="KT149" s="176"/>
      <c r="KU149" s="176"/>
      <c r="KV149" s="176"/>
      <c r="KW149" s="176"/>
      <c r="KX149" s="176"/>
      <c r="KY149" s="176"/>
      <c r="KZ149" s="176"/>
      <c r="LA149" s="176"/>
      <c r="LB149" s="176"/>
      <c r="LC149" s="176"/>
      <c r="LD149" s="176"/>
      <c r="LE149" s="176"/>
      <c r="LF149" s="176"/>
      <c r="LG149" s="176"/>
      <c r="LH149" s="176"/>
      <c r="LI149" s="176"/>
      <c r="LJ149" s="176"/>
      <c r="LK149" s="176"/>
      <c r="LL149" s="176"/>
      <c r="LM149" s="176"/>
      <c r="LN149" s="176"/>
      <c r="LO149" s="176"/>
      <c r="LP149" s="176"/>
      <c r="LQ149" s="176"/>
      <c r="LR149" s="176"/>
      <c r="LS149" s="176"/>
      <c r="LT149" s="176"/>
      <c r="LU149" s="176"/>
      <c r="LV149" s="176"/>
      <c r="LW149" s="176"/>
      <c r="LX149" s="176"/>
      <c r="LY149" s="176"/>
      <c r="LZ149" s="176"/>
      <c r="MA149" s="176"/>
      <c r="MB149" s="176"/>
      <c r="MC149" s="176"/>
      <c r="MD149" s="176"/>
      <c r="ME149" s="176"/>
      <c r="MF149" s="176"/>
      <c r="MG149" s="176"/>
      <c r="MH149" s="176"/>
      <c r="MI149" s="176"/>
      <c r="MJ149" s="176"/>
      <c r="MK149" s="176"/>
      <c r="ML149" s="176"/>
      <c r="MM149" s="176"/>
      <c r="MN149" s="176"/>
      <c r="MO149" s="176"/>
      <c r="MP149" s="176"/>
      <c r="MQ149" s="176"/>
      <c r="MR149" s="176"/>
      <c r="MS149" s="176"/>
      <c r="MT149" s="176"/>
      <c r="MU149" s="176"/>
      <c r="MV149" s="176"/>
      <c r="MW149" s="176"/>
      <c r="MX149" s="176"/>
      <c r="MY149" s="176"/>
      <c r="MZ149" s="176"/>
      <c r="NA149" s="176"/>
      <c r="NB149" s="176"/>
      <c r="NC149" s="176"/>
      <c r="ND149" s="176"/>
      <c r="NE149" s="176"/>
      <c r="NF149" s="176"/>
      <c r="NG149" s="176"/>
      <c r="NH149" s="176"/>
      <c r="NI149" s="176"/>
      <c r="NJ149" s="176"/>
      <c r="NK149" s="176"/>
      <c r="NL149" s="176"/>
      <c r="NM149" s="176"/>
      <c r="NN149" s="176"/>
      <c r="NO149" s="176"/>
      <c r="NP149" s="176"/>
      <c r="NQ149" s="176"/>
      <c r="NR149" s="176"/>
      <c r="NS149" s="176"/>
      <c r="NT149" s="176"/>
      <c r="NU149" s="176"/>
      <c r="NV149" s="176"/>
      <c r="NW149" s="176"/>
      <c r="NX149" s="176"/>
      <c r="NY149" s="176"/>
      <c r="NZ149" s="176"/>
      <c r="OA149" s="176"/>
      <c r="OB149" s="176"/>
      <c r="OC149" s="176"/>
      <c r="OD149" s="176"/>
      <c r="OE149" s="176"/>
      <c r="OF149" s="176"/>
      <c r="OG149" s="176"/>
      <c r="OH149" s="176"/>
      <c r="OI149" s="176"/>
      <c r="OJ149" s="176"/>
      <c r="OK149" s="176"/>
      <c r="OL149" s="176"/>
      <c r="OM149" s="176"/>
      <c r="ON149" s="176"/>
      <c r="OO149" s="176"/>
      <c r="OP149" s="176"/>
      <c r="OQ149" s="176"/>
      <c r="OR149" s="176"/>
      <c r="OS149" s="176"/>
      <c r="OT149" s="176"/>
      <c r="OU149" s="176"/>
      <c r="OV149" s="176"/>
      <c r="OW149" s="176"/>
      <c r="OX149" s="176"/>
      <c r="OY149" s="176"/>
      <c r="OZ149" s="176"/>
      <c r="PA149" s="176"/>
      <c r="PB149" s="176"/>
      <c r="PC149" s="176"/>
      <c r="PD149" s="176"/>
      <c r="PE149" s="176"/>
      <c r="PF149" s="176"/>
      <c r="PG149" s="176"/>
      <c r="PH149" s="176"/>
      <c r="PI149" s="176"/>
      <c r="PJ149" s="176"/>
      <c r="PK149" s="176"/>
      <c r="PL149" s="176"/>
      <c r="PM149" s="176"/>
      <c r="PN149" s="176"/>
      <c r="PO149" s="176"/>
      <c r="PP149" s="176"/>
      <c r="PQ149" s="176"/>
      <c r="PR149" s="176"/>
      <c r="PS149" s="176"/>
      <c r="PT149" s="176"/>
      <c r="PU149" s="176"/>
      <c r="PV149" s="176"/>
      <c r="PW149" s="176"/>
      <c r="PX149" s="176"/>
      <c r="PY149" s="176"/>
      <c r="PZ149" s="176"/>
      <c r="QA149" s="176"/>
      <c r="QB149" s="176"/>
      <c r="QC149" s="176"/>
      <c r="QD149" s="176"/>
      <c r="QE149" s="176"/>
      <c r="QF149" s="176"/>
      <c r="QG149" s="176"/>
      <c r="QH149" s="176"/>
      <c r="QI149" s="176"/>
      <c r="QJ149" s="176"/>
      <c r="QK149" s="176"/>
      <c r="QL149" s="176"/>
      <c r="QM149" s="176"/>
      <c r="QN149" s="176"/>
      <c r="QO149" s="176"/>
      <c r="QP149" s="176"/>
      <c r="QQ149" s="176"/>
      <c r="QR149" s="176"/>
      <c r="QS149" s="176"/>
      <c r="QT149" s="176"/>
      <c r="QU149" s="176"/>
      <c r="QV149" s="176"/>
      <c r="QW149" s="176"/>
      <c r="QX149" s="176"/>
      <c r="QY149" s="176"/>
      <c r="QZ149" s="176"/>
      <c r="RA149" s="176"/>
      <c r="RB149" s="176"/>
      <c r="RC149" s="176"/>
      <c r="RD149" s="176"/>
      <c r="RE149" s="176"/>
      <c r="RF149" s="176"/>
      <c r="RG149" s="176"/>
      <c r="RH149" s="176"/>
      <c r="RI149" s="176"/>
      <c r="RJ149" s="176"/>
      <c r="RK149" s="176"/>
      <c r="RL149" s="176"/>
      <c r="RM149" s="176"/>
      <c r="RN149" s="176"/>
      <c r="RO149" s="176"/>
      <c r="RP149" s="176"/>
      <c r="RQ149" s="176"/>
      <c r="RR149" s="176"/>
      <c r="RS149" s="176"/>
      <c r="RT149" s="176"/>
      <c r="RU149" s="176"/>
      <c r="RV149" s="176"/>
      <c r="RW149" s="176"/>
      <c r="RX149" s="176"/>
      <c r="RY149" s="176"/>
      <c r="RZ149" s="176"/>
      <c r="SA149" s="176"/>
      <c r="SB149" s="176"/>
      <c r="SC149" s="176"/>
      <c r="SD149" s="176"/>
      <c r="SE149" s="176"/>
      <c r="SF149" s="176"/>
      <c r="SG149" s="176"/>
      <c r="SH149" s="176"/>
      <c r="SI149" s="176"/>
      <c r="SJ149" s="176"/>
      <c r="SK149" s="176"/>
      <c r="SL149" s="176"/>
      <c r="SM149" s="176"/>
      <c r="SN149" s="176"/>
      <c r="SO149" s="176"/>
      <c r="SP149" s="176"/>
      <c r="SQ149" s="176"/>
      <c r="SR149" s="176"/>
      <c r="SS149" s="176"/>
      <c r="ST149" s="176"/>
      <c r="SU149" s="176"/>
      <c r="SV149" s="176"/>
      <c r="SW149" s="176"/>
      <c r="SX149" s="176"/>
      <c r="SY149" s="176"/>
      <c r="SZ149" s="176"/>
      <c r="TA149" s="176"/>
      <c r="TB149" s="176"/>
      <c r="TC149" s="176"/>
      <c r="TD149" s="176"/>
      <c r="TE149" s="176"/>
      <c r="TF149" s="176"/>
      <c r="TG149" s="176"/>
      <c r="TH149" s="176"/>
      <c r="TI149" s="176"/>
      <c r="TJ149" s="176"/>
      <c r="TK149" s="176"/>
      <c r="TL149" s="176"/>
      <c r="TM149" s="176"/>
      <c r="TN149" s="176"/>
      <c r="TO149" s="176"/>
      <c r="TP149" s="176"/>
      <c r="TQ149" s="176"/>
      <c r="TR149" s="176"/>
      <c r="TS149" s="176"/>
      <c r="TT149" s="176"/>
      <c r="TU149" s="176"/>
      <c r="TV149" s="176"/>
      <c r="TW149" s="176"/>
      <c r="TX149" s="176"/>
      <c r="TY149" s="176"/>
      <c r="TZ149" s="176"/>
      <c r="UA149" s="176"/>
      <c r="UB149" s="176"/>
      <c r="UC149" s="176"/>
      <c r="UD149" s="176"/>
      <c r="UE149" s="176"/>
      <c r="UF149" s="176"/>
      <c r="UG149" s="176"/>
      <c r="UH149" s="176"/>
      <c r="UI149" s="176"/>
      <c r="UJ149" s="176"/>
      <c r="UK149" s="176"/>
      <c r="UL149" s="176"/>
      <c r="UM149" s="176"/>
      <c r="UN149" s="176"/>
      <c r="UO149" s="176"/>
      <c r="UP149" s="176"/>
      <c r="UQ149" s="176"/>
      <c r="UR149" s="176"/>
      <c r="US149" s="176"/>
      <c r="UT149" s="176"/>
      <c r="UU149" s="176"/>
      <c r="UV149" s="176"/>
      <c r="UW149" s="176"/>
      <c r="UX149" s="176"/>
      <c r="UY149" s="176"/>
      <c r="UZ149" s="176"/>
      <c r="VA149" s="176"/>
      <c r="VB149" s="176"/>
      <c r="VC149" s="176"/>
      <c r="VD149" s="176"/>
      <c r="VE149" s="176"/>
      <c r="VF149" s="176"/>
      <c r="VG149" s="176"/>
      <c r="VH149" s="176"/>
      <c r="VI149" s="176"/>
      <c r="VJ149" s="176"/>
      <c r="VK149" s="176"/>
      <c r="VL149" s="176"/>
      <c r="VM149" s="176"/>
      <c r="VN149" s="176"/>
      <c r="VO149" s="176"/>
      <c r="VP149" s="176"/>
      <c r="VQ149" s="176"/>
      <c r="VR149" s="176"/>
      <c r="VS149" s="176"/>
      <c r="VT149" s="176"/>
      <c r="VU149" s="176"/>
      <c r="VV149" s="176"/>
      <c r="VW149" s="176"/>
      <c r="VX149" s="176"/>
      <c r="VY149" s="176"/>
      <c r="VZ149" s="176"/>
      <c r="WA149" s="176"/>
      <c r="WB149" s="176"/>
      <c r="WC149" s="176"/>
      <c r="WD149" s="176"/>
      <c r="WE149" s="176"/>
      <c r="WF149" s="176"/>
      <c r="WG149" s="176"/>
      <c r="WH149" s="176"/>
      <c r="WI149" s="176"/>
      <c r="WJ149" s="176"/>
      <c r="WK149" s="176"/>
      <c r="WL149" s="176"/>
      <c r="WM149" s="176"/>
      <c r="WN149" s="176"/>
      <c r="WO149" s="176"/>
      <c r="WP149" s="176"/>
      <c r="WQ149" s="176"/>
      <c r="WR149" s="176"/>
      <c r="WS149" s="176"/>
      <c r="WT149" s="176"/>
      <c r="WU149" s="176"/>
      <c r="WV149" s="176"/>
      <c r="WW149" s="176"/>
      <c r="WX149" s="176"/>
      <c r="WY149" s="176"/>
      <c r="WZ149" s="176"/>
      <c r="XA149" s="176"/>
      <c r="XB149" s="176"/>
      <c r="XC149" s="176"/>
      <c r="XD149" s="176"/>
      <c r="XE149" s="176"/>
      <c r="XF149" s="176"/>
      <c r="XG149" s="176"/>
      <c r="XH149" s="176"/>
      <c r="XI149" s="176"/>
      <c r="XJ149" s="176"/>
      <c r="XK149" s="176"/>
      <c r="XL149" s="176"/>
      <c r="XM149" s="176"/>
      <c r="XN149" s="176"/>
      <c r="XO149" s="176"/>
      <c r="XP149" s="176"/>
      <c r="XQ149" s="176"/>
      <c r="XR149" s="176"/>
      <c r="XS149" s="176"/>
      <c r="XT149" s="176"/>
      <c r="XU149" s="176"/>
      <c r="XV149" s="176"/>
      <c r="XW149" s="176"/>
      <c r="XX149" s="176"/>
      <c r="XY149" s="176"/>
      <c r="XZ149" s="176"/>
      <c r="YA149" s="176"/>
      <c r="YB149" s="176"/>
      <c r="YC149" s="176"/>
      <c r="YD149" s="176"/>
      <c r="YE149" s="176"/>
      <c r="YF149" s="176"/>
      <c r="YG149" s="176"/>
      <c r="YH149" s="176"/>
      <c r="YI149" s="176"/>
      <c r="YJ149" s="176"/>
      <c r="YK149" s="176"/>
      <c r="YL149" s="176"/>
      <c r="YM149" s="176"/>
      <c r="YN149" s="176"/>
      <c r="YO149" s="176"/>
      <c r="YP149" s="176"/>
      <c r="YQ149" s="176"/>
      <c r="YR149" s="176"/>
      <c r="YS149" s="176"/>
      <c r="YT149" s="176"/>
      <c r="YU149" s="176"/>
      <c r="YV149" s="176"/>
      <c r="YW149" s="176"/>
      <c r="YX149" s="176"/>
      <c r="YY149" s="176"/>
      <c r="YZ149" s="176"/>
      <c r="ZA149" s="176"/>
      <c r="ZB149" s="176"/>
      <c r="ZC149" s="176"/>
      <c r="ZD149" s="176"/>
      <c r="ZE149" s="176"/>
      <c r="ZF149" s="176"/>
      <c r="ZG149" s="176"/>
      <c r="ZH149" s="176"/>
      <c r="ZI149" s="176"/>
      <c r="ZJ149" s="176"/>
      <c r="ZK149" s="176"/>
      <c r="ZL149" s="176"/>
      <c r="ZM149" s="176"/>
      <c r="ZN149" s="176"/>
      <c r="ZO149" s="176"/>
      <c r="ZP149" s="176"/>
      <c r="ZQ149" s="176"/>
      <c r="ZR149" s="176"/>
      <c r="ZS149" s="176"/>
      <c r="ZT149" s="176"/>
      <c r="ZU149" s="176"/>
      <c r="ZV149" s="176"/>
      <c r="ZW149" s="176"/>
      <c r="ZX149" s="176"/>
      <c r="ZY149" s="176"/>
      <c r="ZZ149" s="176"/>
      <c r="AAA149" s="176"/>
      <c r="AAB149" s="176"/>
      <c r="AAC149" s="176"/>
      <c r="AAD149" s="176"/>
      <c r="AAE149" s="176"/>
      <c r="AAF149" s="176"/>
      <c r="AAG149" s="176"/>
      <c r="AAH149" s="176"/>
      <c r="AAI149" s="176"/>
      <c r="AAJ149" s="176"/>
      <c r="AAK149" s="176"/>
      <c r="AAL149" s="176"/>
      <c r="AAM149" s="176"/>
      <c r="AAN149" s="176"/>
      <c r="AAO149" s="176"/>
      <c r="AAP149" s="176"/>
      <c r="AAQ149" s="176"/>
      <c r="AAR149" s="176"/>
      <c r="AAS149" s="176"/>
      <c r="AAT149" s="176"/>
      <c r="AAU149" s="176"/>
      <c r="AAV149" s="176"/>
      <c r="AAW149" s="176"/>
      <c r="AAX149" s="176"/>
      <c r="AAY149" s="176"/>
      <c r="AAZ149" s="176"/>
      <c r="ABA149" s="176"/>
      <c r="ABB149" s="176"/>
      <c r="ABC149" s="176"/>
      <c r="ABD149" s="176"/>
      <c r="ABE149" s="176"/>
      <c r="ABF149" s="176"/>
      <c r="ABG149" s="176"/>
      <c r="ABH149" s="176"/>
      <c r="ABI149" s="176"/>
      <c r="ABJ149" s="176"/>
      <c r="ABK149" s="176"/>
      <c r="ABL149" s="176"/>
      <c r="ABM149" s="176"/>
      <c r="ABN149" s="176"/>
      <c r="ABO149" s="176"/>
      <c r="ABP149" s="176"/>
      <c r="ABQ149" s="176"/>
      <c r="ABR149" s="176"/>
      <c r="ABS149" s="176"/>
      <c r="ABT149" s="176"/>
      <c r="ABU149" s="176"/>
      <c r="ABV149" s="176"/>
      <c r="ABW149" s="176"/>
      <c r="ABX149" s="176"/>
      <c r="ABY149" s="176"/>
      <c r="ABZ149" s="176"/>
      <c r="ACA149" s="176"/>
      <c r="ACB149" s="176"/>
      <c r="ACC149" s="176"/>
      <c r="ACD149" s="176"/>
      <c r="ACE149" s="176"/>
      <c r="ACF149" s="176"/>
      <c r="ACG149" s="176"/>
      <c r="ACH149" s="176"/>
      <c r="ACI149" s="176"/>
      <c r="ACJ149" s="176"/>
      <c r="ACK149" s="176"/>
      <c r="ACL149" s="176"/>
      <c r="ACM149" s="176"/>
      <c r="ACN149" s="176"/>
      <c r="ACO149" s="176"/>
      <c r="ACP149" s="176"/>
      <c r="ACQ149" s="176"/>
      <c r="ACR149" s="176"/>
      <c r="ACS149" s="176"/>
      <c r="ACT149" s="176"/>
      <c r="ACU149" s="176"/>
      <c r="ACV149" s="176"/>
      <c r="ACW149" s="176"/>
      <c r="ACX149" s="176"/>
      <c r="ACY149" s="176"/>
      <c r="ACZ149" s="176"/>
      <c r="ADA149" s="176"/>
      <c r="ADB149" s="176"/>
      <c r="ADC149" s="176"/>
      <c r="ADD149" s="176"/>
      <c r="ADE149" s="176"/>
      <c r="ADF149" s="176"/>
      <c r="ADG149" s="176"/>
      <c r="ADH149" s="176"/>
      <c r="ADI149" s="176"/>
      <c r="ADJ149" s="176"/>
      <c r="ADK149" s="176"/>
      <c r="ADL149" s="176"/>
      <c r="ADM149" s="176"/>
      <c r="ADN149" s="176"/>
      <c r="ADO149" s="176"/>
      <c r="ADP149" s="176"/>
      <c r="ADQ149" s="176"/>
      <c r="ADR149" s="176"/>
      <c r="ADS149" s="176"/>
      <c r="ADT149" s="176"/>
      <c r="ADU149" s="176"/>
      <c r="ADV149" s="176"/>
      <c r="ADW149" s="176"/>
      <c r="ADX149" s="176"/>
      <c r="ADY149" s="176"/>
      <c r="ADZ149" s="176"/>
      <c r="AEA149" s="176"/>
      <c r="AEB149" s="176"/>
      <c r="AEC149" s="176"/>
      <c r="AED149" s="176"/>
      <c r="AEE149" s="176"/>
      <c r="AEF149" s="176"/>
      <c r="AEG149" s="176"/>
      <c r="AEH149" s="176"/>
      <c r="AEI149" s="176"/>
      <c r="AEJ149" s="176"/>
      <c r="AEK149" s="176"/>
      <c r="AEL149" s="176"/>
      <c r="AEM149" s="176"/>
      <c r="AEN149" s="176"/>
      <c r="AEO149" s="176"/>
      <c r="AEP149" s="176"/>
      <c r="AEQ149" s="176"/>
      <c r="AER149" s="176"/>
      <c r="AES149" s="176"/>
      <c r="AET149" s="176"/>
      <c r="AEU149" s="176"/>
      <c r="AEV149" s="176"/>
      <c r="AEW149" s="176"/>
      <c r="AEX149" s="176"/>
      <c r="AEY149" s="176"/>
      <c r="AEZ149" s="176"/>
      <c r="AFA149" s="176"/>
      <c r="AFB149" s="176"/>
      <c r="AFC149" s="176"/>
      <c r="AFD149" s="176"/>
      <c r="AFE149" s="176"/>
      <c r="AFF149" s="176"/>
      <c r="AFG149" s="176"/>
      <c r="AFH149" s="176"/>
      <c r="AFI149" s="176"/>
      <c r="AFJ149" s="176"/>
      <c r="AFK149" s="176"/>
      <c r="AFL149" s="176"/>
      <c r="AFM149" s="176"/>
      <c r="AFN149" s="176"/>
      <c r="AFO149" s="176"/>
      <c r="AFP149" s="176"/>
      <c r="AFQ149" s="176"/>
      <c r="AFR149" s="176"/>
      <c r="AFS149" s="176"/>
      <c r="AFT149" s="176"/>
      <c r="AFU149" s="176"/>
      <c r="AFV149" s="176"/>
      <c r="AFW149" s="176"/>
      <c r="AFX149" s="176"/>
      <c r="AFY149" s="176"/>
      <c r="AFZ149" s="176"/>
      <c r="AGA149" s="176"/>
      <c r="AGB149" s="176"/>
      <c r="AGC149" s="176"/>
      <c r="AGD149" s="176"/>
      <c r="AGE149" s="176"/>
      <c r="AGF149" s="176"/>
      <c r="AGG149" s="176"/>
      <c r="AGH149" s="176"/>
      <c r="AGI149" s="176"/>
      <c r="AGJ149" s="176"/>
      <c r="AGK149" s="176"/>
      <c r="AGL149" s="176"/>
      <c r="AGM149" s="176"/>
      <c r="AGN149" s="176"/>
      <c r="AGO149" s="176"/>
      <c r="AGP149" s="176"/>
      <c r="AGQ149" s="176"/>
      <c r="AGR149" s="176"/>
      <c r="AGS149" s="176"/>
      <c r="AGT149" s="176"/>
      <c r="AGU149" s="176"/>
      <c r="AGV149" s="176"/>
      <c r="AGW149" s="176"/>
      <c r="AGX149" s="176"/>
      <c r="AGY149" s="176"/>
      <c r="AGZ149" s="176"/>
      <c r="AHA149" s="176"/>
      <c r="AHB149" s="176"/>
      <c r="AHC149" s="176"/>
      <c r="AHD149" s="176"/>
      <c r="AHE149" s="176"/>
      <c r="AHF149" s="176"/>
      <c r="AHG149" s="176"/>
      <c r="AHH149" s="176"/>
      <c r="AHI149" s="176"/>
      <c r="AHJ149" s="176"/>
      <c r="AHK149" s="176"/>
      <c r="AHL149" s="176"/>
      <c r="AHM149" s="176"/>
      <c r="AHN149" s="176"/>
      <c r="AHO149" s="176"/>
      <c r="AHP149" s="176"/>
      <c r="AHQ149" s="176"/>
      <c r="AHR149" s="176"/>
      <c r="AHS149" s="176"/>
      <c r="AHT149" s="176"/>
      <c r="AHU149" s="176"/>
      <c r="AHV149" s="176"/>
      <c r="AHW149" s="176"/>
      <c r="AHX149" s="176"/>
      <c r="AHY149" s="176"/>
      <c r="AHZ149" s="176"/>
      <c r="AIA149" s="176"/>
      <c r="AIB149" s="176"/>
      <c r="AIC149" s="176"/>
      <c r="AID149" s="176"/>
      <c r="AIE149" s="176"/>
      <c r="AIF149" s="176"/>
      <c r="AIG149" s="176"/>
      <c r="AIH149" s="176"/>
      <c r="AII149" s="176"/>
      <c r="AIJ149" s="176"/>
      <c r="AIK149" s="176"/>
      <c r="AIL149" s="176"/>
      <c r="AIM149" s="176"/>
      <c r="AIN149" s="176"/>
      <c r="AIO149" s="176"/>
      <c r="AIP149" s="176"/>
      <c r="AIQ149" s="176"/>
      <c r="AIR149" s="176"/>
      <c r="AIS149" s="176"/>
      <c r="AIT149" s="176"/>
      <c r="AIU149" s="176"/>
      <c r="AIV149" s="176"/>
      <c r="AIW149" s="176"/>
      <c r="AIX149" s="176"/>
      <c r="AIY149" s="176"/>
      <c r="AIZ149" s="176"/>
      <c r="AJA149" s="176"/>
      <c r="AJB149" s="176"/>
      <c r="AJC149" s="176"/>
      <c r="AJD149" s="176"/>
      <c r="AJE149" s="176"/>
      <c r="AJF149" s="176"/>
      <c r="AJG149" s="176"/>
      <c r="AJH149" s="176"/>
      <c r="AJI149" s="176"/>
      <c r="AJJ149" s="176"/>
      <c r="AJK149" s="176"/>
      <c r="AJL149" s="176"/>
      <c r="AJM149" s="176"/>
      <c r="AJN149" s="176"/>
      <c r="AJO149" s="176"/>
      <c r="AJP149" s="176"/>
      <c r="AJQ149" s="176"/>
      <c r="AJR149" s="176"/>
      <c r="AJS149" s="176"/>
      <c r="AJT149" s="176"/>
      <c r="AJU149" s="176"/>
      <c r="AJV149" s="176"/>
      <c r="AJW149" s="176"/>
      <c r="AJX149" s="176"/>
      <c r="AJY149" s="176"/>
      <c r="AJZ149" s="176"/>
      <c r="AKA149" s="176"/>
      <c r="AKB149" s="176"/>
      <c r="AKC149" s="176"/>
      <c r="AKD149" s="176"/>
      <c r="AKE149" s="176"/>
      <c r="AKF149" s="176"/>
      <c r="AKG149" s="176"/>
      <c r="AKH149" s="176"/>
      <c r="AKI149" s="176"/>
      <c r="AKJ149" s="176"/>
      <c r="AKK149" s="176"/>
      <c r="AKL149" s="176"/>
      <c r="AKM149" s="176"/>
      <c r="AKN149" s="176"/>
      <c r="AKO149" s="176"/>
      <c r="AKP149" s="176"/>
      <c r="AKQ149" s="176"/>
      <c r="AKR149" s="176"/>
      <c r="AKS149" s="176"/>
      <c r="AKT149" s="176"/>
      <c r="AKU149" s="176"/>
      <c r="AKV149" s="176"/>
      <c r="AKW149" s="176"/>
      <c r="AKX149" s="176"/>
      <c r="AKY149" s="176"/>
      <c r="AKZ149" s="176"/>
      <c r="ALA149" s="176"/>
      <c r="ALB149" s="176"/>
      <c r="ALC149" s="176"/>
      <c r="ALD149" s="176"/>
      <c r="ALE149" s="176"/>
      <c r="ALF149" s="176"/>
      <c r="ALG149" s="176"/>
      <c r="ALH149" s="176"/>
      <c r="ALI149" s="176"/>
      <c r="ALJ149" s="176"/>
      <c r="ALK149" s="176"/>
      <c r="ALL149" s="176"/>
      <c r="ALM149" s="176"/>
      <c r="ALN149" s="176"/>
      <c r="ALO149" s="176"/>
      <c r="ALP149" s="176"/>
      <c r="ALQ149" s="176"/>
      <c r="ALR149" s="176"/>
      <c r="ALS149" s="176"/>
      <c r="ALT149" s="176"/>
      <c r="ALU149" s="176"/>
      <c r="ALV149" s="176"/>
      <c r="ALW149" s="176"/>
      <c r="ALX149" s="176"/>
      <c r="ALY149" s="176"/>
      <c r="ALZ149" s="176"/>
      <c r="AMA149" s="176"/>
      <c r="AMB149" s="176"/>
      <c r="AMC149" s="176"/>
      <c r="AMD149" s="176"/>
      <c r="AME149" s="176"/>
      <c r="AMF149" s="176"/>
      <c r="AMG149" s="176"/>
      <c r="AMH149" s="176"/>
      <c r="AMI149" s="176"/>
      <c r="AMJ149" s="176"/>
      <c r="AMK149" s="176"/>
      <c r="AML149" s="176"/>
    </row>
    <row r="150" spans="1:1026" ht="21.95" customHeight="1" x14ac:dyDescent="0.25">
      <c r="A150" s="178">
        <v>150</v>
      </c>
      <c r="B150" s="179"/>
      <c r="C150" s="180"/>
      <c r="D150" s="180"/>
      <c r="E150" s="181"/>
      <c r="G150" s="182"/>
      <c r="H150" s="183">
        <f t="shared" si="7"/>
        <v>0</v>
      </c>
      <c r="I150" s="184"/>
      <c r="J150" s="185"/>
      <c r="K150" s="178"/>
      <c r="L150" s="183">
        <f t="shared" si="6"/>
        <v>0</v>
      </c>
      <c r="M150" s="176"/>
      <c r="N150" s="177"/>
      <c r="O150" s="176"/>
    </row>
    <row r="151" spans="1:1026" ht="21.95" customHeight="1" x14ac:dyDescent="0.25">
      <c r="A151" s="178">
        <v>151</v>
      </c>
      <c r="B151" s="179"/>
      <c r="C151" s="180"/>
      <c r="D151" s="180"/>
      <c r="E151" s="181"/>
      <c r="G151" s="182"/>
      <c r="H151" s="183">
        <f t="shared" si="7"/>
        <v>0</v>
      </c>
      <c r="I151" s="184"/>
      <c r="J151" s="185"/>
      <c r="K151" s="178"/>
      <c r="L151" s="183">
        <f t="shared" si="6"/>
        <v>0</v>
      </c>
      <c r="M151" s="176"/>
      <c r="N151" s="177"/>
      <c r="O151" s="176"/>
    </row>
    <row r="152" spans="1:1026" ht="21.95" customHeight="1" x14ac:dyDescent="0.25">
      <c r="A152" s="178">
        <v>152</v>
      </c>
      <c r="B152" s="179"/>
      <c r="C152" s="180"/>
      <c r="D152" s="180"/>
      <c r="E152" s="181"/>
      <c r="G152" s="182"/>
      <c r="H152" s="183">
        <f t="shared" si="7"/>
        <v>0</v>
      </c>
      <c r="I152" s="184"/>
      <c r="J152" s="185"/>
      <c r="K152" s="178"/>
      <c r="L152" s="183">
        <f t="shared" si="6"/>
        <v>0</v>
      </c>
      <c r="M152" s="176"/>
      <c r="N152" s="177"/>
      <c r="O152" s="176"/>
    </row>
    <row r="153" spans="1:1026" ht="21.95" customHeight="1" x14ac:dyDescent="0.25">
      <c r="A153" s="178">
        <v>153</v>
      </c>
      <c r="B153" s="179"/>
      <c r="C153" s="180"/>
      <c r="D153" s="180"/>
      <c r="E153" s="181"/>
      <c r="G153" s="210"/>
      <c r="H153" s="183">
        <f t="shared" si="7"/>
        <v>0</v>
      </c>
      <c r="I153" s="184"/>
      <c r="J153" s="185"/>
      <c r="K153" s="178"/>
      <c r="L153" s="183">
        <f t="shared" si="6"/>
        <v>0</v>
      </c>
      <c r="M153" s="176"/>
      <c r="N153" s="177"/>
      <c r="O153" s="176"/>
    </row>
    <row r="154" spans="1:1026" ht="21.95" customHeight="1" x14ac:dyDescent="0.25">
      <c r="A154" s="178">
        <v>154</v>
      </c>
      <c r="B154" s="179"/>
      <c r="C154" s="180"/>
      <c r="D154" s="180"/>
      <c r="E154" s="181"/>
      <c r="G154" s="182"/>
      <c r="H154" s="183">
        <f t="shared" si="7"/>
        <v>0</v>
      </c>
      <c r="I154" s="184"/>
      <c r="J154" s="185"/>
      <c r="K154" s="178"/>
      <c r="L154" s="183">
        <f t="shared" si="6"/>
        <v>0</v>
      </c>
      <c r="M154" s="176"/>
      <c r="N154" s="177"/>
      <c r="O154" s="176"/>
    </row>
    <row r="155" spans="1:1026" ht="21.95" customHeight="1" x14ac:dyDescent="0.25">
      <c r="A155" s="178">
        <v>155</v>
      </c>
      <c r="B155" s="179"/>
      <c r="C155" s="180"/>
      <c r="D155" s="180"/>
      <c r="E155" s="205"/>
      <c r="G155" s="182"/>
      <c r="H155" s="183">
        <f t="shared" si="7"/>
        <v>0</v>
      </c>
      <c r="I155" s="184"/>
      <c r="J155" s="185"/>
      <c r="K155" s="178"/>
      <c r="L155" s="183">
        <f t="shared" si="6"/>
        <v>0</v>
      </c>
      <c r="M155" s="176"/>
      <c r="N155" s="177"/>
      <c r="O155" s="176"/>
    </row>
    <row r="156" spans="1:1026" ht="21.95" customHeight="1" x14ac:dyDescent="0.25">
      <c r="A156" s="178">
        <v>156</v>
      </c>
      <c r="B156" s="179"/>
      <c r="C156" s="180"/>
      <c r="D156" s="180"/>
      <c r="E156" s="209"/>
      <c r="G156" s="182"/>
      <c r="H156" s="183">
        <f t="shared" si="7"/>
        <v>0</v>
      </c>
      <c r="I156" s="184"/>
      <c r="J156" s="185"/>
      <c r="K156" s="178"/>
      <c r="L156" s="183">
        <f t="shared" si="6"/>
        <v>0</v>
      </c>
      <c r="M156" s="176"/>
      <c r="N156" s="177"/>
      <c r="O156" s="176"/>
    </row>
    <row r="157" spans="1:1026" ht="21.95" customHeight="1" x14ac:dyDescent="0.25">
      <c r="A157" s="178">
        <v>157</v>
      </c>
      <c r="B157" s="179"/>
      <c r="C157" s="180"/>
      <c r="D157" s="180"/>
      <c r="E157" s="181"/>
      <c r="G157" s="182"/>
      <c r="H157" s="183">
        <f t="shared" si="7"/>
        <v>0</v>
      </c>
      <c r="I157" s="184"/>
      <c r="J157" s="185"/>
      <c r="K157" s="178"/>
      <c r="L157" s="183">
        <f t="shared" si="6"/>
        <v>0</v>
      </c>
      <c r="M157" s="215"/>
      <c r="N157" s="177"/>
      <c r="O157" s="176"/>
      <c r="P157" s="176"/>
    </row>
    <row r="158" spans="1:1026" ht="21.95" customHeight="1" x14ac:dyDescent="0.25">
      <c r="A158" s="178">
        <v>158</v>
      </c>
      <c r="B158" s="179"/>
      <c r="C158" s="180"/>
      <c r="D158" s="180"/>
      <c r="E158" s="181"/>
      <c r="G158" s="182"/>
      <c r="H158" s="183">
        <f t="shared" si="7"/>
        <v>0</v>
      </c>
      <c r="I158" s="184"/>
      <c r="J158" s="185"/>
      <c r="K158" s="178"/>
      <c r="L158" s="183">
        <f t="shared" si="6"/>
        <v>0</v>
      </c>
      <c r="N158" s="177"/>
    </row>
    <row r="159" spans="1:1026" ht="21.95" customHeight="1" x14ac:dyDescent="0.25">
      <c r="A159" s="178">
        <v>159</v>
      </c>
      <c r="B159" s="179"/>
      <c r="C159" s="180"/>
      <c r="D159" s="180"/>
      <c r="E159" s="181"/>
      <c r="G159" s="182"/>
      <c r="H159" s="183">
        <f t="shared" si="7"/>
        <v>0</v>
      </c>
      <c r="I159" s="184"/>
      <c r="J159" s="185"/>
      <c r="K159" s="178"/>
      <c r="L159" s="183">
        <f t="shared" si="6"/>
        <v>0</v>
      </c>
      <c r="N159" s="177"/>
    </row>
    <row r="160" spans="1:1026" ht="21.95" customHeight="1" x14ac:dyDescent="0.25">
      <c r="A160" s="178">
        <v>160</v>
      </c>
      <c r="B160" s="179"/>
      <c r="C160" s="180"/>
      <c r="D160" s="180"/>
      <c r="E160" s="181"/>
      <c r="G160" s="182"/>
      <c r="H160" s="183">
        <f t="shared" si="7"/>
        <v>0</v>
      </c>
      <c r="I160" s="184"/>
      <c r="J160" s="185"/>
      <c r="K160" s="178"/>
      <c r="L160" s="183">
        <f t="shared" si="6"/>
        <v>0</v>
      </c>
      <c r="N160" s="177"/>
    </row>
    <row r="161" spans="1:19" ht="21.95" customHeight="1" x14ac:dyDescent="0.25">
      <c r="A161" s="178">
        <v>161</v>
      </c>
      <c r="B161" s="179"/>
      <c r="C161" s="180"/>
      <c r="D161" s="180"/>
      <c r="E161" s="181"/>
      <c r="G161" s="182"/>
      <c r="H161" s="183">
        <f t="shared" si="7"/>
        <v>0</v>
      </c>
      <c r="I161" s="184"/>
      <c r="J161" s="185"/>
      <c r="K161" s="178"/>
      <c r="L161" s="183">
        <f t="shared" si="6"/>
        <v>0</v>
      </c>
      <c r="N161" s="177"/>
    </row>
    <row r="162" spans="1:19" ht="21.95" customHeight="1" x14ac:dyDescent="0.25">
      <c r="A162" s="178">
        <v>162</v>
      </c>
      <c r="B162" s="179"/>
      <c r="C162" s="180"/>
      <c r="D162" s="180"/>
      <c r="E162" s="181"/>
      <c r="G162" s="182"/>
      <c r="H162" s="183">
        <f t="shared" si="7"/>
        <v>0</v>
      </c>
      <c r="I162" s="184"/>
      <c r="J162" s="185"/>
      <c r="K162" s="178"/>
      <c r="L162" s="183">
        <f t="shared" si="6"/>
        <v>0</v>
      </c>
      <c r="N162" s="177"/>
    </row>
    <row r="163" spans="1:19" ht="21.95" customHeight="1" x14ac:dyDescent="0.25">
      <c r="A163" s="178">
        <v>163</v>
      </c>
      <c r="B163" s="179"/>
      <c r="C163" s="180"/>
      <c r="D163" s="180"/>
      <c r="E163" s="181"/>
      <c r="G163" s="182"/>
      <c r="H163" s="183">
        <f t="shared" si="7"/>
        <v>0</v>
      </c>
      <c r="I163" s="184"/>
      <c r="J163" s="185"/>
      <c r="K163" s="178"/>
      <c r="L163" s="183">
        <f t="shared" si="6"/>
        <v>0</v>
      </c>
      <c r="N163" s="177"/>
    </row>
    <row r="164" spans="1:19" ht="21.95" customHeight="1" x14ac:dyDescent="0.25">
      <c r="A164" s="178">
        <v>164</v>
      </c>
      <c r="B164" s="179"/>
      <c r="C164" s="180"/>
      <c r="D164" s="180"/>
      <c r="E164" s="181"/>
      <c r="G164" s="182"/>
      <c r="H164" s="183">
        <f t="shared" si="7"/>
        <v>0</v>
      </c>
      <c r="I164" s="184"/>
      <c r="J164" s="185"/>
      <c r="K164" s="178"/>
      <c r="L164" s="183">
        <f t="shared" si="6"/>
        <v>0</v>
      </c>
      <c r="N164" s="177"/>
    </row>
    <row r="165" spans="1:19" ht="21.95" customHeight="1" x14ac:dyDescent="0.25">
      <c r="A165" s="178">
        <v>165</v>
      </c>
      <c r="B165" s="179"/>
      <c r="C165" s="180"/>
      <c r="D165" s="180"/>
      <c r="E165" s="181"/>
      <c r="G165" s="182"/>
      <c r="H165" s="183">
        <f t="shared" si="7"/>
        <v>0</v>
      </c>
      <c r="I165" s="184"/>
      <c r="J165" s="185"/>
      <c r="K165" s="178"/>
      <c r="L165" s="183">
        <f t="shared" si="6"/>
        <v>0</v>
      </c>
      <c r="N165" s="177"/>
    </row>
    <row r="166" spans="1:19" ht="21.95" customHeight="1" x14ac:dyDescent="0.25">
      <c r="A166" s="178">
        <v>166</v>
      </c>
      <c r="B166" s="179"/>
      <c r="C166" s="180"/>
      <c r="D166" s="180"/>
      <c r="E166" s="181"/>
      <c r="G166" s="182"/>
      <c r="H166" s="183">
        <f t="shared" si="7"/>
        <v>0</v>
      </c>
      <c r="I166" s="184"/>
      <c r="J166" s="183"/>
      <c r="K166" s="178"/>
      <c r="L166" s="183">
        <f t="shared" si="6"/>
        <v>0</v>
      </c>
      <c r="N166" s="177"/>
    </row>
    <row r="167" spans="1:19" ht="21.95" customHeight="1" x14ac:dyDescent="0.25">
      <c r="A167" s="178">
        <v>167</v>
      </c>
      <c r="B167" s="179"/>
      <c r="C167" s="180"/>
      <c r="D167" s="180"/>
      <c r="E167" s="181"/>
      <c r="G167" s="182"/>
      <c r="H167" s="183">
        <f t="shared" si="7"/>
        <v>0</v>
      </c>
      <c r="I167" s="184"/>
      <c r="J167" s="185"/>
      <c r="K167" s="178"/>
      <c r="L167" s="183">
        <f t="shared" si="6"/>
        <v>0</v>
      </c>
      <c r="N167" s="177"/>
    </row>
    <row r="168" spans="1:19" ht="21.95" customHeight="1" x14ac:dyDescent="0.25">
      <c r="A168" s="178">
        <v>168</v>
      </c>
      <c r="B168" s="179"/>
      <c r="C168" s="180"/>
      <c r="D168" s="180"/>
      <c r="E168" s="181"/>
      <c r="G168" s="182"/>
      <c r="H168" s="183">
        <f t="shared" si="7"/>
        <v>0</v>
      </c>
      <c r="I168" s="184"/>
      <c r="J168" s="185"/>
      <c r="K168" s="178"/>
      <c r="L168" s="183">
        <f t="shared" si="6"/>
        <v>0</v>
      </c>
      <c r="N168" s="177"/>
    </row>
    <row r="169" spans="1:19" ht="21.95" customHeight="1" x14ac:dyDescent="0.25">
      <c r="A169" s="178">
        <v>169</v>
      </c>
      <c r="B169" s="179"/>
      <c r="C169" s="180"/>
      <c r="D169" s="180"/>
      <c r="E169" s="181"/>
      <c r="G169" s="182"/>
      <c r="H169" s="183">
        <f t="shared" si="7"/>
        <v>0</v>
      </c>
      <c r="I169" s="184"/>
      <c r="J169" s="185"/>
      <c r="K169" s="178"/>
      <c r="L169" s="183">
        <f t="shared" si="6"/>
        <v>0</v>
      </c>
      <c r="N169" s="177"/>
    </row>
    <row r="170" spans="1:19" ht="21.95" customHeight="1" x14ac:dyDescent="0.25">
      <c r="A170" s="178">
        <v>170</v>
      </c>
      <c r="B170" s="179"/>
      <c r="C170" s="180"/>
      <c r="D170" s="180"/>
      <c r="E170" s="181"/>
      <c r="G170" s="182"/>
      <c r="H170" s="183">
        <f t="shared" si="7"/>
        <v>0</v>
      </c>
      <c r="I170" s="184"/>
      <c r="J170" s="185"/>
      <c r="K170" s="178"/>
      <c r="L170" s="183">
        <f t="shared" si="6"/>
        <v>0</v>
      </c>
      <c r="N170" s="177"/>
      <c r="O170" s="216"/>
      <c r="P170" s="217"/>
      <c r="R170" s="216"/>
      <c r="S170" s="217"/>
    </row>
    <row r="171" spans="1:19" ht="21.95" customHeight="1" x14ac:dyDescent="0.25">
      <c r="A171" s="178">
        <v>171</v>
      </c>
      <c r="B171" s="179"/>
      <c r="C171" s="180"/>
      <c r="D171" s="180"/>
      <c r="E171" s="181"/>
      <c r="G171" s="182"/>
      <c r="H171" s="183">
        <f t="shared" si="7"/>
        <v>0</v>
      </c>
      <c r="I171" s="184"/>
      <c r="J171" s="185"/>
      <c r="K171" s="178"/>
      <c r="L171" s="183">
        <f t="shared" si="6"/>
        <v>0</v>
      </c>
      <c r="N171" s="177"/>
    </row>
    <row r="172" spans="1:19" ht="21.95" customHeight="1" x14ac:dyDescent="0.25">
      <c r="A172" s="178">
        <v>172</v>
      </c>
      <c r="B172" s="179"/>
      <c r="C172" s="180"/>
      <c r="D172" s="180"/>
      <c r="E172" s="181"/>
      <c r="G172" s="182"/>
      <c r="H172" s="183">
        <f t="shared" si="7"/>
        <v>0</v>
      </c>
      <c r="I172" s="184"/>
      <c r="J172" s="185"/>
      <c r="K172" s="178"/>
      <c r="L172" s="183">
        <f t="shared" si="6"/>
        <v>0</v>
      </c>
      <c r="N172" s="177"/>
    </row>
    <row r="173" spans="1:19" ht="21.95" customHeight="1" x14ac:dyDescent="0.25">
      <c r="A173" s="178">
        <v>173</v>
      </c>
      <c r="B173" s="179"/>
      <c r="C173" s="180"/>
      <c r="D173" s="180"/>
      <c r="E173" s="181"/>
      <c r="G173" s="182"/>
      <c r="H173" s="183">
        <f t="shared" si="7"/>
        <v>0</v>
      </c>
      <c r="I173" s="184"/>
      <c r="J173" s="185"/>
      <c r="K173" s="178"/>
      <c r="L173" s="183">
        <f t="shared" si="6"/>
        <v>0</v>
      </c>
      <c r="N173" s="177"/>
      <c r="Q173" s="179"/>
    </row>
    <row r="174" spans="1:19" ht="21.95" customHeight="1" x14ac:dyDescent="0.25">
      <c r="A174" s="178">
        <v>174</v>
      </c>
      <c r="B174" s="179"/>
      <c r="C174" s="180"/>
      <c r="D174" s="180"/>
      <c r="E174" s="181"/>
      <c r="G174" s="182"/>
      <c r="H174" s="183">
        <f t="shared" si="7"/>
        <v>0</v>
      </c>
      <c r="I174" s="184"/>
      <c r="J174" s="185"/>
      <c r="K174" s="178"/>
      <c r="L174" s="183">
        <f t="shared" si="6"/>
        <v>0</v>
      </c>
      <c r="N174" s="177"/>
    </row>
    <row r="175" spans="1:19" ht="21.95" customHeight="1" x14ac:dyDescent="0.25">
      <c r="A175" s="178">
        <v>175</v>
      </c>
      <c r="B175" s="179"/>
      <c r="C175" s="180"/>
      <c r="D175" s="180"/>
      <c r="E175" s="181"/>
      <c r="G175" s="182"/>
      <c r="H175" s="183">
        <f t="shared" si="7"/>
        <v>0</v>
      </c>
      <c r="I175" s="184"/>
      <c r="J175" s="185"/>
      <c r="K175" s="178"/>
      <c r="L175" s="183">
        <f t="shared" si="6"/>
        <v>0</v>
      </c>
      <c r="N175" s="177"/>
    </row>
    <row r="176" spans="1:19" ht="21.95" customHeight="1" x14ac:dyDescent="0.25">
      <c r="A176" s="178">
        <v>176</v>
      </c>
      <c r="B176" s="179"/>
      <c r="C176" s="180"/>
      <c r="D176" s="180"/>
      <c r="E176" s="181"/>
      <c r="G176" s="182"/>
      <c r="H176" s="183">
        <f t="shared" si="7"/>
        <v>0</v>
      </c>
      <c r="I176" s="184"/>
      <c r="J176" s="185"/>
      <c r="K176" s="178"/>
      <c r="L176" s="183">
        <f t="shared" si="6"/>
        <v>0</v>
      </c>
      <c r="N176" s="177"/>
    </row>
    <row r="177" spans="1:14" ht="21.95" customHeight="1" x14ac:dyDescent="0.25">
      <c r="A177" s="178">
        <v>177</v>
      </c>
      <c r="B177" s="179"/>
      <c r="C177" s="180"/>
      <c r="D177" s="180"/>
      <c r="E177" s="181"/>
      <c r="G177" s="182"/>
      <c r="H177" s="183">
        <f t="shared" si="7"/>
        <v>0</v>
      </c>
      <c r="I177" s="184"/>
      <c r="J177" s="185"/>
      <c r="K177" s="178"/>
      <c r="L177" s="183">
        <f t="shared" si="6"/>
        <v>0</v>
      </c>
      <c r="N177" s="177"/>
    </row>
    <row r="178" spans="1:14" ht="21.95" customHeight="1" x14ac:dyDescent="0.25">
      <c r="A178" s="178">
        <v>178</v>
      </c>
      <c r="B178" s="179"/>
      <c r="C178" s="180"/>
      <c r="D178" s="180"/>
      <c r="E178" s="181"/>
      <c r="G178" s="182"/>
      <c r="H178" s="183">
        <f t="shared" si="7"/>
        <v>0</v>
      </c>
      <c r="I178" s="184"/>
      <c r="J178" s="185"/>
      <c r="K178" s="178"/>
      <c r="L178" s="183">
        <f t="shared" si="6"/>
        <v>0</v>
      </c>
      <c r="N178" s="177"/>
    </row>
    <row r="179" spans="1:14" ht="21.95" customHeight="1" x14ac:dyDescent="0.25">
      <c r="A179" s="178">
        <v>179</v>
      </c>
      <c r="B179" s="179"/>
      <c r="C179" s="180"/>
      <c r="D179" s="180"/>
      <c r="E179" s="181"/>
      <c r="G179" s="182"/>
      <c r="H179" s="183">
        <f t="shared" si="7"/>
        <v>0</v>
      </c>
      <c r="I179" s="184"/>
      <c r="J179" s="185"/>
      <c r="K179" s="178"/>
      <c r="L179" s="183">
        <f t="shared" si="6"/>
        <v>0</v>
      </c>
      <c r="N179" s="177"/>
    </row>
    <row r="180" spans="1:14" ht="21.95" customHeight="1" x14ac:dyDescent="0.25">
      <c r="A180" s="178">
        <v>180</v>
      </c>
      <c r="B180" s="179"/>
      <c r="C180" s="180"/>
      <c r="D180" s="180"/>
      <c r="E180" s="181"/>
      <c r="G180" s="182"/>
      <c r="H180" s="183">
        <f t="shared" si="7"/>
        <v>0</v>
      </c>
      <c r="I180" s="184"/>
      <c r="J180" s="185"/>
      <c r="K180" s="178"/>
      <c r="L180" s="183">
        <f t="shared" si="6"/>
        <v>0</v>
      </c>
      <c r="N180" s="177"/>
    </row>
    <row r="181" spans="1:14" ht="21.95" customHeight="1" x14ac:dyDescent="0.25">
      <c r="A181" s="178">
        <v>181</v>
      </c>
      <c r="B181" s="179"/>
      <c r="C181" s="180"/>
      <c r="D181" s="180"/>
      <c r="E181" s="181"/>
      <c r="G181" s="182"/>
      <c r="H181" s="183">
        <f t="shared" si="7"/>
        <v>0</v>
      </c>
      <c r="I181" s="184"/>
      <c r="J181" s="185"/>
      <c r="K181" s="178"/>
      <c r="L181" s="183">
        <f t="shared" si="6"/>
        <v>0</v>
      </c>
      <c r="N181" s="177"/>
    </row>
    <row r="182" spans="1:14" ht="21.95" customHeight="1" x14ac:dyDescent="0.25">
      <c r="A182" s="178">
        <v>182</v>
      </c>
      <c r="B182" s="179"/>
      <c r="C182" s="180"/>
      <c r="D182" s="180"/>
      <c r="E182" s="181"/>
      <c r="G182" s="182"/>
      <c r="H182" s="183">
        <f t="shared" si="7"/>
        <v>0</v>
      </c>
      <c r="I182" s="184"/>
      <c r="J182" s="185"/>
      <c r="K182" s="178"/>
      <c r="L182" s="183">
        <f t="shared" si="6"/>
        <v>0</v>
      </c>
      <c r="N182" s="177"/>
    </row>
    <row r="183" spans="1:14" ht="21.95" customHeight="1" x14ac:dyDescent="0.25">
      <c r="A183" s="178">
        <v>183</v>
      </c>
      <c r="B183" s="179"/>
      <c r="C183" s="180"/>
      <c r="D183" s="180"/>
      <c r="E183" s="181"/>
      <c r="G183" s="182"/>
      <c r="H183" s="183">
        <f t="shared" si="7"/>
        <v>0</v>
      </c>
      <c r="I183" s="184"/>
      <c r="J183" s="185"/>
      <c r="K183" s="178"/>
      <c r="L183" s="183">
        <f t="shared" si="6"/>
        <v>0</v>
      </c>
      <c r="N183" s="177"/>
    </row>
    <row r="184" spans="1:14" ht="21.95" customHeight="1" x14ac:dyDescent="0.25">
      <c r="A184" s="178">
        <v>184</v>
      </c>
      <c r="B184" s="179"/>
      <c r="C184" s="180"/>
      <c r="D184" s="180"/>
      <c r="E184" s="181"/>
      <c r="G184" s="182"/>
      <c r="H184" s="183">
        <f t="shared" si="7"/>
        <v>0</v>
      </c>
      <c r="I184" s="184"/>
      <c r="J184" s="185"/>
      <c r="K184" s="178"/>
      <c r="L184" s="183">
        <f t="shared" si="6"/>
        <v>0</v>
      </c>
      <c r="N184" s="177"/>
    </row>
    <row r="185" spans="1:14" ht="21.95" customHeight="1" x14ac:dyDescent="0.25">
      <c r="A185" s="178">
        <v>185</v>
      </c>
      <c r="B185" s="179"/>
      <c r="C185" s="180"/>
      <c r="D185" s="180"/>
      <c r="E185" s="181"/>
      <c r="G185" s="182"/>
      <c r="H185" s="183">
        <f t="shared" si="7"/>
        <v>0</v>
      </c>
      <c r="I185" s="184"/>
      <c r="J185" s="183"/>
      <c r="K185" s="178"/>
      <c r="L185" s="183">
        <f t="shared" si="6"/>
        <v>0</v>
      </c>
      <c r="N185" s="177"/>
    </row>
    <row r="186" spans="1:14" ht="21.95" customHeight="1" x14ac:dyDescent="0.25">
      <c r="A186" s="178">
        <v>186</v>
      </c>
      <c r="B186" s="179"/>
      <c r="C186" s="180"/>
      <c r="D186" s="180"/>
      <c r="E186" s="181"/>
      <c r="G186" s="182"/>
      <c r="H186" s="183">
        <f t="shared" si="7"/>
        <v>0</v>
      </c>
      <c r="I186" s="184"/>
      <c r="J186" s="185"/>
      <c r="K186" s="178"/>
      <c r="L186" s="183">
        <f t="shared" ref="L186:L305" si="8">H186-J186</f>
        <v>0</v>
      </c>
      <c r="N186" s="177"/>
    </row>
    <row r="187" spans="1:14" ht="21.95" customHeight="1" x14ac:dyDescent="0.25">
      <c r="A187" s="178">
        <v>187</v>
      </c>
      <c r="B187" s="179"/>
      <c r="C187" s="180"/>
      <c r="D187" s="180"/>
      <c r="E187" s="181"/>
      <c r="G187" s="182"/>
      <c r="H187" s="183">
        <f t="shared" si="7"/>
        <v>0</v>
      </c>
      <c r="I187" s="184"/>
      <c r="J187" s="185"/>
      <c r="K187" s="178"/>
      <c r="L187" s="183">
        <f t="shared" si="8"/>
        <v>0</v>
      </c>
      <c r="N187" s="177"/>
    </row>
    <row r="188" spans="1:14" ht="21.95" customHeight="1" x14ac:dyDescent="0.25">
      <c r="A188" s="178">
        <v>188</v>
      </c>
      <c r="B188" s="179"/>
      <c r="C188" s="180"/>
      <c r="D188" s="180"/>
      <c r="E188" s="181"/>
      <c r="G188" s="182"/>
      <c r="H188" s="183">
        <f t="shared" si="7"/>
        <v>0</v>
      </c>
      <c r="I188" s="184"/>
      <c r="J188" s="185"/>
      <c r="K188" s="178"/>
      <c r="L188" s="183">
        <f t="shared" si="8"/>
        <v>0</v>
      </c>
      <c r="M188" s="215"/>
      <c r="N188" s="177"/>
    </row>
    <row r="189" spans="1:14" ht="21.95" customHeight="1" x14ac:dyDescent="0.25">
      <c r="A189" s="178">
        <v>189</v>
      </c>
      <c r="B189" s="179"/>
      <c r="C189" s="180"/>
      <c r="D189" s="180"/>
      <c r="E189" s="181"/>
      <c r="G189" s="182"/>
      <c r="H189" s="183">
        <f t="shared" si="7"/>
        <v>0</v>
      </c>
      <c r="I189" s="184"/>
      <c r="J189" s="185"/>
      <c r="K189" s="178"/>
      <c r="L189" s="183">
        <f t="shared" si="8"/>
        <v>0</v>
      </c>
      <c r="N189" s="177"/>
    </row>
    <row r="190" spans="1:14" ht="21.95" customHeight="1" x14ac:dyDescent="0.25">
      <c r="A190" s="178">
        <v>190</v>
      </c>
      <c r="B190" s="179"/>
      <c r="C190" s="180"/>
      <c r="D190" s="180"/>
      <c r="E190" s="181"/>
      <c r="G190" s="182"/>
      <c r="H190" s="183">
        <f t="shared" si="7"/>
        <v>0</v>
      </c>
      <c r="I190" s="184"/>
      <c r="J190" s="185"/>
      <c r="K190" s="178"/>
      <c r="L190" s="183">
        <f t="shared" si="8"/>
        <v>0</v>
      </c>
      <c r="N190" s="177"/>
    </row>
    <row r="191" spans="1:14" ht="21.95" customHeight="1" x14ac:dyDescent="0.25">
      <c r="A191" s="178">
        <v>191</v>
      </c>
      <c r="B191" s="179"/>
      <c r="C191" s="180"/>
      <c r="D191" s="180"/>
      <c r="E191" s="181"/>
      <c r="G191" s="182"/>
      <c r="H191" s="183">
        <f t="shared" si="7"/>
        <v>0</v>
      </c>
      <c r="I191" s="184"/>
      <c r="J191" s="185"/>
      <c r="K191" s="178"/>
      <c r="L191" s="183">
        <f t="shared" si="8"/>
        <v>0</v>
      </c>
      <c r="N191" s="177"/>
    </row>
    <row r="192" spans="1:14" ht="21.95" customHeight="1" x14ac:dyDescent="0.25">
      <c r="A192" s="178">
        <v>192</v>
      </c>
      <c r="B192" s="179"/>
      <c r="C192" s="180"/>
      <c r="D192" s="180"/>
      <c r="E192" s="181"/>
      <c r="G192" s="182"/>
      <c r="H192" s="183">
        <f t="shared" si="7"/>
        <v>0</v>
      </c>
      <c r="I192" s="184"/>
      <c r="J192" s="185"/>
      <c r="K192" s="178"/>
      <c r="L192" s="183">
        <f t="shared" si="8"/>
        <v>0</v>
      </c>
      <c r="N192" s="177"/>
    </row>
    <row r="193" spans="1:14" ht="21.95" customHeight="1" x14ac:dyDescent="0.25">
      <c r="A193" s="178">
        <v>193</v>
      </c>
      <c r="B193" s="179"/>
      <c r="C193" s="180"/>
      <c r="D193" s="180"/>
      <c r="E193" s="181"/>
      <c r="G193" s="182"/>
      <c r="H193" s="183">
        <f t="shared" si="7"/>
        <v>0</v>
      </c>
      <c r="I193" s="184"/>
      <c r="J193" s="185"/>
      <c r="K193" s="178"/>
      <c r="L193" s="183">
        <f t="shared" si="8"/>
        <v>0</v>
      </c>
      <c r="N193" s="177"/>
    </row>
    <row r="194" spans="1:14" ht="21.95" customHeight="1" x14ac:dyDescent="0.25">
      <c r="A194" s="178">
        <v>194</v>
      </c>
      <c r="B194" s="179"/>
      <c r="C194" s="180"/>
      <c r="D194" s="180"/>
      <c r="E194" s="181"/>
      <c r="G194" s="182"/>
      <c r="H194" s="183">
        <f t="shared" si="7"/>
        <v>0</v>
      </c>
      <c r="I194" s="184"/>
      <c r="J194" s="185"/>
      <c r="K194" s="178"/>
      <c r="L194" s="183">
        <f t="shared" si="8"/>
        <v>0</v>
      </c>
      <c r="N194" s="177"/>
    </row>
    <row r="195" spans="1:14" ht="21.95" customHeight="1" x14ac:dyDescent="0.25">
      <c r="A195" s="178">
        <v>195</v>
      </c>
      <c r="B195" s="179"/>
      <c r="C195" s="180"/>
      <c r="D195" s="180"/>
      <c r="E195" s="181"/>
      <c r="G195" s="182"/>
      <c r="H195" s="183">
        <f t="shared" si="7"/>
        <v>0</v>
      </c>
      <c r="I195" s="184"/>
      <c r="J195" s="185"/>
      <c r="K195" s="178"/>
      <c r="L195" s="183">
        <f t="shared" si="8"/>
        <v>0</v>
      </c>
      <c r="N195" s="177"/>
    </row>
    <row r="196" spans="1:14" ht="21.95" customHeight="1" x14ac:dyDescent="0.25">
      <c r="A196" s="178">
        <v>196</v>
      </c>
      <c r="B196" s="179"/>
      <c r="C196" s="180"/>
      <c r="D196" s="180"/>
      <c r="E196" s="209"/>
      <c r="G196" s="182"/>
      <c r="H196" s="183">
        <f t="shared" si="7"/>
        <v>0</v>
      </c>
      <c r="I196" s="184"/>
      <c r="J196" s="185"/>
      <c r="K196" s="178"/>
      <c r="L196" s="183">
        <f t="shared" si="8"/>
        <v>0</v>
      </c>
      <c r="N196" s="177"/>
    </row>
    <row r="197" spans="1:14" ht="21.95" customHeight="1" x14ac:dyDescent="0.25">
      <c r="A197" s="178">
        <v>197</v>
      </c>
      <c r="B197" s="179"/>
      <c r="C197" s="180"/>
      <c r="D197" s="180"/>
      <c r="E197" s="181"/>
      <c r="G197" s="182"/>
      <c r="H197" s="183">
        <f t="shared" ref="H197:H260" si="9">SUM(G197*0.95)</f>
        <v>0</v>
      </c>
      <c r="I197" s="184"/>
      <c r="J197" s="185"/>
      <c r="K197" s="178"/>
      <c r="L197" s="183">
        <f t="shared" si="8"/>
        <v>0</v>
      </c>
      <c r="N197" s="177"/>
    </row>
    <row r="198" spans="1:14" ht="21.95" customHeight="1" x14ac:dyDescent="0.25">
      <c r="A198" s="178">
        <v>198</v>
      </c>
      <c r="B198" s="179"/>
      <c r="C198" s="180"/>
      <c r="D198" s="180"/>
      <c r="E198" s="181"/>
      <c r="G198" s="182"/>
      <c r="H198" s="183">
        <f t="shared" si="9"/>
        <v>0</v>
      </c>
      <c r="I198" s="184"/>
      <c r="J198" s="185"/>
      <c r="K198" s="178"/>
      <c r="L198" s="183">
        <f t="shared" si="8"/>
        <v>0</v>
      </c>
      <c r="N198" s="177"/>
    </row>
    <row r="199" spans="1:14" ht="21.95" customHeight="1" x14ac:dyDescent="0.25">
      <c r="A199" s="178">
        <v>199</v>
      </c>
      <c r="B199" s="179"/>
      <c r="C199" s="180"/>
      <c r="D199" s="180"/>
      <c r="E199" s="181"/>
      <c r="G199" s="182"/>
      <c r="H199" s="183">
        <f t="shared" si="9"/>
        <v>0</v>
      </c>
      <c r="I199" s="184"/>
      <c r="J199" s="185"/>
      <c r="K199" s="178"/>
      <c r="L199" s="183">
        <f t="shared" si="8"/>
        <v>0</v>
      </c>
      <c r="N199" s="177"/>
    </row>
    <row r="200" spans="1:14" ht="21.95" customHeight="1" x14ac:dyDescent="0.25">
      <c r="A200" s="178">
        <v>200</v>
      </c>
      <c r="B200" s="179"/>
      <c r="C200" s="180"/>
      <c r="D200" s="180"/>
      <c r="E200" s="181"/>
      <c r="G200" s="182"/>
      <c r="H200" s="183">
        <f t="shared" si="9"/>
        <v>0</v>
      </c>
      <c r="I200" s="184"/>
      <c r="J200" s="185"/>
      <c r="K200" s="178"/>
      <c r="L200" s="183">
        <f t="shared" si="8"/>
        <v>0</v>
      </c>
      <c r="N200" s="177"/>
    </row>
    <row r="201" spans="1:14" ht="21.95" customHeight="1" x14ac:dyDescent="0.25">
      <c r="A201" s="178">
        <v>201</v>
      </c>
      <c r="B201" s="179"/>
      <c r="C201" s="180"/>
      <c r="D201" s="180"/>
      <c r="E201" s="181"/>
      <c r="G201" s="182"/>
      <c r="H201" s="183">
        <f t="shared" si="9"/>
        <v>0</v>
      </c>
      <c r="I201" s="184"/>
      <c r="J201" s="185"/>
      <c r="K201" s="178"/>
      <c r="L201" s="183">
        <f t="shared" si="8"/>
        <v>0</v>
      </c>
      <c r="N201" s="177"/>
    </row>
    <row r="202" spans="1:14" ht="21.95" customHeight="1" x14ac:dyDescent="0.25">
      <c r="A202" s="178">
        <v>202</v>
      </c>
      <c r="B202" s="179"/>
      <c r="C202" s="180"/>
      <c r="D202" s="180"/>
      <c r="E202" s="181"/>
      <c r="G202" s="182"/>
      <c r="H202" s="183">
        <f t="shared" si="9"/>
        <v>0</v>
      </c>
      <c r="I202" s="184"/>
      <c r="J202" s="185"/>
      <c r="K202" s="178"/>
      <c r="L202" s="183">
        <f t="shared" si="8"/>
        <v>0</v>
      </c>
      <c r="N202" s="177"/>
    </row>
    <row r="203" spans="1:14" ht="21.95" customHeight="1" x14ac:dyDescent="0.25">
      <c r="A203" s="178">
        <v>203</v>
      </c>
      <c r="B203" s="179"/>
      <c r="C203" s="180"/>
      <c r="D203" s="180"/>
      <c r="E203" s="205"/>
      <c r="G203" s="182"/>
      <c r="H203" s="183">
        <f t="shared" si="9"/>
        <v>0</v>
      </c>
      <c r="I203" s="184"/>
      <c r="J203" s="185"/>
      <c r="K203" s="178"/>
      <c r="L203" s="183">
        <f t="shared" si="8"/>
        <v>0</v>
      </c>
      <c r="M203" s="188"/>
      <c r="N203" s="177"/>
    </row>
    <row r="204" spans="1:14" ht="21.95" customHeight="1" x14ac:dyDescent="0.25">
      <c r="A204" s="178">
        <v>204</v>
      </c>
      <c r="B204" s="179"/>
      <c r="C204" s="180"/>
      <c r="D204" s="180"/>
      <c r="E204" s="181"/>
      <c r="G204" s="182"/>
      <c r="H204" s="183">
        <f t="shared" si="9"/>
        <v>0</v>
      </c>
      <c r="I204" s="184"/>
      <c r="J204" s="185"/>
      <c r="K204" s="178"/>
      <c r="L204" s="183">
        <f t="shared" si="8"/>
        <v>0</v>
      </c>
      <c r="N204" s="177"/>
    </row>
    <row r="205" spans="1:14" ht="21.95" customHeight="1" x14ac:dyDescent="0.25">
      <c r="A205" s="178">
        <v>205</v>
      </c>
      <c r="B205" s="179"/>
      <c r="C205" s="180"/>
      <c r="D205" s="180"/>
      <c r="E205" s="181"/>
      <c r="F205" s="218"/>
      <c r="G205" s="182"/>
      <c r="H205" s="183">
        <f t="shared" si="9"/>
        <v>0</v>
      </c>
      <c r="I205" s="184"/>
      <c r="J205" s="185"/>
      <c r="K205" s="178"/>
      <c r="L205" s="183">
        <f t="shared" si="8"/>
        <v>0</v>
      </c>
      <c r="N205" s="177"/>
    </row>
    <row r="206" spans="1:14" ht="21.95" customHeight="1" x14ac:dyDescent="0.25">
      <c r="A206" s="178">
        <v>206</v>
      </c>
      <c r="B206" s="179"/>
      <c r="C206" s="180"/>
      <c r="D206" s="180"/>
      <c r="E206" s="181"/>
      <c r="G206" s="182"/>
      <c r="H206" s="183">
        <f t="shared" si="9"/>
        <v>0</v>
      </c>
      <c r="I206" s="184"/>
      <c r="J206" s="185"/>
      <c r="K206" s="178"/>
      <c r="L206" s="183">
        <f t="shared" si="8"/>
        <v>0</v>
      </c>
      <c r="M206" s="188"/>
      <c r="N206" s="177"/>
    </row>
    <row r="207" spans="1:14" ht="21.95" customHeight="1" x14ac:dyDescent="0.25">
      <c r="A207" s="178">
        <v>207</v>
      </c>
      <c r="B207" s="179"/>
      <c r="C207" s="180"/>
      <c r="D207" s="180"/>
      <c r="E207" s="181"/>
      <c r="G207" s="182"/>
      <c r="H207" s="183">
        <f t="shared" si="9"/>
        <v>0</v>
      </c>
      <c r="I207" s="184"/>
      <c r="J207" s="185"/>
      <c r="K207" s="178"/>
      <c r="L207" s="183">
        <f t="shared" si="8"/>
        <v>0</v>
      </c>
      <c r="N207" s="177"/>
    </row>
    <row r="208" spans="1:14" ht="21.95" customHeight="1" x14ac:dyDescent="0.25">
      <c r="A208" s="178">
        <v>208</v>
      </c>
      <c r="B208" s="179"/>
      <c r="C208" s="180"/>
      <c r="D208" s="180"/>
      <c r="E208" s="181"/>
      <c r="G208" s="182"/>
      <c r="H208" s="183">
        <f t="shared" si="9"/>
        <v>0</v>
      </c>
      <c r="I208" s="184"/>
      <c r="J208" s="185"/>
      <c r="K208" s="178"/>
      <c r="L208" s="183">
        <f t="shared" si="8"/>
        <v>0</v>
      </c>
      <c r="M208" s="188"/>
      <c r="N208" s="177"/>
    </row>
    <row r="209" spans="1:14" ht="21.95" customHeight="1" x14ac:dyDescent="0.25">
      <c r="A209" s="178">
        <v>209</v>
      </c>
      <c r="B209" s="179"/>
      <c r="C209" s="180"/>
      <c r="D209" s="180"/>
      <c r="E209" s="181"/>
      <c r="G209" s="182"/>
      <c r="H209" s="183">
        <f t="shared" si="9"/>
        <v>0</v>
      </c>
      <c r="I209" s="184"/>
      <c r="J209" s="185"/>
      <c r="K209" s="178"/>
      <c r="L209" s="183">
        <f t="shared" si="8"/>
        <v>0</v>
      </c>
      <c r="M209" s="188"/>
      <c r="N209" s="177"/>
    </row>
    <row r="210" spans="1:14" ht="21.95" customHeight="1" x14ac:dyDescent="0.25">
      <c r="A210" s="178">
        <v>210</v>
      </c>
      <c r="B210" s="179"/>
      <c r="C210" s="180"/>
      <c r="D210" s="180"/>
      <c r="E210" s="181"/>
      <c r="G210" s="182"/>
      <c r="H210" s="183">
        <f t="shared" si="9"/>
        <v>0</v>
      </c>
      <c r="I210" s="184"/>
      <c r="J210" s="185"/>
      <c r="K210" s="178"/>
      <c r="L210" s="183">
        <f t="shared" si="8"/>
        <v>0</v>
      </c>
      <c r="N210" s="177"/>
    </row>
    <row r="211" spans="1:14" ht="21.95" customHeight="1" x14ac:dyDescent="0.25">
      <c r="A211" s="178">
        <v>211</v>
      </c>
      <c r="B211" s="179"/>
      <c r="C211" s="180"/>
      <c r="D211" s="180"/>
      <c r="E211" s="181"/>
      <c r="G211" s="182"/>
      <c r="H211" s="183">
        <f t="shared" si="9"/>
        <v>0</v>
      </c>
      <c r="I211" s="184"/>
      <c r="J211" s="185"/>
      <c r="K211" s="178"/>
      <c r="L211" s="183">
        <f t="shared" si="8"/>
        <v>0</v>
      </c>
      <c r="N211" s="177"/>
    </row>
    <row r="212" spans="1:14" ht="21.95" customHeight="1" x14ac:dyDescent="0.25">
      <c r="A212" s="178">
        <v>212</v>
      </c>
      <c r="B212" s="179"/>
      <c r="C212" s="180"/>
      <c r="D212" s="180"/>
      <c r="E212" s="181"/>
      <c r="G212" s="182"/>
      <c r="H212" s="183">
        <f t="shared" si="9"/>
        <v>0</v>
      </c>
      <c r="I212" s="184"/>
      <c r="J212" s="185"/>
      <c r="K212" s="178"/>
      <c r="L212" s="183">
        <f t="shared" si="8"/>
        <v>0</v>
      </c>
      <c r="N212" s="177"/>
    </row>
    <row r="213" spans="1:14" ht="21.95" customHeight="1" x14ac:dyDescent="0.25">
      <c r="A213" s="178">
        <v>213</v>
      </c>
      <c r="B213" s="179"/>
      <c r="C213" s="180"/>
      <c r="D213" s="180"/>
      <c r="E213" s="181"/>
      <c r="G213" s="182"/>
      <c r="H213" s="183">
        <f t="shared" si="9"/>
        <v>0</v>
      </c>
      <c r="I213" s="184"/>
      <c r="J213" s="185"/>
      <c r="K213" s="178"/>
      <c r="L213" s="183">
        <f t="shared" si="8"/>
        <v>0</v>
      </c>
      <c r="N213" s="177"/>
    </row>
    <row r="214" spans="1:14" ht="21.95" customHeight="1" x14ac:dyDescent="0.25">
      <c r="A214" s="178">
        <v>214</v>
      </c>
      <c r="B214" s="179"/>
      <c r="C214" s="180"/>
      <c r="D214" s="180"/>
      <c r="E214" s="181"/>
      <c r="G214" s="182"/>
      <c r="H214" s="183">
        <f t="shared" si="9"/>
        <v>0</v>
      </c>
      <c r="I214" s="184"/>
      <c r="J214" s="185"/>
      <c r="K214" s="178"/>
      <c r="L214" s="183">
        <f t="shared" si="8"/>
        <v>0</v>
      </c>
      <c r="N214" s="177"/>
    </row>
    <row r="215" spans="1:14" ht="21.95" customHeight="1" x14ac:dyDescent="0.25">
      <c r="A215" s="178">
        <v>215</v>
      </c>
      <c r="B215" s="179"/>
      <c r="C215" s="180"/>
      <c r="D215" s="180"/>
      <c r="E215" s="181"/>
      <c r="G215" s="182"/>
      <c r="H215" s="183">
        <f t="shared" si="9"/>
        <v>0</v>
      </c>
      <c r="I215" s="184"/>
      <c r="J215" s="185"/>
      <c r="K215" s="178"/>
      <c r="L215" s="183">
        <f t="shared" si="8"/>
        <v>0</v>
      </c>
      <c r="N215" s="177"/>
    </row>
    <row r="216" spans="1:14" ht="21.95" customHeight="1" x14ac:dyDescent="0.25">
      <c r="A216" s="178">
        <v>216</v>
      </c>
      <c r="B216" s="179"/>
      <c r="C216" s="180"/>
      <c r="D216" s="180"/>
      <c r="E216" s="181"/>
      <c r="G216" s="182"/>
      <c r="H216" s="183">
        <f t="shared" si="9"/>
        <v>0</v>
      </c>
      <c r="I216" s="184"/>
      <c r="J216" s="185"/>
      <c r="K216" s="178"/>
      <c r="L216" s="183">
        <f t="shared" si="8"/>
        <v>0</v>
      </c>
      <c r="N216" s="177"/>
    </row>
    <row r="217" spans="1:14" ht="21.95" customHeight="1" x14ac:dyDescent="0.25">
      <c r="A217" s="178">
        <v>217</v>
      </c>
      <c r="B217" s="179"/>
      <c r="C217" s="180"/>
      <c r="D217" s="180"/>
      <c r="E217" s="181"/>
      <c r="G217" s="182"/>
      <c r="H217" s="183">
        <f t="shared" si="9"/>
        <v>0</v>
      </c>
      <c r="I217" s="184"/>
      <c r="J217" s="185"/>
      <c r="K217" s="178"/>
      <c r="L217" s="183">
        <f t="shared" si="8"/>
        <v>0</v>
      </c>
      <c r="N217" s="177"/>
    </row>
    <row r="218" spans="1:14" ht="21.95" customHeight="1" x14ac:dyDescent="0.25">
      <c r="A218" s="178">
        <v>218</v>
      </c>
      <c r="B218" s="179"/>
      <c r="C218" s="180"/>
      <c r="D218" s="180"/>
      <c r="E218" s="181"/>
      <c r="G218" s="182"/>
      <c r="H218" s="183">
        <f t="shared" si="9"/>
        <v>0</v>
      </c>
      <c r="I218" s="184"/>
      <c r="J218" s="185"/>
      <c r="K218" s="178"/>
      <c r="L218" s="183">
        <f t="shared" si="8"/>
        <v>0</v>
      </c>
      <c r="M218" s="188"/>
      <c r="N218" s="177"/>
    </row>
    <row r="219" spans="1:14" ht="21.95" customHeight="1" x14ac:dyDescent="0.25">
      <c r="A219" s="178">
        <v>219</v>
      </c>
      <c r="B219" s="179"/>
      <c r="C219" s="180"/>
      <c r="D219" s="180"/>
      <c r="E219" s="181"/>
      <c r="G219" s="182"/>
      <c r="H219" s="183">
        <f t="shared" si="9"/>
        <v>0</v>
      </c>
      <c r="I219" s="184"/>
      <c r="J219" s="185"/>
      <c r="K219" s="178"/>
      <c r="L219" s="183">
        <f t="shared" si="8"/>
        <v>0</v>
      </c>
      <c r="N219" s="177"/>
    </row>
    <row r="220" spans="1:14" ht="21.95" customHeight="1" x14ac:dyDescent="0.25">
      <c r="A220" s="178">
        <v>220</v>
      </c>
      <c r="B220" s="179"/>
      <c r="C220" s="180"/>
      <c r="D220" s="180"/>
      <c r="E220" s="181"/>
      <c r="G220" s="182"/>
      <c r="H220" s="183">
        <f t="shared" si="9"/>
        <v>0</v>
      </c>
      <c r="I220" s="184"/>
      <c r="J220" s="185"/>
      <c r="K220" s="178"/>
      <c r="L220" s="183">
        <f t="shared" si="8"/>
        <v>0</v>
      </c>
      <c r="N220" s="177"/>
    </row>
    <row r="221" spans="1:14" ht="21.95" customHeight="1" x14ac:dyDescent="0.25">
      <c r="A221" s="178">
        <v>221</v>
      </c>
      <c r="B221" s="179"/>
      <c r="C221" s="180"/>
      <c r="D221" s="180"/>
      <c r="E221" s="181"/>
      <c r="G221" s="182"/>
      <c r="H221" s="183">
        <f t="shared" si="9"/>
        <v>0</v>
      </c>
      <c r="I221" s="184"/>
      <c r="J221" s="185"/>
      <c r="K221" s="178"/>
      <c r="L221" s="183">
        <f t="shared" si="8"/>
        <v>0</v>
      </c>
      <c r="N221" s="177"/>
    </row>
    <row r="222" spans="1:14" ht="21.95" customHeight="1" x14ac:dyDescent="0.25">
      <c r="A222" s="178">
        <v>222</v>
      </c>
      <c r="B222" s="179"/>
      <c r="C222" s="180"/>
      <c r="D222" s="180"/>
      <c r="E222" s="181"/>
      <c r="G222" s="182"/>
      <c r="H222" s="183">
        <f t="shared" si="9"/>
        <v>0</v>
      </c>
      <c r="I222" s="184"/>
      <c r="J222" s="185"/>
      <c r="K222" s="178"/>
      <c r="L222" s="183">
        <f t="shared" si="8"/>
        <v>0</v>
      </c>
      <c r="N222" s="177"/>
    </row>
    <row r="223" spans="1:14" ht="21.95" customHeight="1" x14ac:dyDescent="0.25">
      <c r="A223" s="178">
        <v>223</v>
      </c>
      <c r="B223" s="179"/>
      <c r="C223" s="180"/>
      <c r="D223" s="180"/>
      <c r="E223" s="181"/>
      <c r="G223" s="182"/>
      <c r="H223" s="183">
        <f t="shared" si="9"/>
        <v>0</v>
      </c>
      <c r="I223" s="184"/>
      <c r="J223" s="185"/>
      <c r="K223" s="178"/>
      <c r="L223" s="183">
        <f t="shared" si="8"/>
        <v>0</v>
      </c>
      <c r="N223" s="177"/>
    </row>
    <row r="224" spans="1:14" ht="21.95" customHeight="1" x14ac:dyDescent="0.25">
      <c r="A224" s="178">
        <v>224</v>
      </c>
      <c r="B224" s="179"/>
      <c r="C224" s="180"/>
      <c r="D224" s="180"/>
      <c r="E224" s="209"/>
      <c r="G224" s="182"/>
      <c r="H224" s="183">
        <f t="shared" si="9"/>
        <v>0</v>
      </c>
      <c r="I224" s="184"/>
      <c r="J224" s="185"/>
      <c r="K224" s="178"/>
      <c r="L224" s="183">
        <f t="shared" si="8"/>
        <v>0</v>
      </c>
      <c r="N224" s="177"/>
    </row>
    <row r="225" spans="1:14" ht="21.95" customHeight="1" x14ac:dyDescent="0.25">
      <c r="A225" s="178">
        <v>225</v>
      </c>
      <c r="B225" s="179"/>
      <c r="C225" s="180"/>
      <c r="D225" s="180"/>
      <c r="E225" s="181"/>
      <c r="G225" s="182"/>
      <c r="H225" s="183">
        <f t="shared" si="9"/>
        <v>0</v>
      </c>
      <c r="I225" s="184"/>
      <c r="J225" s="185"/>
      <c r="K225" s="178"/>
      <c r="L225" s="183">
        <f t="shared" si="8"/>
        <v>0</v>
      </c>
      <c r="N225" s="177"/>
    </row>
    <row r="226" spans="1:14" ht="21.95" customHeight="1" x14ac:dyDescent="0.25">
      <c r="A226" s="178">
        <v>226</v>
      </c>
      <c r="B226" s="179"/>
      <c r="C226" s="180"/>
      <c r="D226" s="180"/>
      <c r="E226" s="181"/>
      <c r="G226" s="182"/>
      <c r="H226" s="183">
        <f t="shared" si="9"/>
        <v>0</v>
      </c>
      <c r="I226" s="184"/>
      <c r="J226" s="185"/>
      <c r="K226" s="178"/>
      <c r="L226" s="183">
        <f t="shared" si="8"/>
        <v>0</v>
      </c>
      <c r="N226" s="177"/>
    </row>
    <row r="227" spans="1:14" ht="21.95" customHeight="1" x14ac:dyDescent="0.25">
      <c r="A227" s="178">
        <v>227</v>
      </c>
      <c r="B227" s="179"/>
      <c r="C227" s="180"/>
      <c r="D227" s="180"/>
      <c r="E227" s="181"/>
      <c r="G227" s="182"/>
      <c r="H227" s="183">
        <f t="shared" si="9"/>
        <v>0</v>
      </c>
      <c r="I227" s="184"/>
      <c r="J227" s="185"/>
      <c r="K227" s="178"/>
      <c r="L227" s="183">
        <f t="shared" si="8"/>
        <v>0</v>
      </c>
      <c r="N227" s="177"/>
    </row>
    <row r="228" spans="1:14" ht="21.95" customHeight="1" x14ac:dyDescent="0.25">
      <c r="A228" s="178">
        <v>228</v>
      </c>
      <c r="B228" s="179"/>
      <c r="C228" s="180"/>
      <c r="D228" s="180"/>
      <c r="E228" s="181"/>
      <c r="G228" s="182"/>
      <c r="H228" s="183">
        <f t="shared" si="9"/>
        <v>0</v>
      </c>
      <c r="I228" s="184"/>
      <c r="J228" s="185"/>
      <c r="K228" s="178"/>
      <c r="L228" s="183">
        <f t="shared" si="8"/>
        <v>0</v>
      </c>
      <c r="N228" s="177"/>
    </row>
    <row r="229" spans="1:14" ht="21.95" customHeight="1" x14ac:dyDescent="0.25">
      <c r="A229" s="178">
        <v>229</v>
      </c>
      <c r="B229" s="179"/>
      <c r="C229" s="180"/>
      <c r="D229" s="180"/>
      <c r="E229" s="181"/>
      <c r="G229" s="182"/>
      <c r="H229" s="183">
        <f t="shared" si="9"/>
        <v>0</v>
      </c>
      <c r="I229" s="184"/>
      <c r="J229" s="185"/>
      <c r="K229" s="178"/>
      <c r="L229" s="183">
        <f t="shared" si="8"/>
        <v>0</v>
      </c>
      <c r="N229" s="177"/>
    </row>
    <row r="230" spans="1:14" ht="21.95" customHeight="1" x14ac:dyDescent="0.25">
      <c r="A230" s="178">
        <v>230</v>
      </c>
      <c r="B230" s="179"/>
      <c r="C230" s="180"/>
      <c r="D230" s="180"/>
      <c r="E230" s="181"/>
      <c r="G230" s="182"/>
      <c r="H230" s="183">
        <f t="shared" si="9"/>
        <v>0</v>
      </c>
      <c r="I230" s="184"/>
      <c r="J230" s="185"/>
      <c r="K230" s="178"/>
      <c r="L230" s="183">
        <f t="shared" si="8"/>
        <v>0</v>
      </c>
      <c r="N230" s="177"/>
    </row>
    <row r="231" spans="1:14" ht="21.95" customHeight="1" x14ac:dyDescent="0.25">
      <c r="A231" s="178">
        <v>231</v>
      </c>
      <c r="B231" s="179"/>
      <c r="C231" s="180"/>
      <c r="D231" s="180"/>
      <c r="E231" s="181"/>
      <c r="G231" s="182"/>
      <c r="H231" s="183">
        <f t="shared" si="9"/>
        <v>0</v>
      </c>
      <c r="I231" s="184"/>
      <c r="J231" s="185"/>
      <c r="K231" s="178"/>
      <c r="L231" s="183">
        <f t="shared" si="8"/>
        <v>0</v>
      </c>
      <c r="N231" s="177"/>
    </row>
    <row r="232" spans="1:14" ht="21.95" customHeight="1" x14ac:dyDescent="0.25">
      <c r="A232" s="178">
        <v>232</v>
      </c>
      <c r="B232" s="179"/>
      <c r="C232" s="180"/>
      <c r="D232" s="180"/>
      <c r="E232" s="181"/>
      <c r="G232" s="182"/>
      <c r="H232" s="183">
        <f t="shared" si="9"/>
        <v>0</v>
      </c>
      <c r="I232" s="184"/>
      <c r="J232" s="185"/>
      <c r="K232" s="178"/>
      <c r="L232" s="183">
        <f t="shared" si="8"/>
        <v>0</v>
      </c>
      <c r="N232" s="177"/>
    </row>
    <row r="233" spans="1:14" ht="21.95" customHeight="1" x14ac:dyDescent="0.25">
      <c r="A233" s="178">
        <v>233</v>
      </c>
      <c r="B233" s="179"/>
      <c r="C233" s="180"/>
      <c r="D233" s="180"/>
      <c r="E233" s="181"/>
      <c r="G233" s="182"/>
      <c r="H233" s="183">
        <f t="shared" si="9"/>
        <v>0</v>
      </c>
      <c r="I233" s="184"/>
      <c r="J233" s="185"/>
      <c r="K233" s="178"/>
      <c r="L233" s="183">
        <f t="shared" si="8"/>
        <v>0</v>
      </c>
      <c r="N233" s="177"/>
    </row>
    <row r="234" spans="1:14" ht="21.95" customHeight="1" x14ac:dyDescent="0.25">
      <c r="A234" s="178">
        <v>234</v>
      </c>
      <c r="B234" s="179"/>
      <c r="C234" s="180"/>
      <c r="D234" s="180"/>
      <c r="E234" s="181"/>
      <c r="G234" s="182"/>
      <c r="H234" s="183">
        <f t="shared" si="9"/>
        <v>0</v>
      </c>
      <c r="I234" s="184"/>
      <c r="J234" s="185"/>
      <c r="K234" s="178"/>
      <c r="L234" s="183">
        <f t="shared" si="8"/>
        <v>0</v>
      </c>
      <c r="N234" s="177"/>
    </row>
    <row r="235" spans="1:14" ht="21.95" customHeight="1" x14ac:dyDescent="0.25">
      <c r="A235" s="178">
        <v>235</v>
      </c>
      <c r="B235" s="179"/>
      <c r="C235" s="180"/>
      <c r="D235" s="180"/>
      <c r="E235" s="181"/>
      <c r="G235" s="182"/>
      <c r="H235" s="183">
        <f t="shared" si="9"/>
        <v>0</v>
      </c>
      <c r="I235" s="184"/>
      <c r="J235" s="185"/>
      <c r="K235" s="178"/>
      <c r="L235" s="183">
        <f t="shared" si="8"/>
        <v>0</v>
      </c>
      <c r="N235" s="177"/>
    </row>
    <row r="236" spans="1:14" ht="21.95" customHeight="1" x14ac:dyDescent="0.25">
      <c r="A236" s="178">
        <v>236</v>
      </c>
      <c r="B236" s="179"/>
      <c r="C236" s="180"/>
      <c r="D236" s="180"/>
      <c r="E236" s="181"/>
      <c r="G236" s="183"/>
      <c r="H236" s="183">
        <f t="shared" si="9"/>
        <v>0</v>
      </c>
      <c r="I236" s="184"/>
      <c r="J236" s="185"/>
      <c r="K236" s="178"/>
      <c r="L236" s="183">
        <f t="shared" si="8"/>
        <v>0</v>
      </c>
      <c r="N236" s="177"/>
    </row>
    <row r="237" spans="1:14" ht="21.95" customHeight="1" x14ac:dyDescent="0.25">
      <c r="A237" s="178">
        <v>237</v>
      </c>
      <c r="B237" s="179"/>
      <c r="C237" s="180"/>
      <c r="D237" s="180"/>
      <c r="E237" s="181"/>
      <c r="G237" s="182"/>
      <c r="H237" s="183">
        <f t="shared" si="9"/>
        <v>0</v>
      </c>
      <c r="I237" s="184"/>
      <c r="J237" s="185"/>
      <c r="K237" s="178"/>
      <c r="L237" s="183">
        <f t="shared" si="8"/>
        <v>0</v>
      </c>
      <c r="N237" s="177"/>
    </row>
    <row r="238" spans="1:14" ht="21.95" customHeight="1" x14ac:dyDescent="0.25">
      <c r="A238" s="178">
        <v>238</v>
      </c>
      <c r="B238" s="179"/>
      <c r="C238" s="180"/>
      <c r="D238" s="180"/>
      <c r="E238" s="181"/>
      <c r="G238" s="182"/>
      <c r="H238" s="183">
        <f t="shared" si="9"/>
        <v>0</v>
      </c>
      <c r="I238" s="184"/>
      <c r="J238" s="185"/>
      <c r="K238" s="178"/>
      <c r="L238" s="183">
        <f t="shared" si="8"/>
        <v>0</v>
      </c>
      <c r="N238" s="177"/>
    </row>
    <row r="239" spans="1:14" ht="21.95" customHeight="1" x14ac:dyDescent="0.25">
      <c r="A239" s="178">
        <v>239</v>
      </c>
      <c r="B239" s="179"/>
      <c r="C239" s="180"/>
      <c r="D239" s="180"/>
      <c r="E239" s="181"/>
      <c r="G239" s="182"/>
      <c r="H239" s="183">
        <f t="shared" si="9"/>
        <v>0</v>
      </c>
      <c r="I239" s="184"/>
      <c r="J239" s="185"/>
      <c r="K239" s="178"/>
      <c r="L239" s="183">
        <f t="shared" si="8"/>
        <v>0</v>
      </c>
      <c r="N239" s="177"/>
    </row>
    <row r="240" spans="1:14" ht="21.95" customHeight="1" x14ac:dyDescent="0.25">
      <c r="A240" s="178">
        <v>240</v>
      </c>
      <c r="B240" s="179"/>
      <c r="C240" s="180"/>
      <c r="D240" s="180"/>
      <c r="E240" s="181"/>
      <c r="G240" s="182"/>
      <c r="H240" s="183">
        <f t="shared" si="9"/>
        <v>0</v>
      </c>
      <c r="I240" s="184"/>
      <c r="J240" s="185"/>
      <c r="K240" s="178"/>
      <c r="L240" s="183">
        <f t="shared" si="8"/>
        <v>0</v>
      </c>
      <c r="N240" s="177"/>
    </row>
    <row r="241" spans="1:14" ht="21.95" customHeight="1" x14ac:dyDescent="0.25">
      <c r="A241" s="178">
        <v>241</v>
      </c>
      <c r="B241" s="179"/>
      <c r="C241" s="180"/>
      <c r="D241" s="180"/>
      <c r="E241" s="181"/>
      <c r="G241" s="182"/>
      <c r="H241" s="183">
        <f t="shared" si="9"/>
        <v>0</v>
      </c>
      <c r="I241" s="184"/>
      <c r="J241" s="185"/>
      <c r="K241" s="178"/>
      <c r="L241" s="183">
        <f t="shared" si="8"/>
        <v>0</v>
      </c>
      <c r="M241" s="188"/>
      <c r="N241" s="177"/>
    </row>
    <row r="242" spans="1:14" ht="21.95" customHeight="1" x14ac:dyDescent="0.25">
      <c r="A242" s="178">
        <v>242</v>
      </c>
      <c r="B242" s="179"/>
      <c r="C242" s="180"/>
      <c r="D242" s="180"/>
      <c r="E242" s="181"/>
      <c r="G242" s="182"/>
      <c r="H242" s="183">
        <f t="shared" si="9"/>
        <v>0</v>
      </c>
      <c r="I242" s="184"/>
      <c r="J242" s="183"/>
      <c r="K242" s="178"/>
      <c r="L242" s="183">
        <f t="shared" si="8"/>
        <v>0</v>
      </c>
      <c r="M242" s="188"/>
      <c r="N242" s="177"/>
    </row>
    <row r="243" spans="1:14" ht="21.95" customHeight="1" x14ac:dyDescent="0.25">
      <c r="A243" s="178">
        <v>243</v>
      </c>
      <c r="B243" s="179"/>
      <c r="C243" s="180"/>
      <c r="D243" s="180"/>
      <c r="E243" s="181"/>
      <c r="G243" s="182"/>
      <c r="H243" s="183">
        <f t="shared" si="9"/>
        <v>0</v>
      </c>
      <c r="I243" s="184"/>
      <c r="J243" s="185"/>
      <c r="K243" s="178"/>
      <c r="L243" s="183">
        <f t="shared" si="8"/>
        <v>0</v>
      </c>
      <c r="N243" s="177"/>
    </row>
    <row r="244" spans="1:14" ht="21.95" customHeight="1" x14ac:dyDescent="0.25">
      <c r="A244" s="178">
        <v>244</v>
      </c>
      <c r="B244" s="179"/>
      <c r="C244" s="180"/>
      <c r="D244" s="180"/>
      <c r="E244" s="209"/>
      <c r="G244" s="182"/>
      <c r="H244" s="183">
        <f t="shared" si="9"/>
        <v>0</v>
      </c>
      <c r="I244" s="184"/>
      <c r="J244" s="185"/>
      <c r="K244" s="178"/>
      <c r="L244" s="183">
        <f t="shared" si="8"/>
        <v>0</v>
      </c>
      <c r="M244" s="188"/>
      <c r="N244" s="177"/>
    </row>
    <row r="245" spans="1:14" ht="21.95" customHeight="1" x14ac:dyDescent="0.25">
      <c r="A245" s="178">
        <v>245</v>
      </c>
      <c r="B245" s="179"/>
      <c r="C245" s="180"/>
      <c r="D245" s="180"/>
      <c r="E245" s="181"/>
      <c r="G245" s="182"/>
      <c r="H245" s="183">
        <f t="shared" si="9"/>
        <v>0</v>
      </c>
      <c r="I245" s="184"/>
      <c r="J245" s="185"/>
      <c r="K245" s="178"/>
      <c r="L245" s="183">
        <f t="shared" si="8"/>
        <v>0</v>
      </c>
      <c r="N245" s="177"/>
    </row>
    <row r="246" spans="1:14" ht="21.95" customHeight="1" x14ac:dyDescent="0.25">
      <c r="A246" s="178">
        <v>246</v>
      </c>
      <c r="B246" s="179"/>
      <c r="C246" s="180"/>
      <c r="D246" s="180"/>
      <c r="E246" s="181"/>
      <c r="G246" s="182"/>
      <c r="H246" s="183">
        <f t="shared" si="9"/>
        <v>0</v>
      </c>
      <c r="I246" s="184"/>
      <c r="J246" s="185"/>
      <c r="K246" s="178"/>
      <c r="L246" s="183">
        <f t="shared" si="8"/>
        <v>0</v>
      </c>
      <c r="M246" s="188"/>
      <c r="N246" s="177"/>
    </row>
    <row r="247" spans="1:14" ht="21.95" customHeight="1" x14ac:dyDescent="0.25">
      <c r="A247" s="178">
        <v>247</v>
      </c>
      <c r="B247" s="179"/>
      <c r="C247" s="180"/>
      <c r="D247" s="180"/>
      <c r="E247" s="181"/>
      <c r="G247" s="182"/>
      <c r="H247" s="183">
        <f t="shared" si="9"/>
        <v>0</v>
      </c>
      <c r="I247" s="184"/>
      <c r="J247" s="185"/>
      <c r="K247" s="178"/>
      <c r="L247" s="183">
        <f t="shared" si="8"/>
        <v>0</v>
      </c>
      <c r="M247" s="188"/>
      <c r="N247" s="177"/>
    </row>
    <row r="248" spans="1:14" ht="21.95" customHeight="1" x14ac:dyDescent="0.25">
      <c r="A248" s="178">
        <v>248</v>
      </c>
      <c r="B248" s="179"/>
      <c r="C248" s="180"/>
      <c r="D248" s="180"/>
      <c r="E248" s="181"/>
      <c r="G248" s="182"/>
      <c r="H248" s="183">
        <f t="shared" si="9"/>
        <v>0</v>
      </c>
      <c r="I248" s="184"/>
      <c r="J248" s="185"/>
      <c r="K248" s="178"/>
      <c r="L248" s="183">
        <f t="shared" si="8"/>
        <v>0</v>
      </c>
      <c r="N248" s="177"/>
    </row>
    <row r="249" spans="1:14" ht="21.95" customHeight="1" x14ac:dyDescent="0.25">
      <c r="A249" s="178">
        <v>249</v>
      </c>
      <c r="B249" s="179"/>
      <c r="C249" s="180"/>
      <c r="D249" s="180"/>
      <c r="E249" s="181"/>
      <c r="G249" s="182"/>
      <c r="H249" s="183">
        <f t="shared" si="9"/>
        <v>0</v>
      </c>
      <c r="I249" s="184"/>
      <c r="J249" s="185"/>
      <c r="K249" s="178"/>
      <c r="L249" s="183">
        <f t="shared" si="8"/>
        <v>0</v>
      </c>
      <c r="N249" s="177"/>
    </row>
    <row r="250" spans="1:14" ht="21.95" customHeight="1" x14ac:dyDescent="0.25">
      <c r="A250" s="178">
        <v>250</v>
      </c>
      <c r="B250" s="179"/>
      <c r="C250" s="180"/>
      <c r="D250" s="180"/>
      <c r="E250" s="181"/>
      <c r="G250" s="182"/>
      <c r="H250" s="183">
        <f t="shared" si="9"/>
        <v>0</v>
      </c>
      <c r="I250" s="184"/>
      <c r="J250" s="185"/>
      <c r="K250" s="178"/>
      <c r="L250" s="183">
        <f t="shared" si="8"/>
        <v>0</v>
      </c>
      <c r="M250" s="188"/>
      <c r="N250" s="177"/>
    </row>
    <row r="251" spans="1:14" ht="21.95" customHeight="1" x14ac:dyDescent="0.25">
      <c r="A251" s="178">
        <v>251</v>
      </c>
      <c r="B251" s="179"/>
      <c r="C251" s="180"/>
      <c r="D251" s="180"/>
      <c r="E251" s="181"/>
      <c r="G251" s="182"/>
      <c r="H251" s="183">
        <f t="shared" si="9"/>
        <v>0</v>
      </c>
      <c r="I251" s="184"/>
      <c r="J251" s="185"/>
      <c r="K251" s="178"/>
      <c r="L251" s="183">
        <f t="shared" si="8"/>
        <v>0</v>
      </c>
      <c r="M251" s="188"/>
      <c r="N251" s="177"/>
    </row>
    <row r="252" spans="1:14" ht="21.95" customHeight="1" x14ac:dyDescent="0.25">
      <c r="A252" s="178">
        <v>252</v>
      </c>
      <c r="B252" s="179"/>
      <c r="C252" s="180"/>
      <c r="D252" s="180"/>
      <c r="E252" s="176"/>
      <c r="G252" s="182"/>
      <c r="H252" s="183">
        <f t="shared" si="9"/>
        <v>0</v>
      </c>
      <c r="I252" s="184"/>
      <c r="J252" s="185"/>
      <c r="K252" s="178"/>
      <c r="L252" s="183">
        <f t="shared" si="8"/>
        <v>0</v>
      </c>
      <c r="M252" s="188"/>
      <c r="N252" s="177"/>
    </row>
    <row r="253" spans="1:14" ht="21.95" customHeight="1" x14ac:dyDescent="0.25">
      <c r="A253" s="178">
        <v>253</v>
      </c>
      <c r="B253" s="179"/>
      <c r="C253" s="180"/>
      <c r="D253" s="180"/>
      <c r="E253" s="181"/>
      <c r="G253" s="182"/>
      <c r="H253" s="183">
        <f t="shared" si="9"/>
        <v>0</v>
      </c>
      <c r="I253" s="184"/>
      <c r="J253" s="185"/>
      <c r="K253" s="178"/>
      <c r="L253" s="183">
        <f t="shared" si="8"/>
        <v>0</v>
      </c>
      <c r="N253" s="177"/>
    </row>
    <row r="254" spans="1:14" ht="21.95" customHeight="1" x14ac:dyDescent="0.25">
      <c r="A254" s="178">
        <v>254</v>
      </c>
      <c r="B254" s="179"/>
      <c r="C254" s="180"/>
      <c r="D254" s="180"/>
      <c r="E254" s="181"/>
      <c r="G254" s="182"/>
      <c r="H254" s="183">
        <f t="shared" si="9"/>
        <v>0</v>
      </c>
      <c r="I254" s="184"/>
      <c r="J254" s="185"/>
      <c r="K254" s="178"/>
      <c r="L254" s="183">
        <f t="shared" si="8"/>
        <v>0</v>
      </c>
      <c r="M254" s="219"/>
      <c r="N254" s="177"/>
    </row>
    <row r="255" spans="1:14" ht="21.95" customHeight="1" x14ac:dyDescent="0.25">
      <c r="A255" s="178">
        <v>255</v>
      </c>
      <c r="B255" s="179"/>
      <c r="C255" s="180"/>
      <c r="D255" s="180"/>
      <c r="E255" s="181"/>
      <c r="G255" s="182"/>
      <c r="H255" s="183">
        <f t="shared" si="9"/>
        <v>0</v>
      </c>
      <c r="I255" s="184"/>
      <c r="J255" s="185"/>
      <c r="K255" s="178"/>
      <c r="L255" s="183">
        <f t="shared" si="8"/>
        <v>0</v>
      </c>
      <c r="M255" s="188"/>
      <c r="N255" s="177"/>
    </row>
    <row r="256" spans="1:14" ht="21.95" customHeight="1" x14ac:dyDescent="0.25">
      <c r="A256" s="178">
        <v>256</v>
      </c>
      <c r="B256" s="179"/>
      <c r="C256" s="180"/>
      <c r="D256" s="180"/>
      <c r="E256" s="181"/>
      <c r="G256" s="182"/>
      <c r="H256" s="183">
        <f t="shared" si="9"/>
        <v>0</v>
      </c>
      <c r="I256" s="184"/>
      <c r="J256" s="185"/>
      <c r="K256" s="178"/>
      <c r="L256" s="183">
        <f t="shared" si="8"/>
        <v>0</v>
      </c>
      <c r="N256" s="177"/>
    </row>
    <row r="257" spans="1:14" ht="21.95" customHeight="1" x14ac:dyDescent="0.25">
      <c r="A257" s="178">
        <v>257</v>
      </c>
      <c r="B257" s="179"/>
      <c r="C257" s="180"/>
      <c r="D257" s="180"/>
      <c r="E257" s="181"/>
      <c r="G257" s="182"/>
      <c r="H257" s="183">
        <f t="shared" si="9"/>
        <v>0</v>
      </c>
      <c r="I257" s="184"/>
      <c r="J257" s="185"/>
      <c r="K257" s="178"/>
      <c r="L257" s="183">
        <f t="shared" si="8"/>
        <v>0</v>
      </c>
      <c r="N257" s="177"/>
    </row>
    <row r="258" spans="1:14" ht="21.95" customHeight="1" x14ac:dyDescent="0.25">
      <c r="A258" s="178">
        <v>258</v>
      </c>
      <c r="B258" s="179"/>
      <c r="C258" s="180"/>
      <c r="D258" s="180"/>
      <c r="E258" s="181"/>
      <c r="G258" s="182"/>
      <c r="H258" s="183">
        <f t="shared" si="9"/>
        <v>0</v>
      </c>
      <c r="I258" s="184"/>
      <c r="J258" s="185"/>
      <c r="K258" s="178"/>
      <c r="L258" s="183">
        <f t="shared" si="8"/>
        <v>0</v>
      </c>
      <c r="N258" s="177"/>
    </row>
    <row r="259" spans="1:14" ht="21.95" customHeight="1" x14ac:dyDescent="0.25">
      <c r="A259" s="178">
        <v>259</v>
      </c>
      <c r="B259" s="179"/>
      <c r="C259" s="180"/>
      <c r="D259" s="180"/>
      <c r="E259" s="181"/>
      <c r="G259" s="182"/>
      <c r="H259" s="183">
        <f t="shared" si="9"/>
        <v>0</v>
      </c>
      <c r="I259" s="184"/>
      <c r="J259" s="185"/>
      <c r="K259" s="178"/>
      <c r="L259" s="183">
        <f t="shared" si="8"/>
        <v>0</v>
      </c>
      <c r="N259" s="177"/>
    </row>
    <row r="260" spans="1:14" ht="21.95" customHeight="1" x14ac:dyDescent="0.25">
      <c r="A260" s="178">
        <v>260</v>
      </c>
      <c r="B260" s="179"/>
      <c r="C260" s="180"/>
      <c r="D260" s="180"/>
      <c r="E260" s="181"/>
      <c r="G260" s="182"/>
      <c r="H260" s="183">
        <f t="shared" si="9"/>
        <v>0</v>
      </c>
      <c r="I260" s="184"/>
      <c r="J260" s="185"/>
      <c r="K260" s="178"/>
      <c r="L260" s="183">
        <f t="shared" si="8"/>
        <v>0</v>
      </c>
      <c r="N260" s="177"/>
    </row>
    <row r="261" spans="1:14" ht="21.95" customHeight="1" x14ac:dyDescent="0.25">
      <c r="A261" s="178">
        <v>261</v>
      </c>
      <c r="B261" s="179"/>
      <c r="C261" s="180"/>
      <c r="D261" s="180"/>
      <c r="E261" s="181"/>
      <c r="G261" s="182"/>
      <c r="H261" s="183">
        <f t="shared" ref="H261:H324" si="10">SUM(G261*0.95)</f>
        <v>0</v>
      </c>
      <c r="I261" s="184"/>
      <c r="J261" s="185"/>
      <c r="K261" s="178"/>
      <c r="L261" s="183">
        <f t="shared" si="8"/>
        <v>0</v>
      </c>
      <c r="N261" s="177"/>
    </row>
    <row r="262" spans="1:14" ht="21.95" customHeight="1" x14ac:dyDescent="0.25">
      <c r="A262" s="178">
        <v>262</v>
      </c>
      <c r="B262" s="179"/>
      <c r="C262" s="180"/>
      <c r="D262" s="180"/>
      <c r="E262" s="181"/>
      <c r="G262" s="182"/>
      <c r="H262" s="183">
        <f t="shared" si="10"/>
        <v>0</v>
      </c>
      <c r="I262" s="184"/>
      <c r="J262" s="185"/>
      <c r="K262" s="178"/>
      <c r="L262" s="183">
        <f t="shared" si="8"/>
        <v>0</v>
      </c>
      <c r="N262" s="177"/>
    </row>
    <row r="263" spans="1:14" ht="21.95" customHeight="1" x14ac:dyDescent="0.25">
      <c r="A263" s="178">
        <v>263</v>
      </c>
      <c r="B263" s="179"/>
      <c r="C263" s="180"/>
      <c r="D263" s="180"/>
      <c r="E263" s="181"/>
      <c r="G263" s="182"/>
      <c r="H263" s="183">
        <f t="shared" si="10"/>
        <v>0</v>
      </c>
      <c r="I263" s="184"/>
      <c r="J263" s="185"/>
      <c r="K263" s="178"/>
      <c r="L263" s="183">
        <f t="shared" si="8"/>
        <v>0</v>
      </c>
      <c r="N263" s="177"/>
    </row>
    <row r="264" spans="1:14" ht="21.95" customHeight="1" x14ac:dyDescent="0.25">
      <c r="A264" s="178">
        <v>264</v>
      </c>
      <c r="B264" s="179"/>
      <c r="C264" s="180"/>
      <c r="D264" s="180"/>
      <c r="E264" s="181"/>
      <c r="G264" s="182"/>
      <c r="H264" s="183">
        <f t="shared" si="10"/>
        <v>0</v>
      </c>
      <c r="I264" s="184"/>
      <c r="J264" s="185"/>
      <c r="K264" s="178"/>
      <c r="L264" s="183">
        <f t="shared" si="8"/>
        <v>0</v>
      </c>
      <c r="N264" s="177"/>
    </row>
    <row r="265" spans="1:14" ht="21.95" customHeight="1" x14ac:dyDescent="0.25">
      <c r="A265" s="178">
        <v>265</v>
      </c>
      <c r="B265" s="179"/>
      <c r="C265" s="180"/>
      <c r="D265" s="180"/>
      <c r="E265" s="181"/>
      <c r="G265" s="182"/>
      <c r="H265" s="183">
        <f t="shared" si="10"/>
        <v>0</v>
      </c>
      <c r="I265" s="184"/>
      <c r="J265" s="185"/>
      <c r="K265" s="178"/>
      <c r="L265" s="183">
        <f t="shared" si="8"/>
        <v>0</v>
      </c>
      <c r="N265" s="177"/>
    </row>
    <row r="266" spans="1:14" ht="21.95" customHeight="1" x14ac:dyDescent="0.25">
      <c r="A266" s="178">
        <v>266</v>
      </c>
      <c r="B266" s="179"/>
      <c r="C266" s="180"/>
      <c r="D266" s="180"/>
      <c r="E266" s="181"/>
      <c r="G266" s="182"/>
      <c r="H266" s="183">
        <f t="shared" si="10"/>
        <v>0</v>
      </c>
      <c r="I266" s="184"/>
      <c r="J266" s="185"/>
      <c r="K266" s="178"/>
      <c r="L266" s="183">
        <f t="shared" si="8"/>
        <v>0</v>
      </c>
      <c r="N266" s="177"/>
    </row>
    <row r="267" spans="1:14" ht="21.95" customHeight="1" x14ac:dyDescent="0.25">
      <c r="A267" s="178">
        <v>267</v>
      </c>
      <c r="B267" s="179"/>
      <c r="C267" s="180"/>
      <c r="D267" s="180"/>
      <c r="E267" s="181"/>
      <c r="G267" s="182"/>
      <c r="H267" s="183">
        <f t="shared" si="10"/>
        <v>0</v>
      </c>
      <c r="I267" s="184"/>
      <c r="J267" s="185"/>
      <c r="K267" s="178"/>
      <c r="L267" s="183">
        <f t="shared" si="8"/>
        <v>0</v>
      </c>
      <c r="N267" s="177"/>
    </row>
    <row r="268" spans="1:14" ht="21.95" customHeight="1" x14ac:dyDescent="0.25">
      <c r="A268" s="178">
        <v>268</v>
      </c>
      <c r="B268" s="179"/>
      <c r="C268" s="180"/>
      <c r="D268" s="180"/>
      <c r="E268" s="181"/>
      <c r="G268" s="182"/>
      <c r="H268" s="183">
        <f t="shared" si="10"/>
        <v>0</v>
      </c>
      <c r="I268" s="184"/>
      <c r="J268" s="185"/>
      <c r="K268" s="178"/>
      <c r="L268" s="183">
        <f t="shared" si="8"/>
        <v>0</v>
      </c>
      <c r="N268" s="177"/>
    </row>
    <row r="269" spans="1:14" ht="21.95" customHeight="1" x14ac:dyDescent="0.25">
      <c r="A269" s="178">
        <v>269</v>
      </c>
      <c r="B269" s="179"/>
      <c r="C269" s="180"/>
      <c r="D269" s="180"/>
      <c r="E269" s="181"/>
      <c r="G269" s="182"/>
      <c r="H269" s="183">
        <f t="shared" si="10"/>
        <v>0</v>
      </c>
      <c r="I269" s="184"/>
      <c r="J269" s="185"/>
      <c r="K269" s="178"/>
      <c r="L269" s="183">
        <f t="shared" si="8"/>
        <v>0</v>
      </c>
      <c r="N269" s="177"/>
    </row>
    <row r="270" spans="1:14" ht="21.95" customHeight="1" x14ac:dyDescent="0.25">
      <c r="A270" s="178">
        <v>270</v>
      </c>
      <c r="B270" s="179"/>
      <c r="C270" s="180"/>
      <c r="D270" s="180"/>
      <c r="E270" s="181"/>
      <c r="G270" s="182"/>
      <c r="H270" s="183">
        <f t="shared" si="10"/>
        <v>0</v>
      </c>
      <c r="I270" s="184"/>
      <c r="J270" s="185"/>
      <c r="K270" s="178"/>
      <c r="L270" s="183">
        <f t="shared" si="8"/>
        <v>0</v>
      </c>
      <c r="N270" s="177"/>
    </row>
    <row r="271" spans="1:14" ht="21.95" customHeight="1" x14ac:dyDescent="0.25">
      <c r="A271" s="178">
        <v>271</v>
      </c>
      <c r="B271" s="179"/>
      <c r="C271" s="180"/>
      <c r="D271" s="180"/>
      <c r="E271" s="181"/>
      <c r="G271" s="182"/>
      <c r="H271" s="183">
        <f t="shared" si="10"/>
        <v>0</v>
      </c>
      <c r="I271" s="184"/>
      <c r="J271" s="185"/>
      <c r="K271" s="178"/>
      <c r="L271" s="183">
        <f t="shared" si="8"/>
        <v>0</v>
      </c>
      <c r="N271" s="177"/>
    </row>
    <row r="272" spans="1:14" ht="21.95" customHeight="1" x14ac:dyDescent="0.25">
      <c r="A272" s="178">
        <v>272</v>
      </c>
      <c r="B272" s="179"/>
      <c r="C272" s="180"/>
      <c r="D272" s="180"/>
      <c r="E272" s="181"/>
      <c r="G272" s="182"/>
      <c r="H272" s="183">
        <f t="shared" si="10"/>
        <v>0</v>
      </c>
      <c r="I272" s="184"/>
      <c r="J272" s="185"/>
      <c r="K272" s="178"/>
      <c r="L272" s="183">
        <f t="shared" si="8"/>
        <v>0</v>
      </c>
      <c r="M272" s="188"/>
      <c r="N272" s="177"/>
    </row>
    <row r="273" spans="1:14" ht="21.95" customHeight="1" x14ac:dyDescent="0.25">
      <c r="A273" s="178">
        <v>273</v>
      </c>
      <c r="B273" s="179"/>
      <c r="C273" s="180"/>
      <c r="D273" s="180"/>
      <c r="E273" s="181"/>
      <c r="G273" s="182"/>
      <c r="H273" s="183">
        <f t="shared" si="10"/>
        <v>0</v>
      </c>
      <c r="I273" s="184"/>
      <c r="J273" s="185"/>
      <c r="K273" s="178"/>
      <c r="L273" s="183">
        <f t="shared" si="8"/>
        <v>0</v>
      </c>
      <c r="M273" s="188"/>
      <c r="N273" s="177"/>
    </row>
    <row r="274" spans="1:14" ht="21.95" customHeight="1" x14ac:dyDescent="0.25">
      <c r="A274" s="178">
        <v>274</v>
      </c>
      <c r="B274" s="179"/>
      <c r="C274" s="180"/>
      <c r="D274" s="180"/>
      <c r="E274" s="181"/>
      <c r="G274" s="182"/>
      <c r="H274" s="183">
        <f t="shared" si="10"/>
        <v>0</v>
      </c>
      <c r="I274" s="184"/>
      <c r="J274" s="185"/>
      <c r="K274" s="178"/>
      <c r="L274" s="183">
        <f t="shared" si="8"/>
        <v>0</v>
      </c>
      <c r="M274" s="188"/>
      <c r="N274" s="177"/>
    </row>
    <row r="275" spans="1:14" ht="21.95" customHeight="1" x14ac:dyDescent="0.25">
      <c r="A275" s="178">
        <v>275</v>
      </c>
      <c r="B275" s="179"/>
      <c r="C275" s="180"/>
      <c r="D275" s="180"/>
      <c r="E275" s="181"/>
      <c r="G275" s="182"/>
      <c r="H275" s="183">
        <f t="shared" si="10"/>
        <v>0</v>
      </c>
      <c r="I275" s="184"/>
      <c r="J275" s="185"/>
      <c r="K275" s="178"/>
      <c r="L275" s="183">
        <f t="shared" si="8"/>
        <v>0</v>
      </c>
      <c r="N275" s="177"/>
    </row>
    <row r="276" spans="1:14" ht="21.95" customHeight="1" x14ac:dyDescent="0.25">
      <c r="A276" s="178">
        <v>276</v>
      </c>
      <c r="B276" s="179"/>
      <c r="C276" s="180"/>
      <c r="D276" s="180"/>
      <c r="E276" s="181"/>
      <c r="G276" s="182"/>
      <c r="H276" s="183">
        <f t="shared" si="10"/>
        <v>0</v>
      </c>
      <c r="I276" s="184"/>
      <c r="J276" s="185"/>
      <c r="K276" s="178"/>
      <c r="L276" s="183">
        <f t="shared" si="8"/>
        <v>0</v>
      </c>
      <c r="N276" s="177"/>
    </row>
    <row r="277" spans="1:14" ht="21.95" customHeight="1" x14ac:dyDescent="0.25">
      <c r="A277" s="178">
        <v>277</v>
      </c>
      <c r="B277" s="179"/>
      <c r="C277" s="180"/>
      <c r="D277" s="180"/>
      <c r="E277" s="181"/>
      <c r="G277" s="182"/>
      <c r="H277" s="183">
        <f t="shared" si="10"/>
        <v>0</v>
      </c>
      <c r="I277" s="184"/>
      <c r="J277" s="185"/>
      <c r="K277" s="178"/>
      <c r="L277" s="183">
        <f t="shared" si="8"/>
        <v>0</v>
      </c>
      <c r="N277" s="177"/>
    </row>
    <row r="278" spans="1:14" ht="21.95" customHeight="1" x14ac:dyDescent="0.25">
      <c r="A278" s="178">
        <v>278</v>
      </c>
      <c r="B278" s="179"/>
      <c r="C278" s="180"/>
      <c r="D278" s="180"/>
      <c r="E278" s="181"/>
      <c r="G278" s="181"/>
      <c r="H278" s="183">
        <f t="shared" si="10"/>
        <v>0</v>
      </c>
      <c r="I278" s="184"/>
      <c r="J278" s="185"/>
      <c r="K278" s="178"/>
      <c r="L278" s="183">
        <f t="shared" si="8"/>
        <v>0</v>
      </c>
      <c r="N278" s="177"/>
    </row>
    <row r="279" spans="1:14" ht="21.95" customHeight="1" x14ac:dyDescent="0.25">
      <c r="A279" s="178">
        <v>279</v>
      </c>
      <c r="B279" s="179"/>
      <c r="C279" s="180"/>
      <c r="D279" s="180"/>
      <c r="E279" s="181"/>
      <c r="G279" s="182"/>
      <c r="H279" s="183">
        <f t="shared" si="10"/>
        <v>0</v>
      </c>
      <c r="I279" s="184"/>
      <c r="J279" s="185"/>
      <c r="K279" s="178"/>
      <c r="L279" s="183">
        <f t="shared" si="8"/>
        <v>0</v>
      </c>
      <c r="M279" s="188"/>
      <c r="N279" s="177"/>
    </row>
    <row r="280" spans="1:14" ht="21.95" customHeight="1" x14ac:dyDescent="0.25">
      <c r="A280" s="178">
        <v>280</v>
      </c>
      <c r="B280" s="179"/>
      <c r="C280" s="180"/>
      <c r="D280" s="180"/>
      <c r="E280" s="181"/>
      <c r="G280" s="182"/>
      <c r="H280" s="183">
        <f t="shared" si="10"/>
        <v>0</v>
      </c>
      <c r="I280" s="184"/>
      <c r="J280" s="185"/>
      <c r="K280" s="178"/>
      <c r="L280" s="183">
        <f t="shared" si="8"/>
        <v>0</v>
      </c>
      <c r="N280" s="177"/>
    </row>
    <row r="281" spans="1:14" ht="21.95" customHeight="1" x14ac:dyDescent="0.25">
      <c r="A281" s="178">
        <v>281</v>
      </c>
      <c r="B281" s="179"/>
      <c r="C281" s="180"/>
      <c r="D281" s="180"/>
      <c r="E281" s="181"/>
      <c r="G281" s="182"/>
      <c r="H281" s="183">
        <f t="shared" si="10"/>
        <v>0</v>
      </c>
      <c r="I281" s="184"/>
      <c r="J281" s="185"/>
      <c r="K281" s="178"/>
      <c r="L281" s="183">
        <f t="shared" si="8"/>
        <v>0</v>
      </c>
      <c r="N281" s="177"/>
    </row>
    <row r="282" spans="1:14" ht="21.95" customHeight="1" x14ac:dyDescent="0.25">
      <c r="A282" s="178">
        <v>282</v>
      </c>
      <c r="B282" s="179"/>
      <c r="C282" s="180"/>
      <c r="D282" s="180"/>
      <c r="E282" s="181"/>
      <c r="G282" s="182"/>
      <c r="H282" s="183">
        <f t="shared" si="10"/>
        <v>0</v>
      </c>
      <c r="I282" s="184"/>
      <c r="J282" s="185"/>
      <c r="K282" s="178"/>
      <c r="L282" s="183">
        <f t="shared" si="8"/>
        <v>0</v>
      </c>
      <c r="N282" s="177"/>
    </row>
    <row r="283" spans="1:14" ht="21.95" customHeight="1" x14ac:dyDescent="0.25">
      <c r="A283" s="178">
        <v>283</v>
      </c>
      <c r="B283" s="179"/>
      <c r="C283" s="180"/>
      <c r="D283" s="180"/>
      <c r="E283" s="181"/>
      <c r="G283" s="182"/>
      <c r="H283" s="183">
        <f t="shared" si="10"/>
        <v>0</v>
      </c>
      <c r="I283" s="184"/>
      <c r="J283" s="185"/>
      <c r="K283" s="178"/>
      <c r="L283" s="183">
        <f t="shared" si="8"/>
        <v>0</v>
      </c>
      <c r="N283" s="177"/>
    </row>
    <row r="284" spans="1:14" ht="21.95" customHeight="1" x14ac:dyDescent="0.25">
      <c r="A284" s="178">
        <v>284</v>
      </c>
      <c r="B284" s="179"/>
      <c r="C284" s="180"/>
      <c r="D284" s="180"/>
      <c r="E284" s="181"/>
      <c r="G284" s="182"/>
      <c r="H284" s="183">
        <f t="shared" si="10"/>
        <v>0</v>
      </c>
      <c r="I284" s="184"/>
      <c r="J284" s="185"/>
      <c r="K284" s="178"/>
      <c r="L284" s="183">
        <f t="shared" si="8"/>
        <v>0</v>
      </c>
      <c r="N284" s="177"/>
    </row>
    <row r="285" spans="1:14" ht="21.95" customHeight="1" x14ac:dyDescent="0.25">
      <c r="A285" s="178">
        <v>285</v>
      </c>
      <c r="B285" s="179"/>
      <c r="C285" s="180"/>
      <c r="D285" s="180"/>
      <c r="E285" s="181"/>
      <c r="G285" s="182"/>
      <c r="H285" s="183">
        <f t="shared" si="10"/>
        <v>0</v>
      </c>
      <c r="I285" s="184"/>
      <c r="J285" s="185"/>
      <c r="K285" s="178"/>
      <c r="L285" s="183">
        <f t="shared" si="8"/>
        <v>0</v>
      </c>
      <c r="N285" s="177"/>
    </row>
    <row r="286" spans="1:14" ht="21.95" customHeight="1" x14ac:dyDescent="0.25">
      <c r="A286" s="178">
        <v>286</v>
      </c>
      <c r="B286" s="179"/>
      <c r="C286" s="180"/>
      <c r="D286" s="180"/>
      <c r="E286" s="181"/>
      <c r="G286" s="182"/>
      <c r="H286" s="183">
        <f t="shared" si="10"/>
        <v>0</v>
      </c>
      <c r="I286" s="184"/>
      <c r="J286" s="185"/>
      <c r="K286" s="178"/>
      <c r="L286" s="183">
        <f t="shared" si="8"/>
        <v>0</v>
      </c>
      <c r="N286" s="177"/>
    </row>
    <row r="287" spans="1:14" ht="21.95" customHeight="1" x14ac:dyDescent="0.25">
      <c r="A287" s="178">
        <v>287</v>
      </c>
      <c r="B287" s="179"/>
      <c r="C287" s="180"/>
      <c r="D287" s="180"/>
      <c r="E287" s="181"/>
      <c r="G287" s="182"/>
      <c r="H287" s="183">
        <f t="shared" si="10"/>
        <v>0</v>
      </c>
      <c r="I287" s="184"/>
      <c r="J287" s="185"/>
      <c r="K287" s="178"/>
      <c r="L287" s="183">
        <f t="shared" si="8"/>
        <v>0</v>
      </c>
      <c r="N287" s="177"/>
    </row>
    <row r="288" spans="1:14" ht="21.95" customHeight="1" x14ac:dyDescent="0.25">
      <c r="A288" s="178">
        <v>288</v>
      </c>
      <c r="B288" s="179"/>
      <c r="C288" s="180"/>
      <c r="D288" s="180"/>
      <c r="E288" s="181"/>
      <c r="G288" s="182"/>
      <c r="H288" s="183">
        <f t="shared" si="10"/>
        <v>0</v>
      </c>
      <c r="I288" s="184"/>
      <c r="J288" s="185"/>
      <c r="K288" s="178"/>
      <c r="L288" s="183">
        <f t="shared" si="8"/>
        <v>0</v>
      </c>
      <c r="N288" s="177"/>
    </row>
    <row r="289" spans="1:14" ht="21.95" customHeight="1" x14ac:dyDescent="0.25">
      <c r="A289" s="178">
        <v>289</v>
      </c>
      <c r="B289" s="179"/>
      <c r="C289" s="180"/>
      <c r="D289" s="180"/>
      <c r="E289" s="181"/>
      <c r="G289" s="182"/>
      <c r="H289" s="183">
        <f t="shared" si="10"/>
        <v>0</v>
      </c>
      <c r="I289" s="184"/>
      <c r="J289" s="185"/>
      <c r="K289" s="178"/>
      <c r="L289" s="183">
        <f t="shared" si="8"/>
        <v>0</v>
      </c>
      <c r="N289" s="177"/>
    </row>
    <row r="290" spans="1:14" ht="21.95" customHeight="1" x14ac:dyDescent="0.25">
      <c r="A290" s="178">
        <v>290</v>
      </c>
      <c r="B290" s="179"/>
      <c r="C290" s="180"/>
      <c r="D290" s="180"/>
      <c r="E290" s="181"/>
      <c r="G290" s="182"/>
      <c r="H290" s="183">
        <f t="shared" si="10"/>
        <v>0</v>
      </c>
      <c r="I290" s="184"/>
      <c r="J290" s="185"/>
      <c r="K290" s="178"/>
      <c r="L290" s="183">
        <f t="shared" si="8"/>
        <v>0</v>
      </c>
      <c r="N290" s="177"/>
    </row>
    <row r="291" spans="1:14" ht="21.95" customHeight="1" x14ac:dyDescent="0.25">
      <c r="A291" s="178">
        <v>291</v>
      </c>
      <c r="B291" s="179"/>
      <c r="C291" s="180"/>
      <c r="D291" s="180"/>
      <c r="E291" s="181"/>
      <c r="G291" s="182"/>
      <c r="H291" s="183">
        <f t="shared" si="10"/>
        <v>0</v>
      </c>
      <c r="I291" s="184"/>
      <c r="J291" s="185"/>
      <c r="K291" s="178"/>
      <c r="L291" s="183">
        <f t="shared" si="8"/>
        <v>0</v>
      </c>
      <c r="N291" s="177"/>
    </row>
    <row r="292" spans="1:14" ht="21.95" customHeight="1" x14ac:dyDescent="0.25">
      <c r="A292" s="178">
        <v>292</v>
      </c>
      <c r="B292" s="179"/>
      <c r="C292" s="180"/>
      <c r="D292" s="180"/>
      <c r="E292" s="181"/>
      <c r="G292" s="182"/>
      <c r="H292" s="183">
        <f t="shared" si="10"/>
        <v>0</v>
      </c>
      <c r="I292" s="184"/>
      <c r="J292" s="185"/>
      <c r="K292" s="178"/>
      <c r="L292" s="183">
        <f t="shared" si="8"/>
        <v>0</v>
      </c>
      <c r="N292" s="177"/>
    </row>
    <row r="293" spans="1:14" ht="21.95" customHeight="1" x14ac:dyDescent="0.25">
      <c r="A293" s="178">
        <v>293</v>
      </c>
      <c r="B293" s="179"/>
      <c r="C293" s="180"/>
      <c r="D293" s="180"/>
      <c r="E293" s="176"/>
      <c r="G293" s="182"/>
      <c r="H293" s="183">
        <f t="shared" si="10"/>
        <v>0</v>
      </c>
      <c r="I293" s="184"/>
      <c r="J293" s="185"/>
      <c r="K293" s="178"/>
      <c r="L293" s="183">
        <f t="shared" si="8"/>
        <v>0</v>
      </c>
      <c r="N293" s="177"/>
    </row>
    <row r="294" spans="1:14" ht="21.95" customHeight="1" x14ac:dyDescent="0.25">
      <c r="A294" s="178">
        <v>294</v>
      </c>
      <c r="B294" s="179"/>
      <c r="C294" s="180"/>
      <c r="D294" s="180"/>
      <c r="E294" s="181"/>
      <c r="G294" s="182"/>
      <c r="H294" s="183">
        <f t="shared" si="10"/>
        <v>0</v>
      </c>
      <c r="I294" s="184"/>
      <c r="J294" s="185"/>
      <c r="K294" s="178"/>
      <c r="L294" s="183">
        <f t="shared" si="8"/>
        <v>0</v>
      </c>
      <c r="N294" s="177"/>
    </row>
    <row r="295" spans="1:14" ht="21.95" customHeight="1" x14ac:dyDescent="0.25">
      <c r="A295" s="178">
        <v>295</v>
      </c>
      <c r="B295" s="179"/>
      <c r="C295" s="180"/>
      <c r="D295" s="180"/>
      <c r="E295" s="181"/>
      <c r="G295" s="182"/>
      <c r="H295" s="183">
        <f t="shared" si="10"/>
        <v>0</v>
      </c>
      <c r="I295" s="184"/>
      <c r="J295" s="185"/>
      <c r="K295" s="178"/>
      <c r="L295" s="183">
        <f t="shared" si="8"/>
        <v>0</v>
      </c>
      <c r="N295" s="177"/>
    </row>
    <row r="296" spans="1:14" ht="21.95" customHeight="1" x14ac:dyDescent="0.25">
      <c r="A296" s="178">
        <v>296</v>
      </c>
      <c r="B296" s="179"/>
      <c r="C296" s="180"/>
      <c r="D296" s="180"/>
      <c r="E296" s="181"/>
      <c r="G296" s="182"/>
      <c r="H296" s="183">
        <f t="shared" si="10"/>
        <v>0</v>
      </c>
      <c r="I296" s="184"/>
      <c r="J296" s="185"/>
      <c r="K296" s="178"/>
      <c r="L296" s="183">
        <f t="shared" si="8"/>
        <v>0</v>
      </c>
      <c r="N296" s="177"/>
    </row>
    <row r="297" spans="1:14" ht="21.95" customHeight="1" x14ac:dyDescent="0.25">
      <c r="A297" s="178">
        <v>297</v>
      </c>
      <c r="B297" s="179"/>
      <c r="C297" s="180"/>
      <c r="D297" s="180"/>
      <c r="E297" s="181"/>
      <c r="G297" s="182"/>
      <c r="H297" s="183">
        <f t="shared" si="10"/>
        <v>0</v>
      </c>
      <c r="I297" s="184"/>
      <c r="J297" s="185"/>
      <c r="K297" s="178"/>
      <c r="L297" s="183">
        <f t="shared" si="8"/>
        <v>0</v>
      </c>
      <c r="N297" s="177"/>
    </row>
    <row r="298" spans="1:14" ht="21.95" customHeight="1" x14ac:dyDescent="0.25">
      <c r="A298" s="178">
        <v>298</v>
      </c>
      <c r="B298" s="179"/>
      <c r="C298" s="180"/>
      <c r="D298" s="180"/>
      <c r="E298" s="181"/>
      <c r="G298" s="182"/>
      <c r="H298" s="183">
        <f t="shared" si="10"/>
        <v>0</v>
      </c>
      <c r="I298" s="184"/>
      <c r="J298" s="185"/>
      <c r="K298" s="178"/>
      <c r="L298" s="183">
        <f t="shared" si="8"/>
        <v>0</v>
      </c>
      <c r="N298" s="177"/>
    </row>
    <row r="299" spans="1:14" ht="21.95" customHeight="1" x14ac:dyDescent="0.25">
      <c r="A299" s="178">
        <v>299</v>
      </c>
      <c r="B299" s="179"/>
      <c r="C299" s="180"/>
      <c r="D299" s="180"/>
      <c r="E299" s="181"/>
      <c r="G299" s="182"/>
      <c r="H299" s="183">
        <f t="shared" si="10"/>
        <v>0</v>
      </c>
      <c r="I299" s="184"/>
      <c r="J299" s="185"/>
      <c r="K299" s="178"/>
      <c r="L299" s="183">
        <f t="shared" si="8"/>
        <v>0</v>
      </c>
      <c r="N299" s="177"/>
    </row>
    <row r="300" spans="1:14" ht="21.95" customHeight="1" x14ac:dyDescent="0.25">
      <c r="A300" s="178">
        <v>300</v>
      </c>
      <c r="B300" s="179"/>
      <c r="C300" s="180"/>
      <c r="D300" s="180"/>
      <c r="E300" s="181"/>
      <c r="G300" s="182"/>
      <c r="H300" s="183">
        <f t="shared" si="10"/>
        <v>0</v>
      </c>
      <c r="I300" s="184"/>
      <c r="J300" s="185"/>
      <c r="K300" s="178"/>
      <c r="L300" s="183">
        <f t="shared" si="8"/>
        <v>0</v>
      </c>
      <c r="N300" s="177"/>
    </row>
    <row r="301" spans="1:14" ht="21.95" customHeight="1" x14ac:dyDescent="0.25">
      <c r="A301" s="178">
        <v>301</v>
      </c>
      <c r="B301" s="179"/>
      <c r="C301" s="180"/>
      <c r="D301" s="180"/>
      <c r="E301" s="181"/>
      <c r="G301" s="182"/>
      <c r="H301" s="183">
        <f t="shared" si="10"/>
        <v>0</v>
      </c>
      <c r="I301" s="184"/>
      <c r="J301" s="185"/>
      <c r="K301" s="178"/>
      <c r="L301" s="183">
        <f t="shared" si="8"/>
        <v>0</v>
      </c>
      <c r="N301" s="177"/>
    </row>
    <row r="302" spans="1:14" ht="21.95" customHeight="1" x14ac:dyDescent="0.25">
      <c r="A302" s="178">
        <v>302</v>
      </c>
      <c r="B302" s="179"/>
      <c r="C302" s="180"/>
      <c r="D302" s="180"/>
      <c r="E302" s="181"/>
      <c r="G302" s="182"/>
      <c r="H302" s="183">
        <f t="shared" si="10"/>
        <v>0</v>
      </c>
      <c r="I302" s="184"/>
      <c r="J302" s="185"/>
      <c r="K302" s="178"/>
      <c r="L302" s="183">
        <f t="shared" si="8"/>
        <v>0</v>
      </c>
      <c r="N302" s="177" t="str">
        <f t="shared" ref="N302:N305" ca="1" si="11">IF(AND(((D302-3)&lt;TODAY()),L302&gt;0),"Splatné","")</f>
        <v/>
      </c>
    </row>
    <row r="303" spans="1:14" ht="21.95" customHeight="1" x14ac:dyDescent="0.25">
      <c r="A303" s="178">
        <v>303</v>
      </c>
      <c r="B303" s="179"/>
      <c r="C303" s="180"/>
      <c r="D303" s="180"/>
      <c r="E303" s="181"/>
      <c r="G303" s="182"/>
      <c r="H303" s="183">
        <f t="shared" si="10"/>
        <v>0</v>
      </c>
      <c r="I303" s="184"/>
      <c r="J303" s="185"/>
      <c r="K303" s="178"/>
      <c r="L303" s="183">
        <f t="shared" si="8"/>
        <v>0</v>
      </c>
      <c r="N303" s="177" t="str">
        <f t="shared" ca="1" si="11"/>
        <v/>
      </c>
    </row>
    <row r="304" spans="1:14" ht="21.95" customHeight="1" x14ac:dyDescent="0.25">
      <c r="A304" s="178">
        <v>304</v>
      </c>
      <c r="B304" s="179"/>
      <c r="C304" s="180"/>
      <c r="D304" s="180"/>
      <c r="E304" s="181"/>
      <c r="G304" s="182"/>
      <c r="H304" s="183">
        <f t="shared" si="10"/>
        <v>0</v>
      </c>
      <c r="I304" s="184"/>
      <c r="J304" s="185"/>
      <c r="K304" s="178"/>
      <c r="L304" s="183">
        <f t="shared" si="8"/>
        <v>0</v>
      </c>
      <c r="N304" s="177" t="str">
        <f t="shared" ca="1" si="11"/>
        <v/>
      </c>
    </row>
    <row r="305" spans="1:14" ht="21.95" customHeight="1" x14ac:dyDescent="0.25">
      <c r="A305" s="178">
        <v>305</v>
      </c>
      <c r="B305" s="179"/>
      <c r="C305" s="180"/>
      <c r="D305" s="180"/>
      <c r="E305" s="181"/>
      <c r="G305" s="182"/>
      <c r="H305" s="183">
        <f t="shared" si="10"/>
        <v>0</v>
      </c>
      <c r="I305" s="184"/>
      <c r="J305" s="185"/>
      <c r="K305" s="178"/>
      <c r="L305" s="183">
        <f t="shared" si="8"/>
        <v>0</v>
      </c>
      <c r="N305" s="177" t="str">
        <f t="shared" ca="1" si="11"/>
        <v/>
      </c>
    </row>
    <row r="306" spans="1:14" ht="21.95" customHeight="1" x14ac:dyDescent="0.25">
      <c r="A306" s="177"/>
      <c r="B306" s="176"/>
      <c r="C306" s="220"/>
      <c r="D306" s="220"/>
      <c r="E306" s="221"/>
      <c r="F306" s="222"/>
      <c r="G306" s="223"/>
      <c r="H306" s="176"/>
      <c r="I306" s="224"/>
      <c r="J306" s="176"/>
    </row>
    <row r="307" spans="1:14" ht="21.95" customHeight="1" x14ac:dyDescent="0.25">
      <c r="A307" s="177"/>
      <c r="B307" s="176"/>
      <c r="C307" s="220"/>
      <c r="D307" s="220"/>
      <c r="E307" s="221"/>
      <c r="F307" s="222"/>
      <c r="G307" s="223"/>
      <c r="H307" s="176"/>
      <c r="I307" s="224"/>
      <c r="J307" s="176"/>
    </row>
    <row r="308" spans="1:14" ht="21.95" customHeight="1" x14ac:dyDescent="0.2">
      <c r="F308" s="222"/>
    </row>
    <row r="309" spans="1:14" ht="21.95" customHeight="1" x14ac:dyDescent="0.2">
      <c r="F309" s="222"/>
    </row>
    <row r="310" spans="1:14" ht="21.95" customHeight="1" x14ac:dyDescent="0.2">
      <c r="F310" s="222"/>
    </row>
    <row r="311" spans="1:14" ht="21.95" customHeight="1" x14ac:dyDescent="0.2">
      <c r="F311" s="222"/>
    </row>
    <row r="312" spans="1:14" ht="21.95" customHeight="1" x14ac:dyDescent="0.2">
      <c r="F312" s="222"/>
    </row>
    <row r="313" spans="1:14" ht="21.95" customHeight="1" x14ac:dyDescent="0.2">
      <c r="F313" s="222"/>
    </row>
    <row r="314" spans="1:14" ht="21.95" customHeight="1" x14ac:dyDescent="0.2">
      <c r="F314" s="222"/>
    </row>
    <row r="315" spans="1:14" ht="21.95" customHeight="1" x14ac:dyDescent="0.2">
      <c r="F315" s="222"/>
    </row>
    <row r="316" spans="1:14" ht="21.95" customHeight="1" x14ac:dyDescent="0.2">
      <c r="F316" s="222"/>
    </row>
    <row r="317" spans="1:14" ht="21.95" customHeight="1" x14ac:dyDescent="0.2">
      <c r="F317" s="222"/>
    </row>
    <row r="318" spans="1:14" ht="21.95" customHeight="1" x14ac:dyDescent="0.2">
      <c r="F318" s="222"/>
    </row>
    <row r="319" spans="1:14" ht="21.95" customHeight="1" x14ac:dyDescent="0.2">
      <c r="F319" s="222"/>
    </row>
    <row r="320" spans="1:14" ht="21.95" customHeight="1" x14ac:dyDescent="0.2">
      <c r="F320" s="222"/>
    </row>
    <row r="321" spans="6:6" ht="21.95" customHeight="1" x14ac:dyDescent="0.2">
      <c r="F321" s="222"/>
    </row>
    <row r="322" spans="6:6" ht="21.95" customHeight="1" x14ac:dyDescent="0.2">
      <c r="F322" s="222"/>
    </row>
    <row r="323" spans="6:6" ht="21.95" customHeight="1" x14ac:dyDescent="0.2">
      <c r="F323" s="222"/>
    </row>
    <row r="324" spans="6:6" ht="21.95" customHeight="1" x14ac:dyDescent="0.2">
      <c r="F324" s="222"/>
    </row>
    <row r="325" spans="6:6" ht="21.95" customHeight="1" x14ac:dyDescent="0.2">
      <c r="F325" s="222"/>
    </row>
    <row r="326" spans="6:6" ht="21.95" customHeight="1" x14ac:dyDescent="0.2">
      <c r="F326" s="222"/>
    </row>
    <row r="327" spans="6:6" ht="21.95" customHeight="1" x14ac:dyDescent="0.2">
      <c r="F327" s="222"/>
    </row>
    <row r="328" spans="6:6" ht="21.95" customHeight="1" x14ac:dyDescent="0.2">
      <c r="F328" s="222"/>
    </row>
    <row r="329" spans="6:6" ht="21.95" customHeight="1" x14ac:dyDescent="0.2">
      <c r="F329" s="222"/>
    </row>
    <row r="330" spans="6:6" ht="21.95" customHeight="1" x14ac:dyDescent="0.2">
      <c r="F330" s="222"/>
    </row>
    <row r="331" spans="6:6" ht="21.95" customHeight="1" x14ac:dyDescent="0.2">
      <c r="F331" s="222"/>
    </row>
    <row r="332" spans="6:6" ht="21.95" customHeight="1" x14ac:dyDescent="0.2">
      <c r="F332" s="222"/>
    </row>
    <row r="333" spans="6:6" ht="21.95" customHeight="1" x14ac:dyDescent="0.2">
      <c r="F333" s="222"/>
    </row>
    <row r="334" spans="6:6" ht="21.95" customHeight="1" x14ac:dyDescent="0.2">
      <c r="F334" s="222"/>
    </row>
    <row r="335" spans="6:6" ht="21.95" customHeight="1" x14ac:dyDescent="0.2">
      <c r="F335" s="222"/>
    </row>
    <row r="336" spans="6:6" ht="21.95" customHeight="1" x14ac:dyDescent="0.2">
      <c r="F336" s="222"/>
    </row>
    <row r="337" spans="6:6" ht="21.95" customHeight="1" x14ac:dyDescent="0.2">
      <c r="F337" s="222"/>
    </row>
    <row r="338" spans="6:6" ht="21.95" customHeight="1" x14ac:dyDescent="0.2">
      <c r="F338" s="222"/>
    </row>
    <row r="339" spans="6:6" ht="21.95" customHeight="1" x14ac:dyDescent="0.2">
      <c r="F339" s="222"/>
    </row>
    <row r="340" spans="6:6" ht="21.95" customHeight="1" x14ac:dyDescent="0.2">
      <c r="F340" s="222"/>
    </row>
    <row r="341" spans="6:6" ht="21.95" customHeight="1" x14ac:dyDescent="0.2">
      <c r="F341" s="222"/>
    </row>
    <row r="342" spans="6:6" ht="21.95" customHeight="1" x14ac:dyDescent="0.2">
      <c r="F342" s="222"/>
    </row>
    <row r="343" spans="6:6" ht="21.95" customHeight="1" x14ac:dyDescent="0.2">
      <c r="F343" s="222"/>
    </row>
    <row r="344" spans="6:6" ht="21.95" customHeight="1" x14ac:dyDescent="0.2">
      <c r="F344" s="222"/>
    </row>
    <row r="345" spans="6:6" ht="21.95" customHeight="1" x14ac:dyDescent="0.2">
      <c r="F345" s="222"/>
    </row>
    <row r="346" spans="6:6" ht="21.95" customHeight="1" x14ac:dyDescent="0.2">
      <c r="F346" s="222"/>
    </row>
    <row r="347" spans="6:6" ht="21.95" customHeight="1" x14ac:dyDescent="0.2">
      <c r="F347" s="222"/>
    </row>
    <row r="348" spans="6:6" ht="21.95" customHeight="1" x14ac:dyDescent="0.2">
      <c r="F348" s="222"/>
    </row>
    <row r="349" spans="6:6" ht="21.95" customHeight="1" x14ac:dyDescent="0.2">
      <c r="F349" s="222"/>
    </row>
    <row r="350" spans="6:6" ht="21.95" customHeight="1" x14ac:dyDescent="0.2">
      <c r="F350" s="222"/>
    </row>
    <row r="351" spans="6:6" ht="21.95" customHeight="1" x14ac:dyDescent="0.2">
      <c r="F351" s="222"/>
    </row>
    <row r="352" spans="6:6" ht="21.95" customHeight="1" x14ac:dyDescent="0.2">
      <c r="F352" s="222"/>
    </row>
    <row r="353" spans="6:6" ht="21.95" customHeight="1" x14ac:dyDescent="0.2">
      <c r="F353" s="222"/>
    </row>
    <row r="354" spans="6:6" ht="21.95" customHeight="1" x14ac:dyDescent="0.2">
      <c r="F354" s="222"/>
    </row>
    <row r="355" spans="6:6" ht="21.95" customHeight="1" x14ac:dyDescent="0.2">
      <c r="F355" s="222"/>
    </row>
    <row r="356" spans="6:6" ht="21.95" customHeight="1" x14ac:dyDescent="0.2">
      <c r="F356" s="222"/>
    </row>
    <row r="357" spans="6:6" ht="21.95" customHeight="1" x14ac:dyDescent="0.2">
      <c r="F357" s="222"/>
    </row>
    <row r="358" spans="6:6" ht="21.95" customHeight="1" x14ac:dyDescent="0.2">
      <c r="F358" s="222"/>
    </row>
    <row r="359" spans="6:6" ht="21.95" customHeight="1" x14ac:dyDescent="0.2">
      <c r="F359" s="222"/>
    </row>
    <row r="360" spans="6:6" ht="21.95" customHeight="1" x14ac:dyDescent="0.2">
      <c r="F360" s="222"/>
    </row>
    <row r="361" spans="6:6" ht="21.95" customHeight="1" x14ac:dyDescent="0.2">
      <c r="F361" s="222"/>
    </row>
    <row r="362" spans="6:6" ht="21.95" customHeight="1" x14ac:dyDescent="0.2">
      <c r="F362" s="222"/>
    </row>
    <row r="363" spans="6:6" ht="21.95" customHeight="1" x14ac:dyDescent="0.2">
      <c r="F363" s="222"/>
    </row>
    <row r="364" spans="6:6" ht="21.95" customHeight="1" x14ac:dyDescent="0.2">
      <c r="F364" s="222"/>
    </row>
    <row r="365" spans="6:6" ht="21.95" customHeight="1" x14ac:dyDescent="0.2">
      <c r="F365" s="222"/>
    </row>
    <row r="366" spans="6:6" ht="21.95" customHeight="1" x14ac:dyDescent="0.2">
      <c r="F366" s="222"/>
    </row>
    <row r="367" spans="6:6" ht="21.95" customHeight="1" x14ac:dyDescent="0.2">
      <c r="F367" s="222"/>
    </row>
    <row r="368" spans="6:6" ht="21.95" customHeight="1" x14ac:dyDescent="0.2">
      <c r="F368" s="222"/>
    </row>
    <row r="369" spans="6:6" ht="21.95" customHeight="1" x14ac:dyDescent="0.2">
      <c r="F369" s="222"/>
    </row>
    <row r="370" spans="6:6" ht="21.95" customHeight="1" x14ac:dyDescent="0.2">
      <c r="F370" s="222"/>
    </row>
    <row r="371" spans="6:6" ht="21.95" customHeight="1" x14ac:dyDescent="0.2">
      <c r="F371" s="222"/>
    </row>
    <row r="372" spans="6:6" ht="21.95" customHeight="1" x14ac:dyDescent="0.2">
      <c r="F372" s="222"/>
    </row>
    <row r="373" spans="6:6" ht="21.95" customHeight="1" x14ac:dyDescent="0.2">
      <c r="F373" s="222"/>
    </row>
    <row r="374" spans="6:6" ht="21.95" customHeight="1" x14ac:dyDescent="0.2">
      <c r="F374" s="222"/>
    </row>
    <row r="375" spans="6:6" ht="21.95" customHeight="1" x14ac:dyDescent="0.2">
      <c r="F375" s="222"/>
    </row>
    <row r="376" spans="6:6" ht="21.95" customHeight="1" x14ac:dyDescent="0.2">
      <c r="F376" s="222"/>
    </row>
    <row r="377" spans="6:6" ht="21.95" customHeight="1" x14ac:dyDescent="0.2">
      <c r="F377" s="222"/>
    </row>
    <row r="378" spans="6:6" ht="21.95" customHeight="1" x14ac:dyDescent="0.2">
      <c r="F378" s="222"/>
    </row>
    <row r="379" spans="6:6" ht="21.95" customHeight="1" x14ac:dyDescent="0.2">
      <c r="F379" s="222"/>
    </row>
    <row r="380" spans="6:6" ht="21.95" customHeight="1" x14ac:dyDescent="0.2">
      <c r="F380" s="222"/>
    </row>
    <row r="381" spans="6:6" ht="21.95" customHeight="1" x14ac:dyDescent="0.2">
      <c r="F381" s="222"/>
    </row>
    <row r="382" spans="6:6" ht="21.95" customHeight="1" x14ac:dyDescent="0.2">
      <c r="F382" s="222"/>
    </row>
    <row r="383" spans="6:6" ht="21.95" customHeight="1" x14ac:dyDescent="0.2">
      <c r="F383" s="222"/>
    </row>
    <row r="384" spans="6:6" ht="21.95" customHeight="1" x14ac:dyDescent="0.2">
      <c r="F384" s="222"/>
    </row>
    <row r="385" spans="6:6" ht="21.95" customHeight="1" x14ac:dyDescent="0.2">
      <c r="F385" s="222"/>
    </row>
    <row r="386" spans="6:6" ht="21.95" customHeight="1" x14ac:dyDescent="0.2">
      <c r="F386" s="222"/>
    </row>
    <row r="387" spans="6:6" ht="21.95" customHeight="1" x14ac:dyDescent="0.2">
      <c r="F387" s="222"/>
    </row>
    <row r="388" spans="6:6" ht="21.95" customHeight="1" x14ac:dyDescent="0.2">
      <c r="F388" s="222"/>
    </row>
    <row r="389" spans="6:6" ht="21.95" customHeight="1" x14ac:dyDescent="0.2">
      <c r="F389" s="222"/>
    </row>
    <row r="390" spans="6:6" ht="21.95" customHeight="1" x14ac:dyDescent="0.2">
      <c r="F390" s="222"/>
    </row>
    <row r="391" spans="6:6" ht="21.95" customHeight="1" x14ac:dyDescent="0.2">
      <c r="F391" s="222"/>
    </row>
    <row r="392" spans="6:6" ht="21.95" customHeight="1" x14ac:dyDescent="0.2">
      <c r="F392" s="222"/>
    </row>
    <row r="393" spans="6:6" ht="21.95" customHeight="1" x14ac:dyDescent="0.2">
      <c r="F393" s="222"/>
    </row>
    <row r="394" spans="6:6" ht="21.95" customHeight="1" x14ac:dyDescent="0.2">
      <c r="F394" s="222"/>
    </row>
    <row r="395" spans="6:6" ht="21.95" customHeight="1" x14ac:dyDescent="0.2">
      <c r="F395" s="222"/>
    </row>
    <row r="396" spans="6:6" ht="21.95" customHeight="1" x14ac:dyDescent="0.2">
      <c r="F396" s="222"/>
    </row>
    <row r="397" spans="6:6" ht="21.95" customHeight="1" x14ac:dyDescent="0.2">
      <c r="F397" s="222"/>
    </row>
    <row r="398" spans="6:6" ht="21.95" customHeight="1" x14ac:dyDescent="0.2">
      <c r="F398" s="222"/>
    </row>
    <row r="399" spans="6:6" ht="21.95" customHeight="1" x14ac:dyDescent="0.2">
      <c r="F399" s="222"/>
    </row>
    <row r="400" spans="6:6" ht="21.95" customHeight="1" x14ac:dyDescent="0.2">
      <c r="F400" s="222"/>
    </row>
    <row r="401" spans="6:6" ht="21.95" customHeight="1" x14ac:dyDescent="0.2">
      <c r="F401" s="222"/>
    </row>
    <row r="402" spans="6:6" ht="21.95" customHeight="1" x14ac:dyDescent="0.2">
      <c r="F402" s="222"/>
    </row>
    <row r="403" spans="6:6" ht="21.95" customHeight="1" x14ac:dyDescent="0.2">
      <c r="F403" s="222"/>
    </row>
    <row r="404" spans="6:6" ht="21.95" customHeight="1" x14ac:dyDescent="0.2">
      <c r="F404" s="222"/>
    </row>
    <row r="405" spans="6:6" ht="21.95" customHeight="1" x14ac:dyDescent="0.2">
      <c r="F405" s="222"/>
    </row>
    <row r="406" spans="6:6" ht="21.95" customHeight="1" x14ac:dyDescent="0.2">
      <c r="F406" s="222"/>
    </row>
    <row r="407" spans="6:6" ht="21.95" customHeight="1" x14ac:dyDescent="0.2">
      <c r="F407" s="222"/>
    </row>
    <row r="408" spans="6:6" ht="21.95" customHeight="1" x14ac:dyDescent="0.2">
      <c r="F408" s="222"/>
    </row>
    <row r="409" spans="6:6" ht="21.95" customHeight="1" x14ac:dyDescent="0.2">
      <c r="F409" s="222"/>
    </row>
    <row r="410" spans="6:6" ht="21.95" customHeight="1" x14ac:dyDescent="0.2">
      <c r="F410" s="222"/>
    </row>
    <row r="411" spans="6:6" ht="21.95" customHeight="1" x14ac:dyDescent="0.2">
      <c r="F411" s="222"/>
    </row>
    <row r="412" spans="6:6" ht="21.95" customHeight="1" x14ac:dyDescent="0.2">
      <c r="F412" s="222"/>
    </row>
    <row r="413" spans="6:6" ht="21.95" customHeight="1" x14ac:dyDescent="0.2">
      <c r="F413" s="222"/>
    </row>
    <row r="414" spans="6:6" ht="21.95" customHeight="1" x14ac:dyDescent="0.2">
      <c r="F414" s="222"/>
    </row>
    <row r="415" spans="6:6" ht="21.95" customHeight="1" x14ac:dyDescent="0.2">
      <c r="F415" s="222"/>
    </row>
    <row r="416" spans="6:6" ht="21.95" customHeight="1" x14ac:dyDescent="0.2">
      <c r="F416" s="222"/>
    </row>
    <row r="417" spans="6:6" ht="21.95" customHeight="1" x14ac:dyDescent="0.2">
      <c r="F417" s="222"/>
    </row>
    <row r="418" spans="6:6" ht="21.95" customHeight="1" x14ac:dyDescent="0.2">
      <c r="F418" s="222"/>
    </row>
    <row r="419" spans="6:6" ht="21.95" customHeight="1" x14ac:dyDescent="0.2">
      <c r="F419" s="222"/>
    </row>
    <row r="420" spans="6:6" ht="21.95" customHeight="1" x14ac:dyDescent="0.2">
      <c r="F420" s="222"/>
    </row>
    <row r="421" spans="6:6" ht="21.95" customHeight="1" x14ac:dyDescent="0.2">
      <c r="F421" s="222"/>
    </row>
    <row r="422" spans="6:6" ht="21.95" customHeight="1" x14ac:dyDescent="0.2">
      <c r="F422" s="222"/>
    </row>
    <row r="423" spans="6:6" ht="21.95" customHeight="1" x14ac:dyDescent="0.2">
      <c r="F423" s="222"/>
    </row>
    <row r="424" spans="6:6" ht="21.95" customHeight="1" x14ac:dyDescent="0.2">
      <c r="F424" s="222"/>
    </row>
    <row r="425" spans="6:6" ht="21.95" customHeight="1" x14ac:dyDescent="0.2">
      <c r="F425" s="222"/>
    </row>
    <row r="426" spans="6:6" ht="21.95" customHeight="1" x14ac:dyDescent="0.2">
      <c r="F426" s="222"/>
    </row>
    <row r="427" spans="6:6" ht="21.95" customHeight="1" x14ac:dyDescent="0.2">
      <c r="F427" s="222"/>
    </row>
    <row r="428" spans="6:6" ht="21.95" customHeight="1" x14ac:dyDescent="0.2">
      <c r="F428" s="222"/>
    </row>
    <row r="429" spans="6:6" ht="21.95" customHeight="1" x14ac:dyDescent="0.2">
      <c r="F429" s="222"/>
    </row>
    <row r="430" spans="6:6" ht="21.95" customHeight="1" x14ac:dyDescent="0.2">
      <c r="F430" s="222"/>
    </row>
    <row r="431" spans="6:6" ht="21.95" customHeight="1" x14ac:dyDescent="0.2">
      <c r="F431" s="222"/>
    </row>
    <row r="432" spans="6:6" ht="21.95" customHeight="1" x14ac:dyDescent="0.2">
      <c r="F432" s="222"/>
    </row>
    <row r="433" spans="6:6" ht="21.95" customHeight="1" x14ac:dyDescent="0.2">
      <c r="F433" s="222"/>
    </row>
    <row r="434" spans="6:6" ht="21.95" customHeight="1" x14ac:dyDescent="0.2">
      <c r="F434" s="222"/>
    </row>
    <row r="435" spans="6:6" ht="21.95" customHeight="1" x14ac:dyDescent="0.2">
      <c r="F435" s="222"/>
    </row>
    <row r="436" spans="6:6" ht="21.95" customHeight="1" x14ac:dyDescent="0.2">
      <c r="F436" s="222"/>
    </row>
    <row r="437" spans="6:6" ht="21.95" customHeight="1" x14ac:dyDescent="0.2">
      <c r="F437" s="222"/>
    </row>
    <row r="438" spans="6:6" ht="21.95" customHeight="1" x14ac:dyDescent="0.2">
      <c r="F438" s="222"/>
    </row>
    <row r="439" spans="6:6" ht="21.95" customHeight="1" x14ac:dyDescent="0.2">
      <c r="F439" s="222"/>
    </row>
    <row r="440" spans="6:6" ht="21.95" customHeight="1" x14ac:dyDescent="0.2">
      <c r="F440" s="222"/>
    </row>
    <row r="441" spans="6:6" ht="21.95" customHeight="1" x14ac:dyDescent="0.2">
      <c r="F441" s="222"/>
    </row>
    <row r="442" spans="6:6" ht="21.95" customHeight="1" x14ac:dyDescent="0.2">
      <c r="F442" s="222"/>
    </row>
    <row r="443" spans="6:6" ht="21.95" customHeight="1" x14ac:dyDescent="0.2">
      <c r="F443" s="222"/>
    </row>
    <row r="444" spans="6:6" ht="21.95" customHeight="1" x14ac:dyDescent="0.2">
      <c r="F444" s="222"/>
    </row>
    <row r="445" spans="6:6" ht="21.95" customHeight="1" x14ac:dyDescent="0.2">
      <c r="F445" s="222"/>
    </row>
    <row r="446" spans="6:6" ht="21.95" customHeight="1" x14ac:dyDescent="0.2">
      <c r="F446" s="222"/>
    </row>
    <row r="447" spans="6:6" ht="21.95" customHeight="1" x14ac:dyDescent="0.2">
      <c r="F447" s="222"/>
    </row>
    <row r="448" spans="6:6" ht="21.95" customHeight="1" x14ac:dyDescent="0.2">
      <c r="F448" s="222"/>
    </row>
    <row r="449" spans="6:6" ht="21.95" customHeight="1" x14ac:dyDescent="0.2">
      <c r="F449" s="222"/>
    </row>
    <row r="450" spans="6:6" ht="21.95" customHeight="1" x14ac:dyDescent="0.2">
      <c r="F450" s="222"/>
    </row>
    <row r="451" spans="6:6" ht="21.95" customHeight="1" x14ac:dyDescent="0.2">
      <c r="F451" s="222"/>
    </row>
    <row r="452" spans="6:6" ht="21.95" customHeight="1" x14ac:dyDescent="0.2">
      <c r="F452" s="222"/>
    </row>
    <row r="453" spans="6:6" ht="21.95" customHeight="1" x14ac:dyDescent="0.2">
      <c r="F453" s="222"/>
    </row>
    <row r="454" spans="6:6" ht="21.95" customHeight="1" x14ac:dyDescent="0.2">
      <c r="F454" s="222"/>
    </row>
    <row r="455" spans="6:6" ht="21.95" customHeight="1" x14ac:dyDescent="0.2">
      <c r="F455" s="222"/>
    </row>
    <row r="456" spans="6:6" ht="21.95" customHeight="1" x14ac:dyDescent="0.2">
      <c r="F456" s="222"/>
    </row>
    <row r="457" spans="6:6" ht="21.95" customHeight="1" x14ac:dyDescent="0.2">
      <c r="F457" s="222"/>
    </row>
    <row r="458" spans="6:6" ht="21.95" customHeight="1" x14ac:dyDescent="0.2">
      <c r="F458" s="222"/>
    </row>
    <row r="459" spans="6:6" ht="21.95" customHeight="1" x14ac:dyDescent="0.2">
      <c r="F459" s="222"/>
    </row>
    <row r="460" spans="6:6" ht="21.95" customHeight="1" x14ac:dyDescent="0.2">
      <c r="F460" s="222"/>
    </row>
    <row r="461" spans="6:6" ht="21.95" customHeight="1" x14ac:dyDescent="0.2">
      <c r="F461" s="222"/>
    </row>
    <row r="462" spans="6:6" ht="21.95" customHeight="1" x14ac:dyDescent="0.2">
      <c r="F462" s="222"/>
    </row>
    <row r="463" spans="6:6" ht="21.95" customHeight="1" x14ac:dyDescent="0.2">
      <c r="F463" s="222"/>
    </row>
    <row r="464" spans="6:6" ht="21.95" customHeight="1" x14ac:dyDescent="0.2">
      <c r="F464" s="222"/>
    </row>
    <row r="465" spans="6:6" ht="21.95" customHeight="1" x14ac:dyDescent="0.2">
      <c r="F465" s="222"/>
    </row>
    <row r="466" spans="6:6" ht="21.95" customHeight="1" x14ac:dyDescent="0.2">
      <c r="F466" s="222"/>
    </row>
    <row r="467" spans="6:6" ht="21.95" customHeight="1" x14ac:dyDescent="0.2">
      <c r="F467" s="222"/>
    </row>
    <row r="468" spans="6:6" ht="21.95" customHeight="1" x14ac:dyDescent="0.2">
      <c r="F468" s="222"/>
    </row>
    <row r="469" spans="6:6" ht="21.95" customHeight="1" x14ac:dyDescent="0.2">
      <c r="F469" s="222"/>
    </row>
    <row r="470" spans="6:6" ht="21.95" customHeight="1" x14ac:dyDescent="0.2">
      <c r="F470" s="222"/>
    </row>
    <row r="471" spans="6:6" ht="21.95" customHeight="1" x14ac:dyDescent="0.2">
      <c r="F471" s="222"/>
    </row>
    <row r="472" spans="6:6" ht="21.95" customHeight="1" x14ac:dyDescent="0.2">
      <c r="F472" s="222"/>
    </row>
    <row r="473" spans="6:6" ht="21.95" customHeight="1" x14ac:dyDescent="0.2">
      <c r="F473" s="222"/>
    </row>
    <row r="474" spans="6:6" ht="21.95" customHeight="1" x14ac:dyDescent="0.2">
      <c r="F474" s="222"/>
    </row>
    <row r="475" spans="6:6" ht="21.95" customHeight="1" x14ac:dyDescent="0.2">
      <c r="F475" s="222"/>
    </row>
    <row r="476" spans="6:6" ht="21.95" customHeight="1" x14ac:dyDescent="0.2">
      <c r="F476" s="222"/>
    </row>
    <row r="477" spans="6:6" ht="21.95" customHeight="1" x14ac:dyDescent="0.2">
      <c r="F477" s="222"/>
    </row>
    <row r="478" spans="6:6" ht="21.95" customHeight="1" x14ac:dyDescent="0.2">
      <c r="F478" s="222"/>
    </row>
    <row r="479" spans="6:6" ht="21.95" customHeight="1" x14ac:dyDescent="0.2">
      <c r="F479" s="222"/>
    </row>
    <row r="480" spans="6:6" ht="21.95" customHeight="1" x14ac:dyDescent="0.2">
      <c r="F480" s="222"/>
    </row>
    <row r="481" spans="6:6" ht="21.95" customHeight="1" x14ac:dyDescent="0.2">
      <c r="F481" s="222"/>
    </row>
    <row r="482" spans="6:6" ht="21.95" customHeight="1" x14ac:dyDescent="0.2">
      <c r="F482" s="222"/>
    </row>
    <row r="483" spans="6:6" ht="21.95" customHeight="1" x14ac:dyDescent="0.2">
      <c r="F483" s="222"/>
    </row>
    <row r="484" spans="6:6" ht="21.95" customHeight="1" x14ac:dyDescent="0.2">
      <c r="F484" s="222"/>
    </row>
    <row r="485" spans="6:6" ht="21.95" customHeight="1" x14ac:dyDescent="0.2">
      <c r="F485" s="222"/>
    </row>
    <row r="486" spans="6:6" ht="21.95" customHeight="1" x14ac:dyDescent="0.2">
      <c r="F486" s="222"/>
    </row>
    <row r="487" spans="6:6" ht="21.95" customHeight="1" x14ac:dyDescent="0.2">
      <c r="F487" s="222"/>
    </row>
    <row r="488" spans="6:6" ht="21.95" customHeight="1" x14ac:dyDescent="0.2">
      <c r="F488" s="222"/>
    </row>
    <row r="489" spans="6:6" ht="21.95" customHeight="1" x14ac:dyDescent="0.2">
      <c r="F489" s="222"/>
    </row>
    <row r="490" spans="6:6" ht="21.95" customHeight="1" x14ac:dyDescent="0.2">
      <c r="F490" s="222"/>
    </row>
    <row r="491" spans="6:6" ht="21.95" customHeight="1" x14ac:dyDescent="0.2">
      <c r="F491" s="222"/>
    </row>
    <row r="492" spans="6:6" ht="21.95" customHeight="1" x14ac:dyDescent="0.2">
      <c r="F492" s="222"/>
    </row>
    <row r="493" spans="6:6" ht="21.95" customHeight="1" x14ac:dyDescent="0.2">
      <c r="F493" s="222"/>
    </row>
    <row r="494" spans="6:6" ht="21.95" customHeight="1" x14ac:dyDescent="0.2">
      <c r="F494" s="222"/>
    </row>
    <row r="495" spans="6:6" ht="21.95" customHeight="1" x14ac:dyDescent="0.2">
      <c r="F495" s="222"/>
    </row>
    <row r="496" spans="6:6" ht="21.95" customHeight="1" x14ac:dyDescent="0.2">
      <c r="F496" s="222"/>
    </row>
    <row r="497" spans="6:6" ht="21.95" customHeight="1" x14ac:dyDescent="0.2">
      <c r="F497" s="222"/>
    </row>
    <row r="498" spans="6:6" ht="21.95" customHeight="1" x14ac:dyDescent="0.2">
      <c r="F498" s="222"/>
    </row>
    <row r="499" spans="6:6" ht="21.95" customHeight="1" x14ac:dyDescent="0.2">
      <c r="F499" s="222"/>
    </row>
    <row r="500" spans="6:6" ht="21.95" customHeight="1" x14ac:dyDescent="0.2">
      <c r="F500" s="222"/>
    </row>
    <row r="501" spans="6:6" ht="21.95" customHeight="1" x14ac:dyDescent="0.2">
      <c r="F501" s="222"/>
    </row>
    <row r="502" spans="6:6" ht="21.95" customHeight="1" x14ac:dyDescent="0.2">
      <c r="F502" s="222"/>
    </row>
    <row r="503" spans="6:6" ht="21.95" customHeight="1" x14ac:dyDescent="0.2">
      <c r="F503" s="222"/>
    </row>
    <row r="504" spans="6:6" ht="21.95" customHeight="1" x14ac:dyDescent="0.2">
      <c r="F504" s="222"/>
    </row>
    <row r="505" spans="6:6" ht="21.95" customHeight="1" x14ac:dyDescent="0.2">
      <c r="F505" s="222"/>
    </row>
    <row r="506" spans="6:6" ht="21.95" customHeight="1" x14ac:dyDescent="0.2">
      <c r="F506" s="222"/>
    </row>
    <row r="507" spans="6:6" ht="21.95" customHeight="1" x14ac:dyDescent="0.2">
      <c r="F507" s="222"/>
    </row>
    <row r="508" spans="6:6" ht="21.95" customHeight="1" x14ac:dyDescent="0.2">
      <c r="F508" s="222"/>
    </row>
    <row r="509" spans="6:6" ht="21.95" customHeight="1" x14ac:dyDescent="0.2">
      <c r="F509" s="222"/>
    </row>
    <row r="510" spans="6:6" ht="21.95" customHeight="1" x14ac:dyDescent="0.2">
      <c r="F510" s="222"/>
    </row>
    <row r="511" spans="6:6" ht="21.95" customHeight="1" x14ac:dyDescent="0.2">
      <c r="F511" s="222"/>
    </row>
    <row r="512" spans="6:6" ht="21.95" customHeight="1" x14ac:dyDescent="0.2">
      <c r="F512" s="222"/>
    </row>
    <row r="513" spans="6:6" ht="21.95" customHeight="1" x14ac:dyDescent="0.2">
      <c r="F513" s="222"/>
    </row>
    <row r="514" spans="6:6" ht="21.95" customHeight="1" x14ac:dyDescent="0.2">
      <c r="F514" s="222"/>
    </row>
    <row r="515" spans="6:6" ht="21.95" customHeight="1" x14ac:dyDescent="0.2">
      <c r="F515" s="222"/>
    </row>
    <row r="516" spans="6:6" ht="21.95" customHeight="1" x14ac:dyDescent="0.2">
      <c r="F516" s="222"/>
    </row>
    <row r="517" spans="6:6" ht="21.95" customHeight="1" x14ac:dyDescent="0.2">
      <c r="F517" s="222"/>
    </row>
    <row r="518" spans="6:6" ht="21.95" customHeight="1" x14ac:dyDescent="0.2">
      <c r="F518" s="222"/>
    </row>
    <row r="519" spans="6:6" ht="21.95" customHeight="1" x14ac:dyDescent="0.2">
      <c r="F519" s="222"/>
    </row>
    <row r="520" spans="6:6" ht="21.95" customHeight="1" x14ac:dyDescent="0.2">
      <c r="F520" s="222"/>
    </row>
    <row r="521" spans="6:6" ht="21.95" customHeight="1" x14ac:dyDescent="0.2">
      <c r="F521" s="222"/>
    </row>
    <row r="522" spans="6:6" ht="21.95" customHeight="1" x14ac:dyDescent="0.2">
      <c r="F522" s="222"/>
    </row>
    <row r="523" spans="6:6" ht="21.95" customHeight="1" x14ac:dyDescent="0.2">
      <c r="F523" s="222"/>
    </row>
    <row r="524" spans="6:6" ht="21.95" customHeight="1" x14ac:dyDescent="0.2">
      <c r="F524" s="222"/>
    </row>
    <row r="525" spans="6:6" ht="21.95" customHeight="1" x14ac:dyDescent="0.2">
      <c r="F525" s="222"/>
    </row>
    <row r="526" spans="6:6" ht="21.95" customHeight="1" x14ac:dyDescent="0.2">
      <c r="F526" s="222"/>
    </row>
    <row r="527" spans="6:6" ht="21.95" customHeight="1" x14ac:dyDescent="0.2">
      <c r="F527" s="222"/>
    </row>
    <row r="528" spans="6:6" ht="21.95" customHeight="1" x14ac:dyDescent="0.2">
      <c r="F528" s="222"/>
    </row>
    <row r="529" spans="6:6" ht="21.95" customHeight="1" x14ac:dyDescent="0.2">
      <c r="F529" s="222"/>
    </row>
    <row r="530" spans="6:6" ht="21.95" customHeight="1" x14ac:dyDescent="0.2">
      <c r="F530" s="222"/>
    </row>
    <row r="531" spans="6:6" ht="21.95" customHeight="1" x14ac:dyDescent="0.2">
      <c r="F531" s="222"/>
    </row>
    <row r="532" spans="6:6" ht="21.95" customHeight="1" x14ac:dyDescent="0.2">
      <c r="F532" s="222"/>
    </row>
    <row r="533" spans="6:6" ht="21.95" customHeight="1" x14ac:dyDescent="0.2">
      <c r="F533" s="222"/>
    </row>
    <row r="534" spans="6:6" ht="21.95" customHeight="1" x14ac:dyDescent="0.2">
      <c r="F534" s="222"/>
    </row>
    <row r="535" spans="6:6" ht="21.95" customHeight="1" x14ac:dyDescent="0.2">
      <c r="F535" s="222"/>
    </row>
    <row r="536" spans="6:6" ht="21.95" customHeight="1" x14ac:dyDescent="0.2">
      <c r="F536" s="222"/>
    </row>
    <row r="537" spans="6:6" ht="21.95" customHeight="1" x14ac:dyDescent="0.2">
      <c r="F537" s="222"/>
    </row>
    <row r="538" spans="6:6" ht="21.95" customHeight="1" x14ac:dyDescent="0.2">
      <c r="F538" s="222"/>
    </row>
    <row r="539" spans="6:6" ht="21.95" customHeight="1" x14ac:dyDescent="0.2">
      <c r="F539" s="222"/>
    </row>
    <row r="540" spans="6:6" ht="21.95" customHeight="1" x14ac:dyDescent="0.2">
      <c r="F540" s="222"/>
    </row>
    <row r="541" spans="6:6" ht="21.95" customHeight="1" x14ac:dyDescent="0.2">
      <c r="F541" s="222"/>
    </row>
    <row r="542" spans="6:6" ht="21.95" customHeight="1" x14ac:dyDescent="0.2">
      <c r="F542" s="222"/>
    </row>
    <row r="543" spans="6:6" ht="21.95" customHeight="1" x14ac:dyDescent="0.2">
      <c r="F543" s="222"/>
    </row>
    <row r="544" spans="6:6" ht="21.95" customHeight="1" x14ac:dyDescent="0.2">
      <c r="F544" s="222"/>
    </row>
    <row r="545" spans="6:6" ht="21.95" customHeight="1" x14ac:dyDescent="0.2">
      <c r="F545" s="222"/>
    </row>
    <row r="546" spans="6:6" ht="21.95" customHeight="1" x14ac:dyDescent="0.2">
      <c r="F546" s="222"/>
    </row>
    <row r="547" spans="6:6" ht="21.95" customHeight="1" x14ac:dyDescent="0.2">
      <c r="F547" s="222"/>
    </row>
    <row r="548" spans="6:6" ht="21.95" customHeight="1" x14ac:dyDescent="0.2">
      <c r="F548" s="222"/>
    </row>
    <row r="549" spans="6:6" ht="21.95" customHeight="1" x14ac:dyDescent="0.2">
      <c r="F549" s="222"/>
    </row>
    <row r="550" spans="6:6" ht="21.95" customHeight="1" x14ac:dyDescent="0.2">
      <c r="F550" s="222"/>
    </row>
    <row r="551" spans="6:6" ht="21.95" customHeight="1" x14ac:dyDescent="0.2">
      <c r="F551" s="222"/>
    </row>
    <row r="552" spans="6:6" ht="21.95" customHeight="1" x14ac:dyDescent="0.2">
      <c r="F552" s="222"/>
    </row>
    <row r="553" spans="6:6" ht="21.95" customHeight="1" x14ac:dyDescent="0.2">
      <c r="F553" s="222"/>
    </row>
    <row r="554" spans="6:6" ht="21.95" customHeight="1" x14ac:dyDescent="0.2">
      <c r="F554" s="222"/>
    </row>
    <row r="555" spans="6:6" ht="21.95" customHeight="1" x14ac:dyDescent="0.2">
      <c r="F555" s="222"/>
    </row>
    <row r="556" spans="6:6" ht="21.95" customHeight="1" x14ac:dyDescent="0.2">
      <c r="F556" s="222"/>
    </row>
    <row r="557" spans="6:6" ht="21.95" customHeight="1" x14ac:dyDescent="0.2">
      <c r="F557" s="222"/>
    </row>
    <row r="558" spans="6:6" ht="21.95" customHeight="1" x14ac:dyDescent="0.2">
      <c r="F558" s="222"/>
    </row>
    <row r="559" spans="6:6" ht="21.95" customHeight="1" x14ac:dyDescent="0.2">
      <c r="F559" s="222"/>
    </row>
    <row r="560" spans="6:6" ht="21.95" customHeight="1" x14ac:dyDescent="0.2">
      <c r="F560" s="222"/>
    </row>
    <row r="561" spans="6:6" ht="21.95" customHeight="1" x14ac:dyDescent="0.2">
      <c r="F561" s="222"/>
    </row>
    <row r="562" spans="6:6" ht="21.95" customHeight="1" x14ac:dyDescent="0.2">
      <c r="F562" s="222"/>
    </row>
    <row r="563" spans="6:6" ht="21.95" customHeight="1" x14ac:dyDescent="0.2">
      <c r="F563" s="222"/>
    </row>
    <row r="564" spans="6:6" ht="21.95" customHeight="1" x14ac:dyDescent="0.2">
      <c r="F564" s="222"/>
    </row>
    <row r="565" spans="6:6" ht="21.95" customHeight="1" x14ac:dyDescent="0.2">
      <c r="F565" s="222"/>
    </row>
    <row r="566" spans="6:6" ht="21.95" customHeight="1" x14ac:dyDescent="0.2">
      <c r="F566" s="222"/>
    </row>
    <row r="567" spans="6:6" ht="21.95" customHeight="1" x14ac:dyDescent="0.2">
      <c r="F567" s="222"/>
    </row>
    <row r="568" spans="6:6" ht="21.95" customHeight="1" x14ac:dyDescent="0.2">
      <c r="F568" s="222"/>
    </row>
    <row r="569" spans="6:6" ht="21.95" customHeight="1" x14ac:dyDescent="0.2">
      <c r="F569" s="222"/>
    </row>
    <row r="570" spans="6:6" ht="21.95" customHeight="1" x14ac:dyDescent="0.2">
      <c r="F570" s="222"/>
    </row>
    <row r="571" spans="6:6" ht="21.95" customHeight="1" x14ac:dyDescent="0.2">
      <c r="F571" s="222"/>
    </row>
    <row r="572" spans="6:6" ht="21.95" customHeight="1" x14ac:dyDescent="0.2">
      <c r="F572" s="222"/>
    </row>
    <row r="573" spans="6:6" ht="21.95" customHeight="1" x14ac:dyDescent="0.2">
      <c r="F573" s="222"/>
    </row>
    <row r="574" spans="6:6" ht="21.95" customHeight="1" x14ac:dyDescent="0.2">
      <c r="F574" s="222"/>
    </row>
    <row r="575" spans="6:6" ht="21.95" customHeight="1" x14ac:dyDescent="0.2">
      <c r="F575" s="222"/>
    </row>
    <row r="576" spans="6:6" ht="21.95" customHeight="1" x14ac:dyDescent="0.2">
      <c r="F576" s="222"/>
    </row>
    <row r="577" spans="6:6" ht="21.95" customHeight="1" x14ac:dyDescent="0.2">
      <c r="F577" s="222"/>
    </row>
    <row r="578" spans="6:6" ht="21.95" customHeight="1" x14ac:dyDescent="0.2">
      <c r="F578" s="222"/>
    </row>
    <row r="579" spans="6:6" ht="21.95" customHeight="1" x14ac:dyDescent="0.2">
      <c r="F579" s="222"/>
    </row>
    <row r="580" spans="6:6" ht="21.95" customHeight="1" x14ac:dyDescent="0.2">
      <c r="F580" s="222"/>
    </row>
    <row r="581" spans="6:6" ht="21.95" customHeight="1" x14ac:dyDescent="0.2">
      <c r="F581" s="222"/>
    </row>
    <row r="582" spans="6:6" ht="21.95" customHeight="1" x14ac:dyDescent="0.2">
      <c r="F582" s="222"/>
    </row>
    <row r="583" spans="6:6" ht="21.95" customHeight="1" x14ac:dyDescent="0.2">
      <c r="F583" s="222"/>
    </row>
    <row r="584" spans="6:6" ht="21.95" customHeight="1" x14ac:dyDescent="0.2">
      <c r="F584" s="222"/>
    </row>
    <row r="585" spans="6:6" ht="21.95" customHeight="1" x14ac:dyDescent="0.2">
      <c r="F585" s="222"/>
    </row>
    <row r="586" spans="6:6" ht="21.95" customHeight="1" x14ac:dyDescent="0.2">
      <c r="F586" s="222"/>
    </row>
    <row r="587" spans="6:6" ht="21.95" customHeight="1" x14ac:dyDescent="0.2">
      <c r="F587" s="222"/>
    </row>
    <row r="588" spans="6:6" ht="21.95" customHeight="1" x14ac:dyDescent="0.2">
      <c r="F588" s="222"/>
    </row>
    <row r="589" spans="6:6" ht="21.95" customHeight="1" x14ac:dyDescent="0.2">
      <c r="F589" s="222"/>
    </row>
    <row r="590" spans="6:6" ht="21.95" customHeight="1" x14ac:dyDescent="0.2">
      <c r="F590" s="222"/>
    </row>
    <row r="591" spans="6:6" ht="21.95" customHeight="1" x14ac:dyDescent="0.2">
      <c r="F591" s="222"/>
    </row>
    <row r="592" spans="6:6" ht="21.95" customHeight="1" x14ac:dyDescent="0.2">
      <c r="F592" s="222"/>
    </row>
    <row r="593" spans="6:6" ht="21.95" customHeight="1" x14ac:dyDescent="0.2">
      <c r="F593" s="222"/>
    </row>
    <row r="594" spans="6:6" ht="21.95" customHeight="1" x14ac:dyDescent="0.2">
      <c r="F594" s="222"/>
    </row>
    <row r="595" spans="6:6" ht="21.95" customHeight="1" x14ac:dyDescent="0.2">
      <c r="F595" s="222"/>
    </row>
    <row r="596" spans="6:6" ht="21.95" customHeight="1" x14ac:dyDescent="0.2">
      <c r="F596" s="222"/>
    </row>
    <row r="597" spans="6:6" ht="21.95" customHeight="1" x14ac:dyDescent="0.2">
      <c r="F597" s="222"/>
    </row>
    <row r="598" spans="6:6" ht="21.95" customHeight="1" x14ac:dyDescent="0.2">
      <c r="F598" s="222"/>
    </row>
    <row r="599" spans="6:6" ht="21.95" customHeight="1" x14ac:dyDescent="0.2">
      <c r="F599" s="222"/>
    </row>
    <row r="600" spans="6:6" ht="21.95" customHeight="1" x14ac:dyDescent="0.2">
      <c r="F600" s="222"/>
    </row>
    <row r="601" spans="6:6" ht="21.95" customHeight="1" x14ac:dyDescent="0.2">
      <c r="F601" s="222"/>
    </row>
    <row r="602" spans="6:6" ht="21.95" customHeight="1" x14ac:dyDescent="0.2">
      <c r="F602" s="222"/>
    </row>
    <row r="603" spans="6:6" ht="21.95" customHeight="1" x14ac:dyDescent="0.2">
      <c r="F603" s="222"/>
    </row>
    <row r="604" spans="6:6" ht="21.95" customHeight="1" x14ac:dyDescent="0.2">
      <c r="F604" s="222"/>
    </row>
    <row r="605" spans="6:6" ht="21.95" customHeight="1" x14ac:dyDescent="0.2">
      <c r="F605" s="222"/>
    </row>
    <row r="606" spans="6:6" ht="21.95" customHeight="1" x14ac:dyDescent="0.2">
      <c r="F606" s="222"/>
    </row>
    <row r="607" spans="6:6" ht="21.95" customHeight="1" x14ac:dyDescent="0.2">
      <c r="F607" s="222"/>
    </row>
    <row r="608" spans="6:6" ht="21.95" customHeight="1" x14ac:dyDescent="0.2">
      <c r="F608" s="222"/>
    </row>
    <row r="609" spans="6:6" ht="21.95" customHeight="1" x14ac:dyDescent="0.2">
      <c r="F609" s="222"/>
    </row>
    <row r="610" spans="6:6" ht="21.95" customHeight="1" x14ac:dyDescent="0.2">
      <c r="F610" s="222"/>
    </row>
    <row r="611" spans="6:6" ht="21.95" customHeight="1" x14ac:dyDescent="0.2">
      <c r="F611" s="222"/>
    </row>
    <row r="612" spans="6:6" ht="21.95" customHeight="1" x14ac:dyDescent="0.2">
      <c r="F612" s="222"/>
    </row>
    <row r="613" spans="6:6" ht="21.95" customHeight="1" x14ac:dyDescent="0.2">
      <c r="F613" s="222"/>
    </row>
    <row r="614" spans="6:6" ht="21.95" customHeight="1" x14ac:dyDescent="0.2">
      <c r="F614" s="222"/>
    </row>
    <row r="615" spans="6:6" ht="21.95" customHeight="1" x14ac:dyDescent="0.2">
      <c r="F615" s="222"/>
    </row>
    <row r="616" spans="6:6" ht="21.95" customHeight="1" x14ac:dyDescent="0.2">
      <c r="F616" s="222"/>
    </row>
    <row r="617" spans="6:6" ht="21.95" customHeight="1" x14ac:dyDescent="0.2">
      <c r="F617" s="222"/>
    </row>
    <row r="618" spans="6:6" ht="21.95" customHeight="1" x14ac:dyDescent="0.2">
      <c r="F618" s="222"/>
    </row>
    <row r="619" spans="6:6" ht="21.95" customHeight="1" x14ac:dyDescent="0.2">
      <c r="F619" s="222"/>
    </row>
    <row r="620" spans="6:6" ht="21.95" customHeight="1" x14ac:dyDescent="0.2">
      <c r="F620" s="222"/>
    </row>
    <row r="621" spans="6:6" ht="21.95" customHeight="1" x14ac:dyDescent="0.2">
      <c r="F621" s="222"/>
    </row>
    <row r="622" spans="6:6" ht="21.95" customHeight="1" x14ac:dyDescent="0.2">
      <c r="F622" s="222"/>
    </row>
    <row r="623" spans="6:6" ht="21.95" customHeight="1" x14ac:dyDescent="0.2">
      <c r="F623" s="222"/>
    </row>
    <row r="624" spans="6:6" ht="21.95" customHeight="1" x14ac:dyDescent="0.2">
      <c r="F624" s="222"/>
    </row>
    <row r="625" spans="6:6" ht="21.95" customHeight="1" x14ac:dyDescent="0.2">
      <c r="F625" s="222"/>
    </row>
    <row r="626" spans="6:6" ht="21.95" customHeight="1" x14ac:dyDescent="0.2">
      <c r="F626" s="222"/>
    </row>
    <row r="627" spans="6:6" ht="21.95" customHeight="1" x14ac:dyDescent="0.2">
      <c r="F627" s="222"/>
    </row>
    <row r="628" spans="6:6" ht="21.95" customHeight="1" x14ac:dyDescent="0.2">
      <c r="F628" s="222"/>
    </row>
    <row r="629" spans="6:6" ht="21.95" customHeight="1" x14ac:dyDescent="0.2">
      <c r="F629" s="222"/>
    </row>
    <row r="630" spans="6:6" ht="21.95" customHeight="1" x14ac:dyDescent="0.2">
      <c r="F630" s="222"/>
    </row>
    <row r="631" spans="6:6" ht="21.95" customHeight="1" x14ac:dyDescent="0.2">
      <c r="F631" s="222"/>
    </row>
    <row r="632" spans="6:6" ht="21.95" customHeight="1" x14ac:dyDescent="0.2">
      <c r="F632" s="222"/>
    </row>
    <row r="633" spans="6:6" ht="21.95" customHeight="1" x14ac:dyDescent="0.2">
      <c r="F633" s="222"/>
    </row>
    <row r="634" spans="6:6" ht="21.95" customHeight="1" x14ac:dyDescent="0.2">
      <c r="F634" s="222"/>
    </row>
    <row r="635" spans="6:6" ht="21.95" customHeight="1" x14ac:dyDescent="0.2">
      <c r="F635" s="222"/>
    </row>
    <row r="636" spans="6:6" ht="21.95" customHeight="1" x14ac:dyDescent="0.2">
      <c r="F636" s="222"/>
    </row>
    <row r="637" spans="6:6" ht="21.95" customHeight="1" x14ac:dyDescent="0.2">
      <c r="F637" s="222"/>
    </row>
    <row r="638" spans="6:6" ht="21.95" customHeight="1" x14ac:dyDescent="0.2">
      <c r="F638" s="222"/>
    </row>
    <row r="639" spans="6:6" ht="21.95" customHeight="1" x14ac:dyDescent="0.2">
      <c r="F639" s="222"/>
    </row>
    <row r="640" spans="6:6" ht="21.95" customHeight="1" x14ac:dyDescent="0.2">
      <c r="F640" s="222"/>
    </row>
    <row r="641" spans="6:6" ht="21.95" customHeight="1" x14ac:dyDescent="0.2">
      <c r="F641" s="222"/>
    </row>
    <row r="642" spans="6:6" ht="21.95" customHeight="1" x14ac:dyDescent="0.2">
      <c r="F642" s="222"/>
    </row>
    <row r="643" spans="6:6" ht="21.95" customHeight="1" x14ac:dyDescent="0.2">
      <c r="F643" s="222"/>
    </row>
    <row r="644" spans="6:6" ht="21.95" customHeight="1" x14ac:dyDescent="0.2">
      <c r="F644" s="222"/>
    </row>
    <row r="645" spans="6:6" ht="21.95" customHeight="1" x14ac:dyDescent="0.2">
      <c r="F645" s="222"/>
    </row>
    <row r="646" spans="6:6" ht="21.95" customHeight="1" x14ac:dyDescent="0.2">
      <c r="F646" s="222"/>
    </row>
    <row r="647" spans="6:6" ht="21.95" customHeight="1" x14ac:dyDescent="0.2">
      <c r="F647" s="222"/>
    </row>
    <row r="648" spans="6:6" ht="21.95" customHeight="1" x14ac:dyDescent="0.2">
      <c r="F648" s="222"/>
    </row>
    <row r="649" spans="6:6" ht="21.95" customHeight="1" x14ac:dyDescent="0.2">
      <c r="F649" s="222"/>
    </row>
    <row r="650" spans="6:6" ht="21.95" customHeight="1" x14ac:dyDescent="0.2">
      <c r="F650" s="222"/>
    </row>
    <row r="651" spans="6:6" ht="21.95" customHeight="1" x14ac:dyDescent="0.2">
      <c r="F651" s="222"/>
    </row>
    <row r="652" spans="6:6" ht="21.95" customHeight="1" x14ac:dyDescent="0.2">
      <c r="F652" s="222"/>
    </row>
    <row r="653" spans="6:6" ht="21.95" customHeight="1" x14ac:dyDescent="0.2">
      <c r="F653" s="222"/>
    </row>
    <row r="654" spans="6:6" ht="21.95" customHeight="1" x14ac:dyDescent="0.2">
      <c r="F654" s="222"/>
    </row>
    <row r="655" spans="6:6" ht="21.95" customHeight="1" x14ac:dyDescent="0.2">
      <c r="F655" s="222"/>
    </row>
    <row r="656" spans="6:6" ht="21.95" customHeight="1" x14ac:dyDescent="0.2">
      <c r="F656" s="222"/>
    </row>
    <row r="657" spans="6:6" ht="21.95" customHeight="1" x14ac:dyDescent="0.2">
      <c r="F657" s="222"/>
    </row>
    <row r="658" spans="6:6" ht="21.95" customHeight="1" x14ac:dyDescent="0.2">
      <c r="F658" s="222"/>
    </row>
    <row r="659" spans="6:6" ht="21.95" customHeight="1" x14ac:dyDescent="0.2">
      <c r="F659" s="222"/>
    </row>
    <row r="660" spans="6:6" ht="21.95" customHeight="1" x14ac:dyDescent="0.2">
      <c r="F660" s="222"/>
    </row>
    <row r="661" spans="6:6" ht="21.95" customHeight="1" x14ac:dyDescent="0.2">
      <c r="F661" s="222"/>
    </row>
    <row r="662" spans="6:6" ht="21.95" customHeight="1" x14ac:dyDescent="0.2">
      <c r="F662" s="222"/>
    </row>
    <row r="663" spans="6:6" ht="21.95" customHeight="1" x14ac:dyDescent="0.2">
      <c r="F663" s="222"/>
    </row>
    <row r="664" spans="6:6" ht="21.95" customHeight="1" x14ac:dyDescent="0.2">
      <c r="F664" s="222"/>
    </row>
    <row r="665" spans="6:6" ht="21.95" customHeight="1" x14ac:dyDescent="0.2">
      <c r="F665" s="222"/>
    </row>
    <row r="666" spans="6:6" ht="21.95" customHeight="1" x14ac:dyDescent="0.2">
      <c r="F666" s="222"/>
    </row>
    <row r="667" spans="6:6" ht="21.95" customHeight="1" x14ac:dyDescent="0.2">
      <c r="F667" s="222"/>
    </row>
    <row r="668" spans="6:6" ht="21.95" customHeight="1" x14ac:dyDescent="0.2">
      <c r="F668" s="222"/>
    </row>
    <row r="669" spans="6:6" ht="21.95" customHeight="1" x14ac:dyDescent="0.2">
      <c r="F669" s="222"/>
    </row>
    <row r="670" spans="6:6" ht="21.95" customHeight="1" x14ac:dyDescent="0.2">
      <c r="F670" s="222"/>
    </row>
    <row r="671" spans="6:6" ht="21.95" customHeight="1" x14ac:dyDescent="0.2">
      <c r="F671" s="222"/>
    </row>
    <row r="672" spans="6:6" ht="21.95" customHeight="1" x14ac:dyDescent="0.2">
      <c r="F672" s="222"/>
    </row>
    <row r="673" spans="6:6" ht="21.95" customHeight="1" x14ac:dyDescent="0.2">
      <c r="F673" s="222"/>
    </row>
    <row r="674" spans="6:6" ht="21.95" customHeight="1" x14ac:dyDescent="0.2">
      <c r="F674" s="222"/>
    </row>
    <row r="675" spans="6:6" ht="21.95" customHeight="1" x14ac:dyDescent="0.2">
      <c r="F675" s="222"/>
    </row>
    <row r="676" spans="6:6" ht="21.95" customHeight="1" x14ac:dyDescent="0.2">
      <c r="F676" s="222"/>
    </row>
    <row r="677" spans="6:6" ht="21.95" customHeight="1" x14ac:dyDescent="0.2">
      <c r="F677" s="222"/>
    </row>
    <row r="678" spans="6:6" ht="21.95" customHeight="1" x14ac:dyDescent="0.2">
      <c r="F678" s="222"/>
    </row>
    <row r="679" spans="6:6" ht="21.95" customHeight="1" x14ac:dyDescent="0.2">
      <c r="F679" s="222"/>
    </row>
    <row r="680" spans="6:6" ht="21.95" customHeight="1" x14ac:dyDescent="0.2">
      <c r="F680" s="222"/>
    </row>
    <row r="681" spans="6:6" ht="21.95" customHeight="1" x14ac:dyDescent="0.2">
      <c r="F681" s="222"/>
    </row>
    <row r="682" spans="6:6" ht="21.95" customHeight="1" x14ac:dyDescent="0.2">
      <c r="F682" s="222"/>
    </row>
    <row r="683" spans="6:6" ht="21.95" customHeight="1" x14ac:dyDescent="0.2">
      <c r="F683" s="222"/>
    </row>
    <row r="684" spans="6:6" ht="21.95" customHeight="1" x14ac:dyDescent="0.2">
      <c r="F684" s="222"/>
    </row>
    <row r="685" spans="6:6" ht="21.95" customHeight="1" x14ac:dyDescent="0.2">
      <c r="F685" s="222"/>
    </row>
    <row r="686" spans="6:6" ht="21.95" customHeight="1" x14ac:dyDescent="0.2">
      <c r="F686" s="222"/>
    </row>
    <row r="687" spans="6:6" ht="21.95" customHeight="1" x14ac:dyDescent="0.2">
      <c r="F687" s="222"/>
    </row>
    <row r="688" spans="6:6" ht="21.95" customHeight="1" x14ac:dyDescent="0.2">
      <c r="F688" s="222"/>
    </row>
    <row r="689" spans="6:6" ht="21.95" customHeight="1" x14ac:dyDescent="0.2">
      <c r="F689" s="222"/>
    </row>
    <row r="690" spans="6:6" ht="21.95" customHeight="1" x14ac:dyDescent="0.2">
      <c r="F690" s="222"/>
    </row>
    <row r="691" spans="6:6" ht="21.95" customHeight="1" x14ac:dyDescent="0.2">
      <c r="F691" s="222"/>
    </row>
    <row r="692" spans="6:6" ht="21.95" customHeight="1" x14ac:dyDescent="0.2">
      <c r="F692" s="222"/>
    </row>
    <row r="693" spans="6:6" ht="21.95" customHeight="1" x14ac:dyDescent="0.2">
      <c r="F693" s="222"/>
    </row>
    <row r="694" spans="6:6" ht="21.95" customHeight="1" x14ac:dyDescent="0.2">
      <c r="F694" s="222"/>
    </row>
    <row r="695" spans="6:6" ht="21.95" customHeight="1" x14ac:dyDescent="0.2">
      <c r="F695" s="222"/>
    </row>
    <row r="696" spans="6:6" ht="21.95" customHeight="1" x14ac:dyDescent="0.2">
      <c r="F696" s="222"/>
    </row>
    <row r="697" spans="6:6" ht="21.95" customHeight="1" x14ac:dyDescent="0.2">
      <c r="F697" s="222"/>
    </row>
    <row r="698" spans="6:6" ht="21.95" customHeight="1" x14ac:dyDescent="0.2">
      <c r="F698" s="222"/>
    </row>
    <row r="699" spans="6:6" ht="21.95" customHeight="1" x14ac:dyDescent="0.2">
      <c r="F699" s="222"/>
    </row>
    <row r="700" spans="6:6" ht="21.95" customHeight="1" x14ac:dyDescent="0.2">
      <c r="F700" s="222"/>
    </row>
    <row r="701" spans="6:6" ht="21.95" customHeight="1" x14ac:dyDescent="0.2">
      <c r="F701" s="222"/>
    </row>
    <row r="702" spans="6:6" ht="21.95" customHeight="1" x14ac:dyDescent="0.2">
      <c r="F702" s="222"/>
    </row>
    <row r="703" spans="6:6" ht="21.95" customHeight="1" x14ac:dyDescent="0.2">
      <c r="F703" s="222"/>
    </row>
    <row r="704" spans="6:6" ht="21.95" customHeight="1" x14ac:dyDescent="0.2">
      <c r="F704" s="222"/>
    </row>
    <row r="705" spans="6:6" ht="21.95" customHeight="1" x14ac:dyDescent="0.2">
      <c r="F705" s="222"/>
    </row>
    <row r="706" spans="6:6" ht="21.95" customHeight="1" x14ac:dyDescent="0.2">
      <c r="F706" s="222"/>
    </row>
    <row r="707" spans="6:6" ht="21.95" customHeight="1" x14ac:dyDescent="0.2">
      <c r="F707" s="222"/>
    </row>
    <row r="708" spans="6:6" ht="21.95" customHeight="1" x14ac:dyDescent="0.2">
      <c r="F708" s="222"/>
    </row>
    <row r="709" spans="6:6" ht="21.95" customHeight="1" x14ac:dyDescent="0.2">
      <c r="F709" s="222"/>
    </row>
    <row r="710" spans="6:6" ht="21.95" customHeight="1" x14ac:dyDescent="0.2">
      <c r="F710" s="222"/>
    </row>
    <row r="711" spans="6:6" ht="21.95" customHeight="1" x14ac:dyDescent="0.2">
      <c r="F711" s="222"/>
    </row>
    <row r="712" spans="6:6" ht="21.95" customHeight="1" x14ac:dyDescent="0.2">
      <c r="F712" s="222"/>
    </row>
    <row r="713" spans="6:6" ht="21.95" customHeight="1" x14ac:dyDescent="0.2">
      <c r="F713" s="222"/>
    </row>
    <row r="714" spans="6:6" ht="21.95" customHeight="1" x14ac:dyDescent="0.2">
      <c r="F714" s="222"/>
    </row>
    <row r="715" spans="6:6" ht="21.95" customHeight="1" x14ac:dyDescent="0.2">
      <c r="F715" s="222"/>
    </row>
    <row r="716" spans="6:6" ht="21.95" customHeight="1" x14ac:dyDescent="0.2">
      <c r="F716" s="222"/>
    </row>
    <row r="717" spans="6:6" ht="21.95" customHeight="1" x14ac:dyDescent="0.2">
      <c r="F717" s="222"/>
    </row>
    <row r="718" spans="6:6" ht="21.95" customHeight="1" x14ac:dyDescent="0.2">
      <c r="F718" s="222"/>
    </row>
    <row r="719" spans="6:6" ht="21.95" customHeight="1" x14ac:dyDescent="0.2">
      <c r="F719" s="222"/>
    </row>
    <row r="720" spans="6:6" ht="21.95" customHeight="1" x14ac:dyDescent="0.2">
      <c r="F720" s="222"/>
    </row>
    <row r="721" spans="6:6" ht="21.95" customHeight="1" x14ac:dyDescent="0.2">
      <c r="F721" s="222"/>
    </row>
    <row r="722" spans="6:6" ht="21.95" customHeight="1" x14ac:dyDescent="0.2">
      <c r="F722" s="222"/>
    </row>
    <row r="723" spans="6:6" ht="21.95" customHeight="1" x14ac:dyDescent="0.2">
      <c r="F723" s="222"/>
    </row>
    <row r="724" spans="6:6" ht="21.95" customHeight="1" x14ac:dyDescent="0.2">
      <c r="F724" s="222"/>
    </row>
    <row r="725" spans="6:6" ht="21.95" customHeight="1" x14ac:dyDescent="0.2">
      <c r="F725" s="222"/>
    </row>
    <row r="726" spans="6:6" ht="21.95" customHeight="1" x14ac:dyDescent="0.2">
      <c r="F726" s="222"/>
    </row>
    <row r="727" spans="6:6" ht="21.95" customHeight="1" x14ac:dyDescent="0.2">
      <c r="F727" s="222"/>
    </row>
    <row r="728" spans="6:6" ht="21.95" customHeight="1" x14ac:dyDescent="0.2">
      <c r="F728" s="222"/>
    </row>
    <row r="729" spans="6:6" ht="21.95" customHeight="1" x14ac:dyDescent="0.2">
      <c r="F729" s="222"/>
    </row>
    <row r="730" spans="6:6" ht="21.95" customHeight="1" x14ac:dyDescent="0.2">
      <c r="F730" s="222"/>
    </row>
    <row r="731" spans="6:6" ht="21.95" customHeight="1" x14ac:dyDescent="0.2">
      <c r="F731" s="222"/>
    </row>
    <row r="732" spans="6:6" ht="21.95" customHeight="1" x14ac:dyDescent="0.2">
      <c r="F732" s="222"/>
    </row>
    <row r="733" spans="6:6" ht="21.95" customHeight="1" x14ac:dyDescent="0.2">
      <c r="F733" s="222"/>
    </row>
    <row r="734" spans="6:6" ht="21.95" customHeight="1" x14ac:dyDescent="0.2">
      <c r="F734" s="222"/>
    </row>
    <row r="735" spans="6:6" ht="21.95" customHeight="1" x14ac:dyDescent="0.2">
      <c r="F735" s="222"/>
    </row>
    <row r="736" spans="6:6" ht="21.95" customHeight="1" x14ac:dyDescent="0.2">
      <c r="F736" s="222"/>
    </row>
    <row r="737" spans="6:6" ht="21.95" customHeight="1" x14ac:dyDescent="0.2">
      <c r="F737" s="222"/>
    </row>
    <row r="738" spans="6:6" ht="21.95" customHeight="1" x14ac:dyDescent="0.2">
      <c r="F738" s="222"/>
    </row>
    <row r="739" spans="6:6" ht="21.95" customHeight="1" x14ac:dyDescent="0.2">
      <c r="F739" s="222"/>
    </row>
    <row r="740" spans="6:6" ht="21.95" customHeight="1" x14ac:dyDescent="0.2">
      <c r="F740" s="222"/>
    </row>
    <row r="741" spans="6:6" ht="21.95" customHeight="1" x14ac:dyDescent="0.2">
      <c r="F741" s="222"/>
    </row>
    <row r="742" spans="6:6" ht="21.95" customHeight="1" x14ac:dyDescent="0.2">
      <c r="F742" s="222"/>
    </row>
    <row r="743" spans="6:6" ht="21.95" customHeight="1" x14ac:dyDescent="0.2">
      <c r="F743" s="222"/>
    </row>
    <row r="744" spans="6:6" ht="21.95" customHeight="1" x14ac:dyDescent="0.2">
      <c r="F744" s="222"/>
    </row>
    <row r="745" spans="6:6" ht="21.95" customHeight="1" x14ac:dyDescent="0.2">
      <c r="F745" s="222"/>
    </row>
    <row r="746" spans="6:6" ht="21.95" customHeight="1" x14ac:dyDescent="0.2">
      <c r="F746" s="222"/>
    </row>
    <row r="747" spans="6:6" ht="21.95" customHeight="1" x14ac:dyDescent="0.2">
      <c r="F747" s="222"/>
    </row>
    <row r="748" spans="6:6" ht="21.95" customHeight="1" x14ac:dyDescent="0.2">
      <c r="F748" s="222"/>
    </row>
    <row r="749" spans="6:6" ht="21.95" customHeight="1" x14ac:dyDescent="0.2">
      <c r="F749" s="222"/>
    </row>
    <row r="750" spans="6:6" ht="21.95" customHeight="1" x14ac:dyDescent="0.2">
      <c r="F750" s="222"/>
    </row>
    <row r="751" spans="6:6" ht="21.95" customHeight="1" x14ac:dyDescent="0.2">
      <c r="F751" s="222"/>
    </row>
    <row r="752" spans="6:6" ht="21.95" customHeight="1" x14ac:dyDescent="0.2">
      <c r="F752" s="222"/>
    </row>
    <row r="753" spans="6:6" ht="21.95" customHeight="1" x14ac:dyDescent="0.2">
      <c r="F753" s="222"/>
    </row>
    <row r="754" spans="6:6" ht="21.95" customHeight="1" x14ac:dyDescent="0.2">
      <c r="F754" s="222"/>
    </row>
    <row r="755" spans="6:6" ht="21.95" customHeight="1" x14ac:dyDescent="0.2">
      <c r="F755" s="222"/>
    </row>
    <row r="756" spans="6:6" ht="21.95" customHeight="1" x14ac:dyDescent="0.2">
      <c r="F756" s="222"/>
    </row>
    <row r="757" spans="6:6" ht="21.95" customHeight="1" x14ac:dyDescent="0.2">
      <c r="F757" s="222"/>
    </row>
    <row r="758" spans="6:6" ht="21.95" customHeight="1" x14ac:dyDescent="0.2">
      <c r="F758" s="222"/>
    </row>
    <row r="759" spans="6:6" ht="21.95" customHeight="1" x14ac:dyDescent="0.2">
      <c r="F759" s="222"/>
    </row>
    <row r="760" spans="6:6" ht="21.95" customHeight="1" x14ac:dyDescent="0.2">
      <c r="F760" s="222"/>
    </row>
    <row r="761" spans="6:6" ht="21.95" customHeight="1" x14ac:dyDescent="0.2">
      <c r="F761" s="222"/>
    </row>
    <row r="762" spans="6:6" ht="21.95" customHeight="1" x14ac:dyDescent="0.2">
      <c r="F762" s="222"/>
    </row>
    <row r="763" spans="6:6" ht="21.95" customHeight="1" x14ac:dyDescent="0.2">
      <c r="F763" s="222"/>
    </row>
    <row r="764" spans="6:6" ht="21.95" customHeight="1" x14ac:dyDescent="0.2">
      <c r="F764" s="222"/>
    </row>
    <row r="765" spans="6:6" ht="21.95" customHeight="1" x14ac:dyDescent="0.2">
      <c r="F765" s="222"/>
    </row>
    <row r="766" spans="6:6" ht="21.95" customHeight="1" x14ac:dyDescent="0.2">
      <c r="F766" s="222"/>
    </row>
    <row r="767" spans="6:6" ht="21.95" customHeight="1" x14ac:dyDescent="0.2">
      <c r="F767" s="222"/>
    </row>
    <row r="768" spans="6:6" ht="21.95" customHeight="1" x14ac:dyDescent="0.2">
      <c r="F768" s="222"/>
    </row>
    <row r="769" spans="6:6" ht="21.95" customHeight="1" x14ac:dyDescent="0.2">
      <c r="F769" s="222"/>
    </row>
    <row r="770" spans="6:6" ht="21.95" customHeight="1" x14ac:dyDescent="0.2">
      <c r="F770" s="222"/>
    </row>
    <row r="771" spans="6:6" ht="21.95" customHeight="1" x14ac:dyDescent="0.2">
      <c r="F771" s="222"/>
    </row>
    <row r="772" spans="6:6" ht="21.95" customHeight="1" x14ac:dyDescent="0.2">
      <c r="F772" s="222"/>
    </row>
    <row r="773" spans="6:6" ht="21.95" customHeight="1" x14ac:dyDescent="0.2">
      <c r="F773" s="222"/>
    </row>
    <row r="774" spans="6:6" ht="21.95" customHeight="1" x14ac:dyDescent="0.2">
      <c r="F774" s="222"/>
    </row>
    <row r="775" spans="6:6" ht="21.95" customHeight="1" x14ac:dyDescent="0.2">
      <c r="F775" s="222"/>
    </row>
    <row r="776" spans="6:6" ht="21.95" customHeight="1" x14ac:dyDescent="0.2">
      <c r="F776" s="222"/>
    </row>
    <row r="777" spans="6:6" ht="21.95" customHeight="1" x14ac:dyDescent="0.2">
      <c r="F777" s="222"/>
    </row>
    <row r="778" spans="6:6" ht="21.95" customHeight="1" x14ac:dyDescent="0.2">
      <c r="F778" s="222"/>
    </row>
    <row r="779" spans="6:6" ht="21.95" customHeight="1" x14ac:dyDescent="0.2">
      <c r="F779" s="222"/>
    </row>
    <row r="780" spans="6:6" ht="21.95" customHeight="1" x14ac:dyDescent="0.2">
      <c r="F780" s="222"/>
    </row>
    <row r="781" spans="6:6" ht="21.95" customHeight="1" x14ac:dyDescent="0.2">
      <c r="F781" s="222"/>
    </row>
    <row r="782" spans="6:6" ht="21.95" customHeight="1" x14ac:dyDescent="0.2">
      <c r="F782" s="222"/>
    </row>
    <row r="783" spans="6:6" ht="21.95" customHeight="1" x14ac:dyDescent="0.2">
      <c r="F783" s="222"/>
    </row>
    <row r="784" spans="6:6" ht="21.95" customHeight="1" x14ac:dyDescent="0.2">
      <c r="F784" s="222"/>
    </row>
    <row r="785" spans="6:6" ht="21.95" customHeight="1" x14ac:dyDescent="0.2">
      <c r="F785" s="222"/>
    </row>
    <row r="786" spans="6:6" ht="21.95" customHeight="1" x14ac:dyDescent="0.2">
      <c r="F786" s="222"/>
    </row>
    <row r="787" spans="6:6" ht="21.95" customHeight="1" x14ac:dyDescent="0.2">
      <c r="F787" s="222"/>
    </row>
    <row r="788" spans="6:6" ht="21.95" customHeight="1" x14ac:dyDescent="0.2">
      <c r="F788" s="222"/>
    </row>
    <row r="789" spans="6:6" ht="21.95" customHeight="1" x14ac:dyDescent="0.2">
      <c r="F789" s="222"/>
    </row>
    <row r="790" spans="6:6" ht="21.95" customHeight="1" x14ac:dyDescent="0.2">
      <c r="F790" s="222"/>
    </row>
    <row r="791" spans="6:6" ht="21.95" customHeight="1" x14ac:dyDescent="0.2">
      <c r="F791" s="222"/>
    </row>
    <row r="792" spans="6:6" ht="21.95" customHeight="1" x14ac:dyDescent="0.2">
      <c r="F792" s="222"/>
    </row>
    <row r="793" spans="6:6" ht="21.95" customHeight="1" x14ac:dyDescent="0.2">
      <c r="F793" s="222"/>
    </row>
    <row r="794" spans="6:6" ht="21.95" customHeight="1" x14ac:dyDescent="0.2">
      <c r="F794" s="222"/>
    </row>
    <row r="795" spans="6:6" ht="21.95" customHeight="1" x14ac:dyDescent="0.2">
      <c r="F795" s="222"/>
    </row>
    <row r="796" spans="6:6" ht="21.95" customHeight="1" x14ac:dyDescent="0.2">
      <c r="F796" s="222"/>
    </row>
    <row r="797" spans="6:6" ht="21.95" customHeight="1" x14ac:dyDescent="0.2">
      <c r="F797" s="222"/>
    </row>
    <row r="798" spans="6:6" ht="21.95" customHeight="1" x14ac:dyDescent="0.2">
      <c r="F798" s="222"/>
    </row>
    <row r="799" spans="6:6" ht="21.95" customHeight="1" x14ac:dyDescent="0.2">
      <c r="F799" s="222"/>
    </row>
    <row r="800" spans="6:6" ht="21.95" customHeight="1" x14ac:dyDescent="0.2">
      <c r="F800" s="222"/>
    </row>
    <row r="801" spans="6:6" ht="21.95" customHeight="1" x14ac:dyDescent="0.2">
      <c r="F801" s="222"/>
    </row>
    <row r="802" spans="6:6" ht="21.95" customHeight="1" x14ac:dyDescent="0.2">
      <c r="F802" s="222"/>
    </row>
    <row r="803" spans="6:6" ht="21.95" customHeight="1" x14ac:dyDescent="0.2">
      <c r="F803" s="222"/>
    </row>
    <row r="804" spans="6:6" ht="21.95" customHeight="1" x14ac:dyDescent="0.2">
      <c r="F804" s="222"/>
    </row>
    <row r="805" spans="6:6" ht="21.95" customHeight="1" x14ac:dyDescent="0.2">
      <c r="F805" s="222"/>
    </row>
    <row r="806" spans="6:6" ht="21.95" customHeight="1" x14ac:dyDescent="0.2">
      <c r="F806" s="222"/>
    </row>
    <row r="807" spans="6:6" ht="21.95" customHeight="1" x14ac:dyDescent="0.2">
      <c r="F807" s="222"/>
    </row>
    <row r="808" spans="6:6" ht="21.95" customHeight="1" x14ac:dyDescent="0.2">
      <c r="F808" s="222"/>
    </row>
    <row r="809" spans="6:6" ht="21.95" customHeight="1" x14ac:dyDescent="0.2">
      <c r="F809" s="222"/>
    </row>
    <row r="810" spans="6:6" ht="21.95" customHeight="1" x14ac:dyDescent="0.2">
      <c r="F810" s="222"/>
    </row>
    <row r="811" spans="6:6" ht="21.95" customHeight="1" x14ac:dyDescent="0.2">
      <c r="F811" s="222"/>
    </row>
    <row r="812" spans="6:6" ht="21.95" customHeight="1" x14ac:dyDescent="0.2">
      <c r="F812" s="222"/>
    </row>
    <row r="813" spans="6:6" ht="21.95" customHeight="1" x14ac:dyDescent="0.2">
      <c r="F813" s="222"/>
    </row>
    <row r="814" spans="6:6" ht="21.95" customHeight="1" x14ac:dyDescent="0.2">
      <c r="F814" s="222"/>
    </row>
    <row r="815" spans="6:6" ht="21.95" customHeight="1" x14ac:dyDescent="0.2">
      <c r="F815" s="222"/>
    </row>
    <row r="816" spans="6:6" ht="21.95" customHeight="1" x14ac:dyDescent="0.2">
      <c r="F816" s="222"/>
    </row>
    <row r="817" spans="6:6" ht="21.95" customHeight="1" x14ac:dyDescent="0.2">
      <c r="F817" s="222"/>
    </row>
    <row r="818" spans="6:6" ht="21.95" customHeight="1" x14ac:dyDescent="0.2">
      <c r="F818" s="222"/>
    </row>
    <row r="819" spans="6:6" ht="21.95" customHeight="1" x14ac:dyDescent="0.2">
      <c r="F819" s="222"/>
    </row>
    <row r="820" spans="6:6" ht="21.95" customHeight="1" x14ac:dyDescent="0.2">
      <c r="F820" s="222"/>
    </row>
    <row r="821" spans="6:6" ht="21.95" customHeight="1" x14ac:dyDescent="0.2">
      <c r="F821" s="222"/>
    </row>
    <row r="822" spans="6:6" ht="21.95" customHeight="1" x14ac:dyDescent="0.2">
      <c r="F822" s="222"/>
    </row>
    <row r="823" spans="6:6" ht="21.95" customHeight="1" x14ac:dyDescent="0.2">
      <c r="F823" s="222"/>
    </row>
    <row r="824" spans="6:6" ht="21.95" customHeight="1" x14ac:dyDescent="0.2">
      <c r="F824" s="222"/>
    </row>
    <row r="825" spans="6:6" ht="21.95" customHeight="1" x14ac:dyDescent="0.2">
      <c r="F825" s="222"/>
    </row>
    <row r="826" spans="6:6" ht="21.95" customHeight="1" x14ac:dyDescent="0.2">
      <c r="F826" s="222"/>
    </row>
    <row r="827" spans="6:6" ht="21.95" customHeight="1" x14ac:dyDescent="0.2">
      <c r="F827" s="222"/>
    </row>
    <row r="828" spans="6:6" ht="21.95" customHeight="1" x14ac:dyDescent="0.2">
      <c r="F828" s="222"/>
    </row>
    <row r="829" spans="6:6" ht="21.95" customHeight="1" x14ac:dyDescent="0.2">
      <c r="F829" s="222"/>
    </row>
    <row r="830" spans="6:6" ht="21.95" customHeight="1" x14ac:dyDescent="0.2">
      <c r="F830" s="222"/>
    </row>
    <row r="831" spans="6:6" ht="21.95" customHeight="1" x14ac:dyDescent="0.2">
      <c r="F831" s="222"/>
    </row>
    <row r="832" spans="6:6" ht="21.95" customHeight="1" x14ac:dyDescent="0.2">
      <c r="F832" s="222"/>
    </row>
    <row r="833" spans="6:6" ht="21.95" customHeight="1" x14ac:dyDescent="0.2">
      <c r="F833" s="222"/>
    </row>
    <row r="834" spans="6:6" ht="21.95" customHeight="1" x14ac:dyDescent="0.2">
      <c r="F834" s="222"/>
    </row>
    <row r="835" spans="6:6" ht="21.95" customHeight="1" x14ac:dyDescent="0.2">
      <c r="F835" s="222"/>
    </row>
    <row r="836" spans="6:6" ht="21.95" customHeight="1" x14ac:dyDescent="0.2">
      <c r="F836" s="222"/>
    </row>
    <row r="837" spans="6:6" ht="21.95" customHeight="1" x14ac:dyDescent="0.2">
      <c r="F837" s="222"/>
    </row>
    <row r="838" spans="6:6" ht="21.95" customHeight="1" x14ac:dyDescent="0.2">
      <c r="F838" s="222"/>
    </row>
    <row r="839" spans="6:6" ht="21.95" customHeight="1" x14ac:dyDescent="0.2">
      <c r="F839" s="222"/>
    </row>
    <row r="840" spans="6:6" ht="21.95" customHeight="1" x14ac:dyDescent="0.2">
      <c r="F840" s="222"/>
    </row>
    <row r="841" spans="6:6" ht="21.95" customHeight="1" x14ac:dyDescent="0.2">
      <c r="F841" s="222"/>
    </row>
    <row r="842" spans="6:6" ht="21.95" customHeight="1" x14ac:dyDescent="0.2">
      <c r="F842" s="222"/>
    </row>
    <row r="843" spans="6:6" ht="21.95" customHeight="1" x14ac:dyDescent="0.2">
      <c r="F843" s="222"/>
    </row>
    <row r="844" spans="6:6" ht="21.95" customHeight="1" x14ac:dyDescent="0.2">
      <c r="F844" s="222"/>
    </row>
    <row r="845" spans="6:6" ht="21.95" customHeight="1" x14ac:dyDescent="0.2">
      <c r="F845" s="222"/>
    </row>
    <row r="846" spans="6:6" ht="21.95" customHeight="1" x14ac:dyDescent="0.2">
      <c r="F846" s="222"/>
    </row>
    <row r="847" spans="6:6" ht="21.95" customHeight="1" x14ac:dyDescent="0.2">
      <c r="F847" s="222"/>
    </row>
    <row r="848" spans="6:6" ht="21.95" customHeight="1" x14ac:dyDescent="0.2">
      <c r="F848" s="222"/>
    </row>
    <row r="849" spans="6:6" ht="21.95" customHeight="1" x14ac:dyDescent="0.2">
      <c r="F849" s="222"/>
    </row>
    <row r="850" spans="6:6" ht="21.95" customHeight="1" x14ac:dyDescent="0.2">
      <c r="F850" s="222"/>
    </row>
    <row r="851" spans="6:6" ht="21.95" customHeight="1" x14ac:dyDescent="0.2">
      <c r="F851" s="222"/>
    </row>
    <row r="852" spans="6:6" ht="21.95" customHeight="1" x14ac:dyDescent="0.2">
      <c r="F852" s="222"/>
    </row>
    <row r="853" spans="6:6" ht="21.95" customHeight="1" x14ac:dyDescent="0.2">
      <c r="F853" s="222"/>
    </row>
    <row r="854" spans="6:6" ht="21.95" customHeight="1" x14ac:dyDescent="0.2">
      <c r="F854" s="222"/>
    </row>
    <row r="855" spans="6:6" ht="21.95" customHeight="1" x14ac:dyDescent="0.2">
      <c r="F855" s="222"/>
    </row>
    <row r="856" spans="6:6" ht="21.95" customHeight="1" x14ac:dyDescent="0.2">
      <c r="F856" s="222"/>
    </row>
    <row r="857" spans="6:6" ht="21.95" customHeight="1" x14ac:dyDescent="0.2">
      <c r="F857" s="222"/>
    </row>
    <row r="858" spans="6:6" ht="21.95" customHeight="1" x14ac:dyDescent="0.2">
      <c r="F858" s="222"/>
    </row>
    <row r="859" spans="6:6" ht="21.95" customHeight="1" x14ac:dyDescent="0.2">
      <c r="F859" s="222"/>
    </row>
    <row r="860" spans="6:6" ht="21.95" customHeight="1" x14ac:dyDescent="0.2">
      <c r="F860" s="222"/>
    </row>
    <row r="861" spans="6:6" ht="21.95" customHeight="1" x14ac:dyDescent="0.2">
      <c r="F861" s="222"/>
    </row>
    <row r="862" spans="6:6" ht="21.95" customHeight="1" x14ac:dyDescent="0.2">
      <c r="F862" s="222"/>
    </row>
    <row r="863" spans="6:6" ht="21.95" customHeight="1" x14ac:dyDescent="0.2">
      <c r="F863" s="222"/>
    </row>
    <row r="864" spans="6:6" ht="21.95" customHeight="1" x14ac:dyDescent="0.2">
      <c r="F864" s="222"/>
    </row>
    <row r="865" spans="6:6" ht="21.95" customHeight="1" x14ac:dyDescent="0.2">
      <c r="F865" s="222"/>
    </row>
    <row r="866" spans="6:6" ht="21.95" customHeight="1" x14ac:dyDescent="0.2">
      <c r="F866" s="222"/>
    </row>
    <row r="867" spans="6:6" ht="21.95" customHeight="1" x14ac:dyDescent="0.2">
      <c r="F867" s="222"/>
    </row>
    <row r="868" spans="6:6" ht="21.95" customHeight="1" x14ac:dyDescent="0.2">
      <c r="F868" s="222"/>
    </row>
    <row r="869" spans="6:6" ht="21.95" customHeight="1" x14ac:dyDescent="0.2">
      <c r="F869" s="222"/>
    </row>
    <row r="870" spans="6:6" ht="21.95" customHeight="1" x14ac:dyDescent="0.2">
      <c r="F870" s="222"/>
    </row>
    <row r="871" spans="6:6" ht="21.95" customHeight="1" x14ac:dyDescent="0.2">
      <c r="F871" s="222"/>
    </row>
    <row r="872" spans="6:6" ht="21.95" customHeight="1" x14ac:dyDescent="0.2">
      <c r="F872" s="222"/>
    </row>
    <row r="873" spans="6:6" ht="21.95" customHeight="1" x14ac:dyDescent="0.2">
      <c r="F873" s="222"/>
    </row>
    <row r="874" spans="6:6" ht="21.95" customHeight="1" x14ac:dyDescent="0.2">
      <c r="F874" s="222"/>
    </row>
    <row r="875" spans="6:6" ht="21.95" customHeight="1" x14ac:dyDescent="0.2">
      <c r="F875" s="222"/>
    </row>
    <row r="876" spans="6:6" ht="21.95" customHeight="1" x14ac:dyDescent="0.2">
      <c r="F876" s="222"/>
    </row>
    <row r="877" spans="6:6" ht="21.95" customHeight="1" x14ac:dyDescent="0.2">
      <c r="F877" s="222"/>
    </row>
    <row r="878" spans="6:6" ht="21.95" customHeight="1" x14ac:dyDescent="0.2">
      <c r="F878" s="222"/>
    </row>
    <row r="879" spans="6:6" ht="21.95" customHeight="1" x14ac:dyDescent="0.2">
      <c r="F879" s="222"/>
    </row>
    <row r="880" spans="6:6" ht="21.95" customHeight="1" x14ac:dyDescent="0.2">
      <c r="F880" s="222"/>
    </row>
    <row r="881" spans="6:6" ht="21.95" customHeight="1" x14ac:dyDescent="0.2">
      <c r="F881" s="222"/>
    </row>
    <row r="882" spans="6:6" ht="21.95" customHeight="1" x14ac:dyDescent="0.2">
      <c r="F882" s="222"/>
    </row>
    <row r="883" spans="6:6" ht="21.95" customHeight="1" x14ac:dyDescent="0.2">
      <c r="F883" s="222"/>
    </row>
    <row r="884" spans="6:6" ht="21.95" customHeight="1" x14ac:dyDescent="0.2">
      <c r="F884" s="222"/>
    </row>
    <row r="885" spans="6:6" ht="21.95" customHeight="1" x14ac:dyDescent="0.2">
      <c r="F885" s="222"/>
    </row>
    <row r="886" spans="6:6" ht="21.95" customHeight="1" x14ac:dyDescent="0.2">
      <c r="F886" s="222"/>
    </row>
    <row r="887" spans="6:6" ht="21.95" customHeight="1" x14ac:dyDescent="0.2">
      <c r="F887" s="222"/>
    </row>
    <row r="888" spans="6:6" ht="21.95" customHeight="1" x14ac:dyDescent="0.2">
      <c r="F888" s="222"/>
    </row>
    <row r="889" spans="6:6" ht="21.95" customHeight="1" x14ac:dyDescent="0.2">
      <c r="F889" s="222"/>
    </row>
    <row r="890" spans="6:6" ht="21.95" customHeight="1" x14ac:dyDescent="0.2">
      <c r="F890" s="222"/>
    </row>
    <row r="891" spans="6:6" ht="21.95" customHeight="1" x14ac:dyDescent="0.2">
      <c r="F891" s="222"/>
    </row>
    <row r="892" spans="6:6" ht="21.95" customHeight="1" x14ac:dyDescent="0.2">
      <c r="F892" s="222"/>
    </row>
    <row r="893" spans="6:6" ht="21.95" customHeight="1" x14ac:dyDescent="0.2">
      <c r="F893" s="222"/>
    </row>
    <row r="894" spans="6:6" ht="21.95" customHeight="1" x14ac:dyDescent="0.2">
      <c r="F894" s="222"/>
    </row>
    <row r="895" spans="6:6" ht="21.95" customHeight="1" x14ac:dyDescent="0.2">
      <c r="F895" s="222"/>
    </row>
    <row r="896" spans="6:6" ht="21.95" customHeight="1" x14ac:dyDescent="0.2">
      <c r="F896" s="222"/>
    </row>
    <row r="897" spans="6:6" ht="21.95" customHeight="1" x14ac:dyDescent="0.2">
      <c r="F897" s="222"/>
    </row>
    <row r="898" spans="6:6" ht="21.95" customHeight="1" x14ac:dyDescent="0.2">
      <c r="F898" s="222"/>
    </row>
    <row r="899" spans="6:6" ht="21.95" customHeight="1" x14ac:dyDescent="0.2">
      <c r="F899" s="222"/>
    </row>
    <row r="900" spans="6:6" ht="21.95" customHeight="1" x14ac:dyDescent="0.2">
      <c r="F900" s="222"/>
    </row>
    <row r="901" spans="6:6" ht="21.95" customHeight="1" x14ac:dyDescent="0.2">
      <c r="F901" s="222"/>
    </row>
    <row r="902" spans="6:6" ht="21.95" customHeight="1" x14ac:dyDescent="0.2">
      <c r="F902" s="222"/>
    </row>
    <row r="903" spans="6:6" ht="21.95" customHeight="1" x14ac:dyDescent="0.2">
      <c r="F903" s="222"/>
    </row>
    <row r="904" spans="6:6" ht="21.95" customHeight="1" x14ac:dyDescent="0.2">
      <c r="F904" s="222"/>
    </row>
    <row r="905" spans="6:6" ht="21.95" customHeight="1" x14ac:dyDescent="0.2">
      <c r="F905" s="222"/>
    </row>
    <row r="906" spans="6:6" ht="21.95" customHeight="1" x14ac:dyDescent="0.2">
      <c r="F906" s="222"/>
    </row>
    <row r="907" spans="6:6" ht="21.95" customHeight="1" x14ac:dyDescent="0.2">
      <c r="F907" s="222"/>
    </row>
    <row r="908" spans="6:6" ht="21.95" customHeight="1" x14ac:dyDescent="0.2">
      <c r="F908" s="222"/>
    </row>
    <row r="909" spans="6:6" ht="21.95" customHeight="1" x14ac:dyDescent="0.2">
      <c r="F909" s="222"/>
    </row>
    <row r="910" spans="6:6" ht="21.95" customHeight="1" x14ac:dyDescent="0.2">
      <c r="F910" s="222"/>
    </row>
    <row r="911" spans="6:6" ht="21.95" customHeight="1" x14ac:dyDescent="0.2">
      <c r="F911" s="222"/>
    </row>
    <row r="912" spans="6:6" ht="21.95" customHeight="1" x14ac:dyDescent="0.2">
      <c r="F912" s="222"/>
    </row>
    <row r="913" spans="6:6" ht="21.95" customHeight="1" x14ac:dyDescent="0.2">
      <c r="F913" s="222"/>
    </row>
    <row r="914" spans="6:6" ht="21.95" customHeight="1" x14ac:dyDescent="0.2">
      <c r="F914" s="222"/>
    </row>
    <row r="915" spans="6:6" ht="21.95" customHeight="1" x14ac:dyDescent="0.2">
      <c r="F915" s="222"/>
    </row>
    <row r="916" spans="6:6" ht="21.95" customHeight="1" x14ac:dyDescent="0.2">
      <c r="F916" s="222"/>
    </row>
    <row r="917" spans="6:6" ht="21.95" customHeight="1" x14ac:dyDescent="0.2">
      <c r="F917" s="222"/>
    </row>
    <row r="918" spans="6:6" ht="21.95" customHeight="1" x14ac:dyDescent="0.2">
      <c r="F918" s="222"/>
    </row>
    <row r="919" spans="6:6" ht="21.95" customHeight="1" x14ac:dyDescent="0.2">
      <c r="F919" s="222"/>
    </row>
    <row r="920" spans="6:6" ht="21.95" customHeight="1" x14ac:dyDescent="0.2">
      <c r="F920" s="222"/>
    </row>
    <row r="921" spans="6:6" ht="21.95" customHeight="1" x14ac:dyDescent="0.2">
      <c r="F921" s="222"/>
    </row>
    <row r="922" spans="6:6" ht="21.95" customHeight="1" x14ac:dyDescent="0.2">
      <c r="F922" s="222"/>
    </row>
    <row r="923" spans="6:6" ht="21.95" customHeight="1" x14ac:dyDescent="0.2">
      <c r="F923" s="222"/>
    </row>
    <row r="924" spans="6:6" ht="21.95" customHeight="1" x14ac:dyDescent="0.2">
      <c r="F924" s="222"/>
    </row>
    <row r="925" spans="6:6" ht="21.95" customHeight="1" x14ac:dyDescent="0.2">
      <c r="F925" s="222"/>
    </row>
    <row r="926" spans="6:6" ht="21.95" customHeight="1" x14ac:dyDescent="0.2">
      <c r="F926" s="222"/>
    </row>
    <row r="927" spans="6:6" ht="21.95" customHeight="1" x14ac:dyDescent="0.2">
      <c r="F927" s="2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ELPROFIS Pohladavky 2019</vt:lpstr>
      <vt:lpstr>ELPROFIS Zaväzky 2019 </vt:lpstr>
      <vt:lpstr>MONTPROFI Pohladavky 2019</vt:lpstr>
      <vt:lpstr>MONTPROFI Zaväzky 2019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</dc:creator>
  <cp:lastModifiedBy>pavol</cp:lastModifiedBy>
  <dcterms:created xsi:type="dcterms:W3CDTF">2020-01-11T11:09:59Z</dcterms:created>
  <dcterms:modified xsi:type="dcterms:W3CDTF">2020-01-11T11:18:12Z</dcterms:modified>
</cp:coreProperties>
</file>