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NET GROUP\Inventarizacia uctov k 311219\"/>
    </mc:Choice>
  </mc:AlternateContent>
  <xr:revisionPtr revIDLastSave="0" documentId="13_ncr:1_{B3391EAC-9972-47B4-8787-91349D60D297}" xr6:coauthVersionLast="45" xr6:coauthVersionMax="45" xr10:uidLastSave="{00000000-0000-0000-0000-000000000000}"/>
  <bookViews>
    <workbookView xWindow="-120" yWindow="-120" windowWidth="20730" windowHeight="11160" activeTab="5" xr2:uid="{00000000-000D-0000-FFFF-FFFF00000000}"/>
  </bookViews>
  <sheets>
    <sheet name="DNM_2019" sheetId="15" r:id="rId1"/>
    <sheet name="DHM_2019" sheetId="14" r:id="rId2"/>
    <sheet name="DFM_2019" sheetId="13" r:id="rId3"/>
    <sheet name="DNM_2018" sheetId="19" r:id="rId4"/>
    <sheet name="DHM_2018" sheetId="20" r:id="rId5"/>
    <sheet name="DFM_2018" sheetId="21" r:id="rId6"/>
  </sheets>
  <definedNames>
    <definedName name="_xlnm.Print_Area" localSheetId="5">DFM_2018!$A$1:$K$29</definedName>
    <definedName name="_xlnm.Print_Area" localSheetId="2">DFM_2019!$A$1:$K$29</definedName>
    <definedName name="_xlnm.Print_Area" localSheetId="4">DHM_2018!$A$1:$K$29</definedName>
    <definedName name="_xlnm.Print_Area" localSheetId="1">DHM_2019!$A$1:$K$29</definedName>
    <definedName name="_xlnm.Print_Area" localSheetId="3">DNM_2018!$A$1:$J$29</definedName>
    <definedName name="_xlnm.Print_Area" localSheetId="0">DNM_2019!$A$1:$J$29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21" l="1"/>
  <c r="C20" i="13"/>
  <c r="F10" i="13" l="1"/>
  <c r="C9" i="13"/>
  <c r="C17" i="21" l="1"/>
  <c r="C18" i="21"/>
  <c r="C13" i="21"/>
  <c r="C21" i="21"/>
  <c r="D18" i="21"/>
  <c r="D11" i="21"/>
  <c r="D13" i="21"/>
  <c r="D21" i="21"/>
  <c r="E18" i="21"/>
  <c r="E13" i="21"/>
  <c r="E21" i="21"/>
  <c r="F18" i="21"/>
  <c r="F21" i="21" s="1"/>
  <c r="F13" i="21"/>
  <c r="G18" i="21"/>
  <c r="G21" i="21" s="1"/>
  <c r="G13" i="21"/>
  <c r="K13" i="21" s="1"/>
  <c r="H18" i="21"/>
  <c r="H13" i="21"/>
  <c r="H21" i="21"/>
  <c r="I18" i="21"/>
  <c r="I13" i="21"/>
  <c r="I21" i="21"/>
  <c r="J18" i="21"/>
  <c r="J21" i="21" s="1"/>
  <c r="J13" i="21"/>
  <c r="D20" i="21"/>
  <c r="K20" i="21" s="1"/>
  <c r="E20" i="21"/>
  <c r="G20" i="21"/>
  <c r="H20" i="21"/>
  <c r="I20" i="21"/>
  <c r="J20" i="21"/>
  <c r="K17" i="21"/>
  <c r="K16" i="21"/>
  <c r="K15" i="21"/>
  <c r="K12" i="21"/>
  <c r="K11" i="21"/>
  <c r="K10" i="21"/>
  <c r="K9" i="21"/>
  <c r="C18" i="20"/>
  <c r="K18" i="20" s="1"/>
  <c r="C23" i="20"/>
  <c r="C13" i="20"/>
  <c r="D18" i="20"/>
  <c r="D26" i="20" s="1"/>
  <c r="D23" i="20"/>
  <c r="D13" i="20"/>
  <c r="E18" i="20"/>
  <c r="E26" i="20" s="1"/>
  <c r="E23" i="20"/>
  <c r="E13" i="20"/>
  <c r="F18" i="20"/>
  <c r="F26" i="20" s="1"/>
  <c r="F23" i="20"/>
  <c r="F13" i="20"/>
  <c r="G18" i="20"/>
  <c r="G26" i="20" s="1"/>
  <c r="G23" i="20"/>
  <c r="G13" i="20"/>
  <c r="H18" i="20"/>
  <c r="H26" i="20" s="1"/>
  <c r="H23" i="20"/>
  <c r="H13" i="20"/>
  <c r="I18" i="20"/>
  <c r="I26" i="20" s="1"/>
  <c r="I23" i="20"/>
  <c r="I13" i="20"/>
  <c r="J18" i="20"/>
  <c r="J26" i="20" s="1"/>
  <c r="J23" i="20"/>
  <c r="J13" i="20"/>
  <c r="C25" i="20"/>
  <c r="D25" i="20"/>
  <c r="E25" i="20"/>
  <c r="K25" i="20" s="1"/>
  <c r="F25" i="20"/>
  <c r="G25" i="20"/>
  <c r="H25" i="20"/>
  <c r="I25" i="20"/>
  <c r="J25" i="20"/>
  <c r="K23" i="20"/>
  <c r="K22" i="20"/>
  <c r="K21" i="20"/>
  <c r="K20" i="20"/>
  <c r="K17" i="20"/>
  <c r="K16" i="20"/>
  <c r="K15" i="20"/>
  <c r="K13" i="20"/>
  <c r="K12" i="20"/>
  <c r="K11" i="20"/>
  <c r="K10" i="20"/>
  <c r="K9" i="20"/>
  <c r="C18" i="19"/>
  <c r="C26" i="19" s="1"/>
  <c r="C23" i="19"/>
  <c r="C13" i="19"/>
  <c r="D18" i="19"/>
  <c r="D26" i="19" s="1"/>
  <c r="D23" i="19"/>
  <c r="D13" i="19"/>
  <c r="E18" i="19"/>
  <c r="E26" i="19" s="1"/>
  <c r="E23" i="19"/>
  <c r="E13" i="19"/>
  <c r="F18" i="19"/>
  <c r="F26" i="19" s="1"/>
  <c r="F23" i="19"/>
  <c r="F13" i="19"/>
  <c r="G18" i="19"/>
  <c r="G26" i="19" s="1"/>
  <c r="G23" i="19"/>
  <c r="G13" i="19"/>
  <c r="H18" i="19"/>
  <c r="H26" i="19" s="1"/>
  <c r="H23" i="19"/>
  <c r="H13" i="19"/>
  <c r="I18" i="19"/>
  <c r="I26" i="19" s="1"/>
  <c r="I23" i="19"/>
  <c r="I13" i="19"/>
  <c r="C25" i="19"/>
  <c r="J25" i="19" s="1"/>
  <c r="D25" i="19"/>
  <c r="E25" i="19"/>
  <c r="F25" i="19"/>
  <c r="G25" i="19"/>
  <c r="H25" i="19"/>
  <c r="I25" i="19"/>
  <c r="J23" i="19"/>
  <c r="J22" i="19"/>
  <c r="J21" i="19"/>
  <c r="J20" i="19"/>
  <c r="J18" i="19"/>
  <c r="J17" i="19"/>
  <c r="J16" i="19"/>
  <c r="J15" i="19"/>
  <c r="J13" i="19"/>
  <c r="J12" i="19"/>
  <c r="J11" i="19"/>
  <c r="J10" i="19"/>
  <c r="J9" i="19"/>
  <c r="C17" i="13"/>
  <c r="K17" i="13" s="1"/>
  <c r="D11" i="13"/>
  <c r="D13" i="13"/>
  <c r="D21" i="13" s="1"/>
  <c r="I25" i="15"/>
  <c r="H25" i="15"/>
  <c r="G25" i="15"/>
  <c r="F25" i="15"/>
  <c r="E25" i="15"/>
  <c r="D25" i="15"/>
  <c r="C25" i="15"/>
  <c r="I23" i="15"/>
  <c r="I26" i="15" s="1"/>
  <c r="H23" i="15"/>
  <c r="G23" i="15"/>
  <c r="F23" i="15"/>
  <c r="E23" i="15"/>
  <c r="E26" i="15" s="1"/>
  <c r="D23" i="15"/>
  <c r="C23" i="15"/>
  <c r="J22" i="15"/>
  <c r="J21" i="15"/>
  <c r="J20" i="15"/>
  <c r="I18" i="15"/>
  <c r="H18" i="15"/>
  <c r="G18" i="15"/>
  <c r="G26" i="15" s="1"/>
  <c r="F18" i="15"/>
  <c r="E18" i="15"/>
  <c r="D18" i="15"/>
  <c r="C18" i="15"/>
  <c r="J18" i="15" s="1"/>
  <c r="J17" i="15"/>
  <c r="J16" i="15"/>
  <c r="J15" i="15"/>
  <c r="I13" i="15"/>
  <c r="H13" i="15"/>
  <c r="G13" i="15"/>
  <c r="F13" i="15"/>
  <c r="E13" i="15"/>
  <c r="J13" i="15" s="1"/>
  <c r="D13" i="15"/>
  <c r="C13" i="15"/>
  <c r="J12" i="15"/>
  <c r="J11" i="15"/>
  <c r="J10" i="15"/>
  <c r="J9" i="15"/>
  <c r="J25" i="14"/>
  <c r="I25" i="14"/>
  <c r="H25" i="14"/>
  <c r="G25" i="14"/>
  <c r="F25" i="14"/>
  <c r="E25" i="14"/>
  <c r="K25" i="14" s="1"/>
  <c r="D25" i="14"/>
  <c r="C25" i="14"/>
  <c r="J23" i="14"/>
  <c r="I23" i="14"/>
  <c r="H23" i="14"/>
  <c r="G23" i="14"/>
  <c r="F23" i="14"/>
  <c r="E23" i="14"/>
  <c r="K23" i="14" s="1"/>
  <c r="D23" i="14"/>
  <c r="C23" i="14"/>
  <c r="K22" i="14"/>
  <c r="K21" i="14"/>
  <c r="K20" i="14"/>
  <c r="J18" i="14"/>
  <c r="J26" i="14"/>
  <c r="I18" i="14"/>
  <c r="H18" i="14"/>
  <c r="G18" i="14"/>
  <c r="F18" i="14"/>
  <c r="F26" i="14" s="1"/>
  <c r="D18" i="14"/>
  <c r="C18" i="14"/>
  <c r="C26" i="14" s="1"/>
  <c r="K26" i="14" s="1"/>
  <c r="K17" i="14"/>
  <c r="E18" i="14"/>
  <c r="K15" i="14"/>
  <c r="J13" i="14"/>
  <c r="I13" i="14"/>
  <c r="H13" i="14"/>
  <c r="G13" i="14"/>
  <c r="F13" i="14"/>
  <c r="E13" i="14"/>
  <c r="K13" i="14" s="1"/>
  <c r="D13" i="14"/>
  <c r="D26" i="14"/>
  <c r="C13" i="14"/>
  <c r="K12" i="14"/>
  <c r="K11" i="14"/>
  <c r="K10" i="14"/>
  <c r="K9" i="14"/>
  <c r="J20" i="13"/>
  <c r="I20" i="13"/>
  <c r="H20" i="13"/>
  <c r="G20" i="13"/>
  <c r="E20" i="13"/>
  <c r="K20" i="13" s="1"/>
  <c r="D20" i="13"/>
  <c r="J18" i="13"/>
  <c r="I18" i="13"/>
  <c r="H18" i="13"/>
  <c r="H21" i="13" s="1"/>
  <c r="G18" i="13"/>
  <c r="F18" i="13"/>
  <c r="E18" i="13"/>
  <c r="K18" i="13" s="1"/>
  <c r="E21" i="13"/>
  <c r="D18" i="13"/>
  <c r="K16" i="13"/>
  <c r="K15" i="13"/>
  <c r="J13" i="13"/>
  <c r="J21" i="13" s="1"/>
  <c r="I13" i="13"/>
  <c r="H13" i="13"/>
  <c r="G13" i="13"/>
  <c r="G21" i="13" s="1"/>
  <c r="F13" i="13"/>
  <c r="F21" i="13" s="1"/>
  <c r="E13" i="13"/>
  <c r="C13" i="13"/>
  <c r="C21" i="13" s="1"/>
  <c r="K12" i="13"/>
  <c r="K10" i="13"/>
  <c r="K9" i="13"/>
  <c r="H26" i="14"/>
  <c r="I21" i="13"/>
  <c r="I26" i="14"/>
  <c r="K11" i="13"/>
  <c r="C26" i="15"/>
  <c r="G26" i="14"/>
  <c r="J23" i="15"/>
  <c r="H26" i="15"/>
  <c r="F26" i="15"/>
  <c r="C18" i="13"/>
  <c r="E26" i="14"/>
  <c r="D26" i="15"/>
  <c r="J25" i="15"/>
  <c r="K18" i="14"/>
  <c r="K16" i="14"/>
  <c r="J26" i="15" l="1"/>
  <c r="K21" i="21"/>
  <c r="K21" i="13"/>
  <c r="J26" i="19"/>
  <c r="C26" i="20"/>
  <c r="K26" i="20" s="1"/>
  <c r="K18" i="21"/>
  <c r="K13" i="13"/>
</calcChain>
</file>

<file path=xl/sharedStrings.xml><?xml version="1.0" encoding="utf-8"?>
<sst xmlns="http://schemas.openxmlformats.org/spreadsheetml/2006/main" count="238" uniqueCount="52">
  <si>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</si>
  <si>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</si>
  <si>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</si>
  <si>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</si>
  <si>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</si>
  <si>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</si>
  <si>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</si>
  <si>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</si>
  <si>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</si>
  <si>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</si>
  <si>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</si>
  <si>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</si>
  <si>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</si>
  <si>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</si>
  <si>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</si>
  <si>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</si>
  <si>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</si>
  <si>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</si>
  <si>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</si>
  <si>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</si>
  <si>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</si>
  <si>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</si>
  <si>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</si>
  <si>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</si>
  <si>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</si>
  <si>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</si>
  <si>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</si>
  <si>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</si>
  <si>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</si>
  <si>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</si>
  <si>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</si>
  <si>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</si>
  <si>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</si>
  <si>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</si>
  <si>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</si>
  <si>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</si>
  <si>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</si>
  <si>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</si>
  <si>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</si>
  <si>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</si>
  <si>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</si>
  <si>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</si>
  <si>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</si>
  <si>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</si>
  <si>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</si>
  <si>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</si>
  <si>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</si>
  <si>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</si>
  <si>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</si>
  <si>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</si>
  <si>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</si>
  <si>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SNET GROUP,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</si>
</sst>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5">
    <cellStyle name="Čiarka" xfId="1" builtinId="3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0"/>
  <sheetViews>
    <sheetView workbookViewId="0">
      <selection activeCell="B1" sqref="B1:J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9">
        <v>7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 x14ac:dyDescent="0.25">
      <c r="A2" s="39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39"/>
      <c r="B3" s="42">
        <v>43830</v>
      </c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39"/>
      <c r="B4" s="11"/>
      <c r="C4" s="4"/>
      <c r="D4" s="4"/>
      <c r="E4" s="4"/>
      <c r="F4" s="4"/>
      <c r="G4" s="4"/>
      <c r="H4" s="4"/>
      <c r="I4" s="4"/>
      <c r="J4" s="4"/>
    </row>
    <row r="5" spans="1:10" x14ac:dyDescent="0.25">
      <c r="A5" s="39"/>
      <c r="B5" s="43" t="s">
        <v>0</v>
      </c>
      <c r="C5" s="45" t="s">
        <v>1</v>
      </c>
      <c r="D5" s="45"/>
      <c r="E5" s="45"/>
      <c r="F5" s="45"/>
      <c r="G5" s="45"/>
      <c r="H5" s="45"/>
      <c r="I5" s="45"/>
      <c r="J5" s="45"/>
    </row>
    <row r="6" spans="1:10" ht="60" x14ac:dyDescent="0.25">
      <c r="A6" s="39"/>
      <c r="B6" s="44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25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9"/>
      <c r="B8" s="12" t="s">
        <v>5</v>
      </c>
      <c r="C8" s="36"/>
      <c r="D8" s="36"/>
      <c r="E8" s="36"/>
      <c r="F8" s="36"/>
      <c r="G8" s="36"/>
      <c r="H8" s="36"/>
      <c r="I8" s="36"/>
      <c r="J8" s="36"/>
    </row>
    <row r="9" spans="1:10" x14ac:dyDescent="0.25">
      <c r="A9" s="39"/>
      <c r="B9" s="13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 x14ac:dyDescent="0.25">
      <c r="A10" s="39"/>
      <c r="B10" s="14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 x14ac:dyDescent="0.25">
      <c r="A11" s="39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 x14ac:dyDescent="0.25">
      <c r="A12" s="39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25">
      <c r="A13" s="39"/>
      <c r="B13" s="15" t="s">
        <v>14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3" customFormat="1" ht="22.5" customHeight="1" x14ac:dyDescent="0.25">
      <c r="A14" s="39"/>
      <c r="B14" s="12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39"/>
      <c r="B15" s="13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 x14ac:dyDescent="0.25">
      <c r="A16" s="39"/>
      <c r="B16" s="14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0</v>
      </c>
    </row>
    <row r="17" spans="1:10" x14ac:dyDescent="0.25">
      <c r="A17" s="39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 x14ac:dyDescent="0.25">
      <c r="A18" s="39"/>
      <c r="B18" s="15" t="s">
        <v>14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3" customFormat="1" ht="22.5" customHeight="1" x14ac:dyDescent="0.25">
      <c r="A19" s="39"/>
      <c r="B19" s="12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39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25">
      <c r="A21" s="39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25">
      <c r="A22" s="39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25">
      <c r="A23" s="39"/>
      <c r="B23" s="15" t="s">
        <v>14</v>
      </c>
      <c r="C23" s="9">
        <f>SUM(C20,C21,-C22)</f>
        <v>0</v>
      </c>
      <c r="D23" s="9">
        <f t="shared" ref="D23:I23" si="4">SUM(D20,D21,-D22)</f>
        <v>0</v>
      </c>
      <c r="E23" s="9">
        <f t="shared" si="4"/>
        <v>0</v>
      </c>
      <c r="F23" s="9">
        <f t="shared" si="4"/>
        <v>0</v>
      </c>
      <c r="G23" s="9">
        <f t="shared" si="4"/>
        <v>0</v>
      </c>
      <c r="H23" s="9">
        <f t="shared" si="4"/>
        <v>0</v>
      </c>
      <c r="I23" s="9">
        <f t="shared" si="4"/>
        <v>0</v>
      </c>
      <c r="J23" s="10">
        <f t="shared" si="3"/>
        <v>0</v>
      </c>
    </row>
    <row r="24" spans="1:10" s="3" customFormat="1" ht="22.5" customHeight="1" x14ac:dyDescent="0.25">
      <c r="A24" s="39"/>
      <c r="B24" s="12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39"/>
      <c r="B25" s="13" t="s">
        <v>13</v>
      </c>
      <c r="C25" s="7">
        <f t="shared" ref="C25:I25" si="5">SUM(C9,-C15,-C20)</f>
        <v>0</v>
      </c>
      <c r="D25" s="7">
        <f t="shared" si="5"/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  <c r="H25" s="7">
        <f t="shared" si="5"/>
        <v>0</v>
      </c>
      <c r="I25" s="7">
        <f t="shared" si="5"/>
        <v>0</v>
      </c>
      <c r="J25" s="8">
        <f>SUM(C25:I25)</f>
        <v>0</v>
      </c>
    </row>
    <row r="26" spans="1:10" x14ac:dyDescent="0.25">
      <c r="A26" s="39"/>
      <c r="B26" s="15" t="s">
        <v>14</v>
      </c>
      <c r="C26" s="9">
        <f t="shared" ref="C26:I26" si="6">SUM(C13,-C18,-C23)</f>
        <v>0</v>
      </c>
      <c r="D26" s="9">
        <f t="shared" si="6"/>
        <v>0</v>
      </c>
      <c r="E26" s="9">
        <f t="shared" si="6"/>
        <v>0</v>
      </c>
      <c r="F26" s="9">
        <f t="shared" si="6"/>
        <v>0</v>
      </c>
      <c r="G26" s="9">
        <f t="shared" si="6"/>
        <v>0</v>
      </c>
      <c r="H26" s="9">
        <f t="shared" si="6"/>
        <v>0</v>
      </c>
      <c r="I26" s="9">
        <f t="shared" si="6"/>
        <v>0</v>
      </c>
      <c r="J26" s="10">
        <f>SUM(C26:I26)</f>
        <v>0</v>
      </c>
    </row>
    <row r="27" spans="1:10" x14ac:dyDescent="0.25">
      <c r="A27" s="39"/>
    </row>
    <row r="28" spans="1:10" ht="11.25" customHeight="1" x14ac:dyDescent="0.25">
      <c r="A28" s="39"/>
      <c r="B28" s="24"/>
    </row>
    <row r="29" spans="1:10" x14ac:dyDescent="0.25">
      <c r="A29" s="39"/>
    </row>
    <row r="30" spans="1:10" ht="13.5" customHeight="1" x14ac:dyDescent="0.25">
      <c r="A30" s="25"/>
    </row>
  </sheetData>
  <mergeCells count="6">
    <mergeCell ref="A1:A29"/>
    <mergeCell ref="B1:J1"/>
    <mergeCell ref="B2:J2"/>
    <mergeCell ref="B3:J3"/>
    <mergeCell ref="B5:B6"/>
    <mergeCell ref="C5:J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0"/>
  <sheetViews>
    <sheetView workbookViewId="0">
      <selection activeCell="N6" sqref="N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9">
        <v>8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39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39"/>
      <c r="B3" s="42">
        <v>43830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39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9"/>
      <c r="B5" s="43" t="s">
        <v>24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60" x14ac:dyDescent="0.25">
      <c r="A6" s="39"/>
      <c r="B6" s="44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25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9"/>
      <c r="B8" s="12" t="s">
        <v>5</v>
      </c>
      <c r="C8" s="36"/>
      <c r="D8" s="36"/>
      <c r="E8" s="36"/>
      <c r="F8" s="36"/>
      <c r="G8" s="36"/>
      <c r="H8" s="36"/>
      <c r="I8" s="36"/>
      <c r="J8" s="36"/>
      <c r="K8" s="16"/>
    </row>
    <row r="9" spans="1:13" x14ac:dyDescent="0.25">
      <c r="A9" s="39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25">
      <c r="A10" s="39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25">
      <c r="A11" s="39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25">
      <c r="A12" s="39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25">
      <c r="A13" s="39"/>
      <c r="B13" s="15" t="s">
        <v>14</v>
      </c>
      <c r="C13" s="30">
        <f>SUM(C9,C10,-C11,C12)</f>
        <v>0</v>
      </c>
      <c r="D13" s="30">
        <f t="shared" ref="D13:I13" si="0">SUM(D9,D10,-D11,D12)</f>
        <v>0</v>
      </c>
      <c r="E13" s="30">
        <f>SUM(E9,E10,-E11,E12)</f>
        <v>0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0</v>
      </c>
    </row>
    <row r="14" spans="1:13" s="3" customFormat="1" ht="22.5" customHeight="1" x14ac:dyDescent="0.25">
      <c r="A14" s="39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9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0</v>
      </c>
    </row>
    <row r="16" spans="1:13" x14ac:dyDescent="0.25">
      <c r="A16" s="39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0</v>
      </c>
      <c r="M16" s="18"/>
    </row>
    <row r="17" spans="1:11" x14ac:dyDescent="0.25">
      <c r="A17" s="39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 x14ac:dyDescent="0.25">
      <c r="A18" s="39"/>
      <c r="B18" s="15" t="s">
        <v>14</v>
      </c>
      <c r="C18" s="30">
        <f>SUM(C15,C16,-C17)</f>
        <v>0</v>
      </c>
      <c r="D18" s="30">
        <f t="shared" ref="D18:J18" si="1">SUM(D15,D16,-D17)</f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s="3" customFormat="1" ht="22.5" customHeight="1" x14ac:dyDescent="0.25">
      <c r="A19" s="39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9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25">
      <c r="A21" s="39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25">
      <c r="A22" s="39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25">
      <c r="A23" s="39"/>
      <c r="B23" s="15" t="s">
        <v>14</v>
      </c>
      <c r="C23" s="30">
        <f>SUM(C20,C21,-C22)</f>
        <v>0</v>
      </c>
      <c r="D23" s="30">
        <f t="shared" ref="D23:J23" si="2">SUM(D20,D21,-D22)</f>
        <v>0</v>
      </c>
      <c r="E23" s="30">
        <f t="shared" si="2"/>
        <v>0</v>
      </c>
      <c r="F23" s="30">
        <f t="shared" si="2"/>
        <v>0</v>
      </c>
      <c r="G23" s="30">
        <f t="shared" si="2"/>
        <v>0</v>
      </c>
      <c r="H23" s="30">
        <f t="shared" si="2"/>
        <v>0</v>
      </c>
      <c r="I23" s="30">
        <f t="shared" si="2"/>
        <v>0</v>
      </c>
      <c r="J23" s="30">
        <f t="shared" si="2"/>
        <v>0</v>
      </c>
      <c r="K23" s="29">
        <f>SUM(C23:J23)</f>
        <v>0</v>
      </c>
    </row>
    <row r="24" spans="1:11" s="3" customFormat="1" ht="22.5" customHeight="1" x14ac:dyDescent="0.25">
      <c r="A24" s="39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25">
      <c r="A25" s="39"/>
      <c r="B25" s="13" t="s">
        <v>13</v>
      </c>
      <c r="C25" s="32">
        <f>SUM(C9,-C15,-C20)</f>
        <v>0</v>
      </c>
      <c r="D25" s="32">
        <f t="shared" ref="D25:J25" si="3">SUM(D9,-D15,-D20)</f>
        <v>0</v>
      </c>
      <c r="E25" s="32">
        <f t="shared" si="3"/>
        <v>0</v>
      </c>
      <c r="F25" s="32">
        <f>SUM(F9,-F15,-F20)</f>
        <v>0</v>
      </c>
      <c r="G25" s="32">
        <f t="shared" si="3"/>
        <v>0</v>
      </c>
      <c r="H25" s="32">
        <f t="shared" si="3"/>
        <v>0</v>
      </c>
      <c r="I25" s="32">
        <f t="shared" si="3"/>
        <v>0</v>
      </c>
      <c r="J25" s="32">
        <f t="shared" si="3"/>
        <v>0</v>
      </c>
      <c r="K25" s="29">
        <f>SUM(C25:J25)</f>
        <v>0</v>
      </c>
    </row>
    <row r="26" spans="1:11" x14ac:dyDescent="0.25">
      <c r="A26" s="39"/>
      <c r="B26" s="15" t="s">
        <v>14</v>
      </c>
      <c r="C26" s="30">
        <f>SUM(C13,-C18,-C23)</f>
        <v>0</v>
      </c>
      <c r="D26" s="30">
        <f t="shared" ref="D26:J26" si="4">SUM(D13,-D18,-D23)</f>
        <v>0</v>
      </c>
      <c r="E26" s="30">
        <f t="shared" si="4"/>
        <v>0</v>
      </c>
      <c r="F26" s="30">
        <f>SUM(F13,-F18,-F23)</f>
        <v>0</v>
      </c>
      <c r="G26" s="30">
        <f t="shared" si="4"/>
        <v>0</v>
      </c>
      <c r="H26" s="30">
        <f>SUM(H13,-H18,-H23)</f>
        <v>0</v>
      </c>
      <c r="I26" s="30">
        <f t="shared" si="4"/>
        <v>0</v>
      </c>
      <c r="J26" s="30">
        <f t="shared" si="4"/>
        <v>0</v>
      </c>
      <c r="K26" s="33">
        <f>SUM(C26:J26)</f>
        <v>0</v>
      </c>
    </row>
    <row r="27" spans="1:11" x14ac:dyDescent="0.25">
      <c r="A27" s="39"/>
    </row>
    <row r="28" spans="1:11" x14ac:dyDescent="0.25">
      <c r="A28" s="39"/>
    </row>
    <row r="29" spans="1:11" x14ac:dyDescent="0.25">
      <c r="A29" s="39"/>
    </row>
    <row r="30" spans="1:11" x14ac:dyDescent="0.25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0"/>
  <sheetViews>
    <sheetView topLeftCell="A7" workbookViewId="0">
      <selection activeCell="J23" sqref="J2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4" ht="15" customHeight="1" x14ac:dyDescent="0.25">
      <c r="A1" s="39">
        <v>9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4" x14ac:dyDescent="0.25">
      <c r="A2" s="39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4" x14ac:dyDescent="0.25">
      <c r="A3" s="39"/>
      <c r="B3" s="42">
        <v>43830</v>
      </c>
      <c r="C3" s="42"/>
      <c r="D3" s="42"/>
      <c r="E3" s="42"/>
      <c r="F3" s="42"/>
      <c r="G3" s="42"/>
      <c r="H3" s="42"/>
      <c r="I3" s="42"/>
      <c r="J3" s="42"/>
      <c r="K3" s="42"/>
    </row>
    <row r="4" spans="1:14" x14ac:dyDescent="0.25">
      <c r="A4" s="39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4" ht="15" customHeight="1" x14ac:dyDescent="0.25">
      <c r="A5" s="39"/>
      <c r="B5" s="43" t="s">
        <v>28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4" ht="72" x14ac:dyDescent="0.25">
      <c r="A6" s="39"/>
      <c r="B6" s="44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4" ht="22.5" customHeight="1" x14ac:dyDescent="0.25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4" x14ac:dyDescent="0.25">
      <c r="A8" s="39"/>
      <c r="B8" s="12" t="s">
        <v>5</v>
      </c>
      <c r="C8" s="36"/>
      <c r="D8" s="36"/>
      <c r="E8" s="36"/>
      <c r="F8" s="36"/>
      <c r="G8" s="36"/>
      <c r="H8" s="36"/>
      <c r="I8" s="36"/>
      <c r="J8" s="36"/>
      <c r="K8" s="16"/>
    </row>
    <row r="9" spans="1:14" x14ac:dyDescent="0.25">
      <c r="A9" s="39"/>
      <c r="B9" s="13" t="s">
        <v>13</v>
      </c>
      <c r="C9" s="28">
        <f>DFM_2018!K21</f>
        <v>4910220.4800000004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4910220.4800000004</v>
      </c>
    </row>
    <row r="10" spans="1:14" x14ac:dyDescent="0.25">
      <c r="A10" s="39"/>
      <c r="B10" s="14" t="s">
        <v>6</v>
      </c>
      <c r="C10" s="28">
        <v>0</v>
      </c>
      <c r="D10" s="28">
        <v>5000</v>
      </c>
      <c r="E10" s="28">
        <v>0</v>
      </c>
      <c r="F10" s="28">
        <f>50000+17087.62+275.21</f>
        <v>67362.83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72362.83</v>
      </c>
    </row>
    <row r="11" spans="1:14" x14ac:dyDescent="0.25">
      <c r="A11" s="39"/>
      <c r="B11" s="14" t="s">
        <v>7</v>
      </c>
      <c r="C11" s="28">
        <v>0</v>
      </c>
      <c r="D11" s="28">
        <f>D9</f>
        <v>0</v>
      </c>
      <c r="E11" s="28">
        <v>0</v>
      </c>
      <c r="F11" s="28">
        <v>1097150.1000000001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1097150.1000000001</v>
      </c>
    </row>
    <row r="12" spans="1:14" x14ac:dyDescent="0.25">
      <c r="A12" s="39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4" s="3" customFormat="1" x14ac:dyDescent="0.25">
      <c r="A13" s="39"/>
      <c r="B13" s="26" t="s">
        <v>14</v>
      </c>
      <c r="C13" s="30">
        <f>SUM(C9,C10,-C11,C12)</f>
        <v>4910220.4800000004</v>
      </c>
      <c r="D13" s="30">
        <f t="shared" ref="D13:J13" si="0">SUM(D9,D10,-D11,D12)</f>
        <v>5000</v>
      </c>
      <c r="E13" s="30">
        <f t="shared" si="0"/>
        <v>0</v>
      </c>
      <c r="F13" s="30">
        <f t="shared" si="0"/>
        <v>-1029787.2700000001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3885433.2100000004</v>
      </c>
      <c r="N13" s="38"/>
    </row>
    <row r="14" spans="1:14" x14ac:dyDescent="0.25">
      <c r="A14" s="39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4" x14ac:dyDescent="0.25">
      <c r="A15" s="39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4" x14ac:dyDescent="0.25">
      <c r="A16" s="39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25">
      <c r="A17" s="39"/>
      <c r="B17" s="14" t="s">
        <v>7</v>
      </c>
      <c r="C17" s="28">
        <f>C15</f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3" customFormat="1" x14ac:dyDescent="0.25">
      <c r="A18" s="39"/>
      <c r="B18" s="26" t="s">
        <v>14</v>
      </c>
      <c r="C18" s="30">
        <f t="shared" ref="C18:J18" si="1">SUM(C15,C16,-C17)</f>
        <v>0</v>
      </c>
      <c r="D18" s="30">
        <f t="shared" si="1"/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x14ac:dyDescent="0.25">
      <c r="A19" s="39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9"/>
      <c r="B20" s="13" t="s">
        <v>13</v>
      </c>
      <c r="C20" s="32">
        <f>C9</f>
        <v>4910220.4800000004</v>
      </c>
      <c r="D20" s="32">
        <f t="shared" ref="D20:J20" si="2">SUM(D9,-D15)</f>
        <v>0</v>
      </c>
      <c r="E20" s="32">
        <f t="shared" si="2"/>
        <v>0</v>
      </c>
      <c r="F20" s="32">
        <v>0</v>
      </c>
      <c r="G20" s="32">
        <f t="shared" si="2"/>
        <v>0</v>
      </c>
      <c r="H20" s="32">
        <f t="shared" si="2"/>
        <v>0</v>
      </c>
      <c r="I20" s="32">
        <f t="shared" si="2"/>
        <v>0</v>
      </c>
      <c r="J20" s="32">
        <f t="shared" si="2"/>
        <v>0</v>
      </c>
      <c r="K20" s="29">
        <f>SUM(C20:J20)</f>
        <v>4910220.4800000004</v>
      </c>
    </row>
    <row r="21" spans="1:11" x14ac:dyDescent="0.25">
      <c r="A21" s="39"/>
      <c r="B21" s="15" t="s">
        <v>14</v>
      </c>
      <c r="C21" s="30">
        <f>SUM(C13,-C18)</f>
        <v>4910220.4800000004</v>
      </c>
      <c r="D21" s="30">
        <f t="shared" ref="D21:J21" si="3">SUM(D13,-D18)</f>
        <v>5000</v>
      </c>
      <c r="E21" s="30">
        <f t="shared" si="3"/>
        <v>0</v>
      </c>
      <c r="F21" s="30">
        <f t="shared" si="3"/>
        <v>-1029787.2700000001</v>
      </c>
      <c r="G21" s="30">
        <f t="shared" si="3"/>
        <v>0</v>
      </c>
      <c r="H21" s="30">
        <f t="shared" si="3"/>
        <v>0</v>
      </c>
      <c r="I21" s="30">
        <f t="shared" si="3"/>
        <v>0</v>
      </c>
      <c r="J21" s="30">
        <f t="shared" si="3"/>
        <v>0</v>
      </c>
      <c r="K21" s="33">
        <f>SUM(C21:J21)</f>
        <v>3885433.2100000004</v>
      </c>
    </row>
    <row r="22" spans="1:11" x14ac:dyDescent="0.25">
      <c r="A22" s="39"/>
    </row>
    <row r="23" spans="1:11" s="3" customFormat="1" ht="22.5" customHeight="1" x14ac:dyDescent="0.25">
      <c r="A23" s="39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9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9"/>
    </row>
    <row r="26" spans="1:11" x14ac:dyDescent="0.25">
      <c r="A26" s="39"/>
    </row>
    <row r="27" spans="1:11" x14ac:dyDescent="0.25">
      <c r="A27" s="39"/>
    </row>
    <row r="28" spans="1:11" x14ac:dyDescent="0.25">
      <c r="A28" s="39"/>
    </row>
    <row r="29" spans="1:11" x14ac:dyDescent="0.25">
      <c r="A29" s="39"/>
    </row>
    <row r="30" spans="1:11" x14ac:dyDescent="0.25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workbookViewId="0">
      <selection activeCell="B29" sqref="B29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9">
        <v>7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 x14ac:dyDescent="0.25">
      <c r="A2" s="39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39"/>
      <c r="B3" s="42">
        <v>43465</v>
      </c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39"/>
      <c r="B4" s="11"/>
      <c r="C4" s="4"/>
      <c r="D4" s="4"/>
      <c r="E4" s="4"/>
      <c r="F4" s="4"/>
      <c r="G4" s="4"/>
      <c r="H4" s="4"/>
      <c r="I4" s="4"/>
      <c r="J4" s="4"/>
    </row>
    <row r="5" spans="1:10" x14ac:dyDescent="0.25">
      <c r="A5" s="39"/>
      <c r="B5" s="43" t="s">
        <v>0</v>
      </c>
      <c r="C5" s="45" t="s">
        <v>1</v>
      </c>
      <c r="D5" s="45"/>
      <c r="E5" s="45"/>
      <c r="F5" s="45"/>
      <c r="G5" s="45"/>
      <c r="H5" s="45"/>
      <c r="I5" s="45"/>
      <c r="J5" s="45"/>
    </row>
    <row r="6" spans="1:10" ht="60" x14ac:dyDescent="0.25">
      <c r="A6" s="39"/>
      <c r="B6" s="44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25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9"/>
      <c r="B8" s="12" t="s">
        <v>5</v>
      </c>
      <c r="C8" s="37"/>
      <c r="D8" s="37"/>
      <c r="E8" s="37"/>
      <c r="F8" s="37"/>
      <c r="G8" s="37"/>
      <c r="H8" s="37"/>
      <c r="I8" s="37"/>
      <c r="J8" s="37"/>
    </row>
    <row r="9" spans="1:10" x14ac:dyDescent="0.25">
      <c r="A9" s="39"/>
      <c r="B9" s="13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 x14ac:dyDescent="0.25">
      <c r="A10" s="39"/>
      <c r="B10" s="14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 x14ac:dyDescent="0.25">
      <c r="A11" s="39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 x14ac:dyDescent="0.25">
      <c r="A12" s="39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25">
      <c r="A13" s="39"/>
      <c r="B13" s="15" t="s">
        <v>14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3" customFormat="1" ht="22.5" customHeight="1" x14ac:dyDescent="0.25">
      <c r="A14" s="39"/>
      <c r="B14" s="12" t="s">
        <v>9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39"/>
      <c r="B15" s="13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 x14ac:dyDescent="0.25">
      <c r="A16" s="39"/>
      <c r="B16" s="14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0</v>
      </c>
    </row>
    <row r="17" spans="1:10" x14ac:dyDescent="0.25">
      <c r="A17" s="39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 x14ac:dyDescent="0.25">
      <c r="A18" s="39"/>
      <c r="B18" s="15" t="s">
        <v>14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3" customFormat="1" ht="22.5" customHeight="1" x14ac:dyDescent="0.25">
      <c r="A19" s="39"/>
      <c r="B19" s="12" t="s">
        <v>10</v>
      </c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39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25">
      <c r="A21" s="39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25">
      <c r="A22" s="39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25">
      <c r="A23" s="39"/>
      <c r="B23" s="15" t="s">
        <v>14</v>
      </c>
      <c r="C23" s="9">
        <f>SUM(C20,C21,-C22)</f>
        <v>0</v>
      </c>
      <c r="D23" s="9">
        <f t="shared" ref="D23:I23" si="4">SUM(D20,D21,-D22)</f>
        <v>0</v>
      </c>
      <c r="E23" s="9">
        <f t="shared" si="4"/>
        <v>0</v>
      </c>
      <c r="F23" s="9">
        <f t="shared" si="4"/>
        <v>0</v>
      </c>
      <c r="G23" s="9">
        <f t="shared" si="4"/>
        <v>0</v>
      </c>
      <c r="H23" s="9">
        <f t="shared" si="4"/>
        <v>0</v>
      </c>
      <c r="I23" s="9">
        <f t="shared" si="4"/>
        <v>0</v>
      </c>
      <c r="J23" s="10">
        <f t="shared" si="3"/>
        <v>0</v>
      </c>
    </row>
    <row r="24" spans="1:10" s="3" customFormat="1" ht="22.5" customHeight="1" x14ac:dyDescent="0.25">
      <c r="A24" s="39"/>
      <c r="B24" s="12" t="s">
        <v>15</v>
      </c>
      <c r="C24" s="37"/>
      <c r="D24" s="37"/>
      <c r="E24" s="37"/>
      <c r="F24" s="37"/>
      <c r="G24" s="37"/>
      <c r="H24" s="37"/>
      <c r="I24" s="37"/>
      <c r="J24" s="37"/>
    </row>
    <row r="25" spans="1:10" x14ac:dyDescent="0.25">
      <c r="A25" s="39"/>
      <c r="B25" s="13" t="s">
        <v>13</v>
      </c>
      <c r="C25" s="7">
        <f t="shared" ref="C25:I25" si="5">SUM(C9,-C15,-C20)</f>
        <v>0</v>
      </c>
      <c r="D25" s="7">
        <f t="shared" si="5"/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  <c r="H25" s="7">
        <f t="shared" si="5"/>
        <v>0</v>
      </c>
      <c r="I25" s="7">
        <f t="shared" si="5"/>
        <v>0</v>
      </c>
      <c r="J25" s="8">
        <f>SUM(C25:I25)</f>
        <v>0</v>
      </c>
    </row>
    <row r="26" spans="1:10" x14ac:dyDescent="0.25">
      <c r="A26" s="39"/>
      <c r="B26" s="15" t="s">
        <v>14</v>
      </c>
      <c r="C26" s="9">
        <f t="shared" ref="C26:I26" si="6">SUM(C13,-C18,-C23)</f>
        <v>0</v>
      </c>
      <c r="D26" s="9">
        <f t="shared" si="6"/>
        <v>0</v>
      </c>
      <c r="E26" s="9">
        <f t="shared" si="6"/>
        <v>0</v>
      </c>
      <c r="F26" s="9">
        <f t="shared" si="6"/>
        <v>0</v>
      </c>
      <c r="G26" s="9">
        <f t="shared" si="6"/>
        <v>0</v>
      </c>
      <c r="H26" s="9">
        <f t="shared" si="6"/>
        <v>0</v>
      </c>
      <c r="I26" s="9">
        <f t="shared" si="6"/>
        <v>0</v>
      </c>
      <c r="J26" s="10">
        <f>SUM(C26:I26)</f>
        <v>0</v>
      </c>
    </row>
    <row r="27" spans="1:10" x14ac:dyDescent="0.25">
      <c r="A27" s="39"/>
    </row>
    <row r="28" spans="1:10" ht="11.25" customHeight="1" x14ac:dyDescent="0.25">
      <c r="A28" s="39"/>
      <c r="B28" s="24"/>
    </row>
    <row r="29" spans="1:10" x14ac:dyDescent="0.25">
      <c r="A29" s="39"/>
    </row>
    <row r="30" spans="1:10" ht="13.5" customHeight="1" x14ac:dyDescent="0.25">
      <c r="A30" s="25"/>
    </row>
  </sheetData>
  <mergeCells count="6">
    <mergeCell ref="A1:A29"/>
    <mergeCell ref="B1:J1"/>
    <mergeCell ref="B2:J2"/>
    <mergeCell ref="B3:J3"/>
    <mergeCell ref="B5:B6"/>
    <mergeCell ref="C5:J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0"/>
  <sheetViews>
    <sheetView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9">
        <v>8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39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39"/>
      <c r="B3" s="42">
        <v>43465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39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9"/>
      <c r="B5" s="43" t="s">
        <v>24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60" x14ac:dyDescent="0.25">
      <c r="A6" s="39"/>
      <c r="B6" s="44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25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9"/>
      <c r="B8" s="12" t="s">
        <v>5</v>
      </c>
      <c r="C8" s="37"/>
      <c r="D8" s="37"/>
      <c r="E8" s="37"/>
      <c r="F8" s="37"/>
      <c r="G8" s="37"/>
      <c r="H8" s="37"/>
      <c r="I8" s="37"/>
      <c r="J8" s="37"/>
      <c r="K8" s="16"/>
    </row>
    <row r="9" spans="1:13" x14ac:dyDescent="0.25">
      <c r="A9" s="39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25">
      <c r="A10" s="39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25">
      <c r="A11" s="39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25">
      <c r="A12" s="39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25">
      <c r="A13" s="39"/>
      <c r="B13" s="15" t="s">
        <v>14</v>
      </c>
      <c r="C13" s="30">
        <f>SUM(C9,C10,-C11,C12)</f>
        <v>0</v>
      </c>
      <c r="D13" s="30">
        <f t="shared" ref="D13:I13" si="0">SUM(D9,D10,-D11,D12)</f>
        <v>0</v>
      </c>
      <c r="E13" s="30">
        <f>SUM(E9,E10,-E11,E12)</f>
        <v>0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0</v>
      </c>
    </row>
    <row r="14" spans="1:13" s="3" customFormat="1" ht="22.5" customHeight="1" x14ac:dyDescent="0.25">
      <c r="A14" s="39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9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0</v>
      </c>
    </row>
    <row r="16" spans="1:13" x14ac:dyDescent="0.25">
      <c r="A16" s="39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0</v>
      </c>
      <c r="M16" s="18"/>
    </row>
    <row r="17" spans="1:11" x14ac:dyDescent="0.25">
      <c r="A17" s="39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 x14ac:dyDescent="0.25">
      <c r="A18" s="39"/>
      <c r="B18" s="15" t="s">
        <v>14</v>
      </c>
      <c r="C18" s="30">
        <f>SUM(C15,C16,-C17)</f>
        <v>0</v>
      </c>
      <c r="D18" s="30">
        <f t="shared" ref="D18:J18" si="1">SUM(D15,D16,-D17)</f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s="3" customFormat="1" ht="22.5" customHeight="1" x14ac:dyDescent="0.25">
      <c r="A19" s="39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9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25">
      <c r="A21" s="39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25">
      <c r="A22" s="39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25">
      <c r="A23" s="39"/>
      <c r="B23" s="15" t="s">
        <v>14</v>
      </c>
      <c r="C23" s="30">
        <f>SUM(C20,C21,-C22)</f>
        <v>0</v>
      </c>
      <c r="D23" s="30">
        <f t="shared" ref="D23:J23" si="2">SUM(D20,D21,-D22)</f>
        <v>0</v>
      </c>
      <c r="E23" s="30">
        <f t="shared" si="2"/>
        <v>0</v>
      </c>
      <c r="F23" s="30">
        <f t="shared" si="2"/>
        <v>0</v>
      </c>
      <c r="G23" s="30">
        <f t="shared" si="2"/>
        <v>0</v>
      </c>
      <c r="H23" s="30">
        <f t="shared" si="2"/>
        <v>0</v>
      </c>
      <c r="I23" s="30">
        <f t="shared" si="2"/>
        <v>0</v>
      </c>
      <c r="J23" s="30">
        <f t="shared" si="2"/>
        <v>0</v>
      </c>
      <c r="K23" s="29">
        <f>SUM(C23:J23)</f>
        <v>0</v>
      </c>
    </row>
    <row r="24" spans="1:11" s="3" customFormat="1" ht="22.5" customHeight="1" x14ac:dyDescent="0.25">
      <c r="A24" s="39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25">
      <c r="A25" s="39"/>
      <c r="B25" s="13" t="s">
        <v>13</v>
      </c>
      <c r="C25" s="32">
        <f>SUM(C9,-C15,-C20)</f>
        <v>0</v>
      </c>
      <c r="D25" s="32">
        <f t="shared" ref="D25:J25" si="3">SUM(D9,-D15,-D20)</f>
        <v>0</v>
      </c>
      <c r="E25" s="32">
        <f t="shared" si="3"/>
        <v>0</v>
      </c>
      <c r="F25" s="32">
        <f>SUM(F9,-F15,-F20)</f>
        <v>0</v>
      </c>
      <c r="G25" s="32">
        <f t="shared" si="3"/>
        <v>0</v>
      </c>
      <c r="H25" s="32">
        <f t="shared" si="3"/>
        <v>0</v>
      </c>
      <c r="I25" s="32">
        <f t="shared" si="3"/>
        <v>0</v>
      </c>
      <c r="J25" s="32">
        <f t="shared" si="3"/>
        <v>0</v>
      </c>
      <c r="K25" s="29">
        <f>SUM(C25:J25)</f>
        <v>0</v>
      </c>
    </row>
    <row r="26" spans="1:11" x14ac:dyDescent="0.25">
      <c r="A26" s="39"/>
      <c r="B26" s="15" t="s">
        <v>14</v>
      </c>
      <c r="C26" s="30">
        <f>SUM(C13,-C18,-C23)</f>
        <v>0</v>
      </c>
      <c r="D26" s="30">
        <f t="shared" ref="D26:J26" si="4">SUM(D13,-D18,-D23)</f>
        <v>0</v>
      </c>
      <c r="E26" s="30">
        <f t="shared" si="4"/>
        <v>0</v>
      </c>
      <c r="F26" s="30">
        <f>SUM(F13,-F18,-F23)</f>
        <v>0</v>
      </c>
      <c r="G26" s="30">
        <f t="shared" si="4"/>
        <v>0</v>
      </c>
      <c r="H26" s="30">
        <f>SUM(H13,-H18,-H23)</f>
        <v>0</v>
      </c>
      <c r="I26" s="30">
        <f t="shared" si="4"/>
        <v>0</v>
      </c>
      <c r="J26" s="30">
        <f t="shared" si="4"/>
        <v>0</v>
      </c>
      <c r="K26" s="33">
        <f>SUM(C26:J26)</f>
        <v>0</v>
      </c>
    </row>
    <row r="27" spans="1:11" x14ac:dyDescent="0.25">
      <c r="A27" s="39"/>
    </row>
    <row r="28" spans="1:11" x14ac:dyDescent="0.25">
      <c r="A28" s="39"/>
    </row>
    <row r="29" spans="1:11" x14ac:dyDescent="0.25">
      <c r="A29" s="39"/>
    </row>
    <row r="30" spans="1:11" x14ac:dyDescent="0.25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0"/>
  <sheetViews>
    <sheetView tabSelected="1" topLeftCell="A7" workbookViewId="0">
      <selection activeCell="F20" sqref="F2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9">
        <v>9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39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39"/>
      <c r="B3" s="42">
        <v>43465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39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9"/>
      <c r="B5" s="43" t="s">
        <v>28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72" x14ac:dyDescent="0.25">
      <c r="A6" s="39"/>
      <c r="B6" s="44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3" ht="22.5" customHeight="1" x14ac:dyDescent="0.25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9"/>
      <c r="B8" s="12" t="s">
        <v>5</v>
      </c>
      <c r="C8" s="37"/>
      <c r="D8" s="37"/>
      <c r="E8" s="37"/>
      <c r="F8" s="37"/>
      <c r="G8" s="37"/>
      <c r="H8" s="37"/>
      <c r="I8" s="37"/>
      <c r="J8" s="37"/>
      <c r="K8" s="16"/>
    </row>
    <row r="9" spans="1:13" x14ac:dyDescent="0.25">
      <c r="A9" s="39"/>
      <c r="B9" s="13" t="s">
        <v>13</v>
      </c>
      <c r="C9" s="28">
        <v>4887119.91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4887119.91</v>
      </c>
    </row>
    <row r="10" spans="1:13" x14ac:dyDescent="0.25">
      <c r="A10" s="39"/>
      <c r="B10" s="14" t="s">
        <v>6</v>
      </c>
      <c r="C10" s="28">
        <v>0</v>
      </c>
      <c r="D10" s="28">
        <v>0</v>
      </c>
      <c r="E10" s="28">
        <v>0</v>
      </c>
      <c r="F10" s="28">
        <v>23100.570000000003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23100.570000000003</v>
      </c>
    </row>
    <row r="11" spans="1:13" x14ac:dyDescent="0.25">
      <c r="A11" s="39"/>
      <c r="B11" s="14" t="s">
        <v>7</v>
      </c>
      <c r="C11" s="28">
        <v>0</v>
      </c>
      <c r="D11" s="28">
        <f>D9</f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25">
      <c r="A12" s="39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s="3" customFormat="1" x14ac:dyDescent="0.25">
      <c r="A13" s="39"/>
      <c r="B13" s="26" t="s">
        <v>14</v>
      </c>
      <c r="C13" s="30">
        <f>SUM(C9,C10,-C11,C12)</f>
        <v>4887119.91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23100.570000000003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4910220.4800000004</v>
      </c>
    </row>
    <row r="14" spans="1:13" x14ac:dyDescent="0.25">
      <c r="A14" s="39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9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3" x14ac:dyDescent="0.25">
      <c r="A16" s="39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25">
      <c r="A17" s="39"/>
      <c r="B17" s="14" t="s">
        <v>7</v>
      </c>
      <c r="C17" s="28">
        <f>C15</f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3" customFormat="1" x14ac:dyDescent="0.25">
      <c r="A18" s="39"/>
      <c r="B18" s="26" t="s">
        <v>14</v>
      </c>
      <c r="C18" s="30">
        <f t="shared" ref="C18:J18" si="1">SUM(C15,C16,-C17)</f>
        <v>0</v>
      </c>
      <c r="D18" s="30">
        <f t="shared" si="1"/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x14ac:dyDescent="0.25">
      <c r="A19" s="39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9"/>
      <c r="B20" s="13" t="s">
        <v>13</v>
      </c>
      <c r="C20" s="32">
        <f>C9</f>
        <v>4887119.91</v>
      </c>
      <c r="D20" s="32">
        <f t="shared" ref="D20:J20" si="2">SUM(D9,-D15)</f>
        <v>0</v>
      </c>
      <c r="E20" s="32">
        <f t="shared" si="2"/>
        <v>0</v>
      </c>
      <c r="F20" s="32">
        <v>0</v>
      </c>
      <c r="G20" s="32">
        <f t="shared" si="2"/>
        <v>0</v>
      </c>
      <c r="H20" s="32">
        <f t="shared" si="2"/>
        <v>0</v>
      </c>
      <c r="I20" s="32">
        <f t="shared" si="2"/>
        <v>0</v>
      </c>
      <c r="J20" s="32">
        <f t="shared" si="2"/>
        <v>0</v>
      </c>
      <c r="K20" s="29">
        <f>SUM(C20:J20)</f>
        <v>4887119.91</v>
      </c>
    </row>
    <row r="21" spans="1:11" x14ac:dyDescent="0.25">
      <c r="A21" s="39"/>
      <c r="B21" s="15" t="s">
        <v>14</v>
      </c>
      <c r="C21" s="30">
        <f>SUM(C13,-C18)</f>
        <v>4887119.91</v>
      </c>
      <c r="D21" s="30">
        <f t="shared" ref="D21:J21" si="3">SUM(D13,-D18)</f>
        <v>0</v>
      </c>
      <c r="E21" s="30">
        <f t="shared" si="3"/>
        <v>0</v>
      </c>
      <c r="F21" s="30">
        <f t="shared" si="3"/>
        <v>23100.570000000003</v>
      </c>
      <c r="G21" s="30">
        <f t="shared" si="3"/>
        <v>0</v>
      </c>
      <c r="H21" s="30">
        <f t="shared" si="3"/>
        <v>0</v>
      </c>
      <c r="I21" s="30">
        <f t="shared" si="3"/>
        <v>0</v>
      </c>
      <c r="J21" s="30">
        <f t="shared" si="3"/>
        <v>0</v>
      </c>
      <c r="K21" s="33">
        <f>SUM(C21:J21)</f>
        <v>4910220.4800000004</v>
      </c>
    </row>
    <row r="22" spans="1:11" x14ac:dyDescent="0.25">
      <c r="A22" s="39"/>
    </row>
    <row r="23" spans="1:11" s="3" customFormat="1" ht="22.5" customHeight="1" x14ac:dyDescent="0.25">
      <c r="A23" s="39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9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9"/>
    </row>
    <row r="26" spans="1:11" x14ac:dyDescent="0.25">
      <c r="A26" s="39"/>
    </row>
    <row r="27" spans="1:11" x14ac:dyDescent="0.25">
      <c r="A27" s="39"/>
    </row>
    <row r="28" spans="1:11" x14ac:dyDescent="0.25">
      <c r="A28" s="39"/>
    </row>
    <row r="29" spans="1:11" x14ac:dyDescent="0.25">
      <c r="A29" s="39"/>
    </row>
    <row r="30" spans="1:11" x14ac:dyDescent="0.25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DNM_2019</vt:lpstr>
      <vt:lpstr>DHM_2019</vt:lpstr>
      <vt:lpstr>DFM_2019</vt:lpstr>
      <vt:lpstr>DNM_2018</vt:lpstr>
      <vt:lpstr>DHM_2018</vt:lpstr>
      <vt:lpstr>DFM_2018</vt:lpstr>
      <vt:lpstr>DFM_2018!Oblasť_tlače</vt:lpstr>
      <vt:lpstr>DFM_2019!Oblasť_tlače</vt:lpstr>
      <vt:lpstr>DHM_2018!Oblasť_tlače</vt:lpstr>
      <vt:lpstr>DHM_2019!Oblasť_tlače</vt:lpstr>
      <vt:lpstr>DNM_2018!Oblasť_tlače</vt:lpstr>
      <vt:lpstr>DNM_2019!Oblasť_tlače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Rostekova Marta</cp:lastModifiedBy>
  <cp:lastPrinted>2018-04-03T07:03:43Z</cp:lastPrinted>
  <dcterms:created xsi:type="dcterms:W3CDTF">2011-11-04T12:05:36Z</dcterms:created>
  <dcterms:modified xsi:type="dcterms:W3CDTF">2020-04-19T11:29:24Z</dcterms:modified>
</cp:coreProperties>
</file>