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lžbetka1\Desktop\"/>
    </mc:Choice>
  </mc:AlternateContent>
  <xr:revisionPtr revIDLastSave="0" documentId="8_{1785FD9E-DA71-43DE-9F8F-4677878BCAB6}" xr6:coauthVersionLast="45" xr6:coauthVersionMax="45" xr10:uidLastSave="{00000000-0000-0000-0000-000000000000}"/>
  <bookViews>
    <workbookView xWindow="780" yWindow="780" windowWidth="19335" windowHeight="9405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DA546" i="3" s="1"/>
  <c r="CB546" i="3" s="1"/>
  <c r="CW545" i="3"/>
  <c r="CW544" i="3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/>
  <c r="CW686" i="3"/>
  <c r="CW685" i="3"/>
  <c r="CW684" i="3"/>
  <c r="CW683" i="3"/>
  <c r="DA683" i="3" s="1"/>
  <c r="CB683" i="3" s="1"/>
  <c r="CW682" i="3"/>
  <c r="CW681" i="3"/>
  <c r="DA681" i="3" s="1"/>
  <c r="CW680" i="3"/>
  <c r="CW679" i="3"/>
  <c r="DA679" i="3" s="1"/>
  <c r="CB679" i="3" s="1"/>
  <c r="CW678" i="3"/>
  <c r="CW677" i="3"/>
  <c r="CW676" i="3"/>
  <c r="CW675" i="3"/>
  <c r="DA675" i="3" s="1"/>
  <c r="CB675" i="3" s="1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/>
  <c r="CB666" i="3" s="1"/>
  <c r="CW665" i="3"/>
  <c r="CW664" i="3"/>
  <c r="CW663" i="3"/>
  <c r="DA663" i="3" s="1"/>
  <c r="CB663" i="3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CW617" i="3"/>
  <c r="DA617" i="3"/>
  <c r="CB617" i="3" s="1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78" i="3" s="1"/>
  <c r="DA578" i="3" s="1"/>
  <c r="CB578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DA387" i="3" s="1"/>
  <c r="CB387" i="3" s="1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 s="1"/>
  <c r="CW336" i="3"/>
  <c r="CW337" i="3"/>
  <c r="DA337" i="3" s="1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/>
  <c r="CB661" i="3" s="1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DA627" i="3" s="1"/>
  <c r="CB627" i="3" s="1"/>
  <c r="CW626" i="3"/>
  <c r="CW625" i="3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DA531" i="3" s="1"/>
  <c r="CB531" i="3" s="1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DA520" i="3" s="1"/>
  <c r="CB520" i="3" s="1"/>
  <c r="CW519" i="3"/>
  <c r="CW518" i="3"/>
  <c r="DA518" i="3" s="1"/>
  <c r="CB518" i="3" s="1"/>
  <c r="CW517" i="3"/>
  <c r="CW516" i="3"/>
  <c r="DA516" i="3" s="1"/>
  <c r="CB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DA507" i="3" s="1"/>
  <c r="CB507" i="3" s="1"/>
  <c r="CW506" i="3"/>
  <c r="CW505" i="3"/>
  <c r="DA505" i="3" s="1"/>
  <c r="CB505" i="3" s="1"/>
  <c r="CW504" i="3"/>
  <c r="CW503" i="3"/>
  <c r="DA503" i="3" s="1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DA479" i="3" s="1"/>
  <c r="CW478" i="3"/>
  <c r="CW477" i="3"/>
  <c r="DA477" i="3" s="1"/>
  <c r="CB477" i="3" s="1"/>
  <c r="CW476" i="3"/>
  <c r="CW475" i="3"/>
  <c r="DA475" i="3" s="1"/>
  <c r="CB475" i="3" s="1"/>
  <c r="CW474" i="3"/>
  <c r="CW473" i="3"/>
  <c r="DA473" i="3" s="1"/>
  <c r="CB473" i="3" s="1"/>
  <c r="CW472" i="3"/>
  <c r="CW471" i="3"/>
  <c r="DA471" i="3" s="1"/>
  <c r="CB471" i="3" s="1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DA453" i="3" s="1"/>
  <c r="CB453" i="3" s="1"/>
  <c r="CW452" i="3"/>
  <c r="CW451" i="3"/>
  <c r="DA451" i="3" s="1"/>
  <c r="CB451" i="3" s="1"/>
  <c r="CW450" i="3"/>
  <c r="CW449" i="3"/>
  <c r="DA449" i="3" s="1"/>
  <c r="CB449" i="3" s="1"/>
  <c r="CW448" i="3"/>
  <c r="CW447" i="3"/>
  <c r="DA447" i="3" s="1"/>
  <c r="CB447" i="3" s="1"/>
  <c r="CW446" i="3"/>
  <c r="CW445" i="3"/>
  <c r="DA445" i="3" s="1"/>
  <c r="CB445" i="3" s="1"/>
  <c r="CW444" i="3"/>
  <c r="CW443" i="3"/>
  <c r="DA443" i="3" s="1"/>
  <c r="CB443" i="3" s="1"/>
  <c r="CW442" i="3"/>
  <c r="CW441" i="3"/>
  <c r="DA441" i="3" s="1"/>
  <c r="CB441" i="3" s="1"/>
  <c r="CW440" i="3"/>
  <c r="CW439" i="3"/>
  <c r="DA439" i="3" s="1"/>
  <c r="CB439" i="3" s="1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W348" i="3"/>
  <c r="CW347" i="3"/>
  <c r="DA347" i="3" s="1"/>
  <c r="CW346" i="3"/>
  <c r="CW345" i="3"/>
  <c r="CW344" i="3"/>
  <c r="CW343" i="3"/>
  <c r="CW342" i="3"/>
  <c r="CW341" i="3"/>
  <c r="DA341" i="3" s="1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/>
  <c r="CW33" i="3"/>
  <c r="CW32" i="3"/>
  <c r="DA32" i="3" s="1"/>
  <c r="CW31" i="3"/>
  <c r="CW30" i="3"/>
  <c r="CW29" i="3"/>
  <c r="CW28" i="3"/>
  <c r="DA28" i="3" s="1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/>
  <c r="CW156" i="3"/>
  <c r="DA156" i="3"/>
  <c r="CB156" i="3" s="1"/>
  <c r="CW155" i="3"/>
  <c r="DA155" i="3" s="1"/>
  <c r="CB155" i="3"/>
  <c r="CW154" i="3"/>
  <c r="DA154" i="3"/>
  <c r="CB154" i="3" s="1"/>
  <c r="CW153" i="3"/>
  <c r="DA153" i="3" s="1"/>
  <c r="CB153" i="3"/>
  <c r="CW152" i="3"/>
  <c r="DA152" i="3"/>
  <c r="CB152" i="3" s="1"/>
  <c r="CW151" i="3"/>
  <c r="DA151" i="3" s="1"/>
  <c r="CB151" i="3"/>
  <c r="CW150" i="3"/>
  <c r="DA150" i="3"/>
  <c r="CB150" i="3" s="1"/>
  <c r="CW149" i="3"/>
  <c r="CW148" i="3"/>
  <c r="CW120" i="3"/>
  <c r="DA120" i="3" s="1"/>
  <c r="CB120" i="3"/>
  <c r="CW119" i="3"/>
  <c r="DA119" i="3"/>
  <c r="CB119" i="3" s="1"/>
  <c r="CW118" i="3"/>
  <c r="DA118" i="3" s="1"/>
  <c r="CB118" i="3"/>
  <c r="CW117" i="3"/>
  <c r="DA117" i="3"/>
  <c r="CB117" i="3" s="1"/>
  <c r="CW116" i="3"/>
  <c r="DA116" i="3" s="1"/>
  <c r="CB116" i="3"/>
  <c r="CW115" i="3"/>
  <c r="CW114" i="3"/>
  <c r="DA114" i="3" s="1"/>
  <c r="CB114" i="3" s="1"/>
  <c r="CW113" i="3"/>
  <c r="DA113" i="3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 s="1"/>
  <c r="CB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DA396" i="3" s="1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Z355" i="3"/>
  <c r="CZ354" i="3"/>
  <c r="CZ353" i="3"/>
  <c r="DA353" i="3"/>
  <c r="CB353" i="3" s="1"/>
  <c r="CZ352" i="3"/>
  <c r="DA352" i="3" s="1"/>
  <c r="CB352" i="3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DA612" i="3" s="1"/>
  <c r="CB612" i="3" s="1"/>
  <c r="CW611" i="3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CW599" i="3"/>
  <c r="CW598" i="3"/>
  <c r="CW597" i="3"/>
  <c r="CW596" i="3"/>
  <c r="DA596" i="3"/>
  <c r="CB596" i="3" s="1"/>
  <c r="CX615" i="3"/>
  <c r="CX614" i="3"/>
  <c r="DA614" i="3" s="1"/>
  <c r="CB614" i="3" s="1"/>
  <c r="CX613" i="3"/>
  <c r="CX612" i="3"/>
  <c r="CX611" i="3"/>
  <c r="CX610" i="3"/>
  <c r="CX609" i="3"/>
  <c r="CX608" i="3"/>
  <c r="DA608" i="3" s="1"/>
  <c r="CB608" i="3" s="1"/>
  <c r="CX607" i="3"/>
  <c r="DA607" i="3" s="1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DA417" i="3" s="1"/>
  <c r="CX416" i="3"/>
  <c r="CX415" i="3"/>
  <c r="DA415" i="3" s="1"/>
  <c r="CX414" i="3"/>
  <c r="CX413" i="3"/>
  <c r="DA413" i="3" s="1"/>
  <c r="CX412" i="3"/>
  <c r="CX411" i="3"/>
  <c r="DA411" i="3" s="1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DA316" i="3" s="1"/>
  <c r="CW315" i="3"/>
  <c r="CW314" i="3"/>
  <c r="DA314" i="3" s="1"/>
  <c r="CW311" i="3"/>
  <c r="DA311" i="3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/>
  <c r="CB162" i="3" s="1"/>
  <c r="CW161" i="3"/>
  <c r="CW160" i="3"/>
  <c r="CW126" i="3"/>
  <c r="CW125" i="3"/>
  <c r="DA125" i="3" s="1"/>
  <c r="CB125" i="3" s="1"/>
  <c r="CW124" i="3"/>
  <c r="CW123" i="3"/>
  <c r="CW95" i="3"/>
  <c r="DA95" i="3" s="1"/>
  <c r="CW94" i="3"/>
  <c r="CW93" i="3"/>
  <c r="DA93" i="3" s="1"/>
  <c r="CW92" i="3"/>
  <c r="CW91" i="3"/>
  <c r="DA91" i="3" s="1"/>
  <c r="CW90" i="3"/>
  <c r="CW89" i="3"/>
  <c r="DA89" i="3" s="1"/>
  <c r="CW88" i="3"/>
  <c r="CW87" i="3"/>
  <c r="CX83" i="3"/>
  <c r="CX82" i="3"/>
  <c r="DA82" i="3" s="1"/>
  <c r="B72" i="3"/>
  <c r="B69" i="3"/>
  <c r="B552" i="3"/>
  <c r="DA207" i="3"/>
  <c r="CB207" i="3" s="1"/>
  <c r="DA521" i="3"/>
  <c r="CB521" i="3" s="1"/>
  <c r="DA336" i="3"/>
  <c r="CB336" i="3" s="1"/>
  <c r="AB382" i="3"/>
  <c r="DA402" i="3"/>
  <c r="CB402" i="3" s="1"/>
  <c r="DA410" i="3"/>
  <c r="CB410" i="3" s="1"/>
  <c r="DA418" i="3"/>
  <c r="CB418" i="3" s="1"/>
  <c r="DA355" i="3"/>
  <c r="CB355" i="3"/>
  <c r="DA435" i="3"/>
  <c r="CB435" i="3" s="1"/>
  <c r="DA342" i="3"/>
  <c r="CB342" i="3"/>
  <c r="DA522" i="3"/>
  <c r="CB522" i="3" s="1"/>
  <c r="DA397" i="3"/>
  <c r="CB397" i="3"/>
  <c r="DA17" i="3"/>
  <c r="CB17" i="3"/>
  <c r="DA494" i="3"/>
  <c r="CB494" i="3" s="1"/>
  <c r="DA640" i="3"/>
  <c r="CB640" i="3"/>
  <c r="DA543" i="3"/>
  <c r="CB543" i="3"/>
  <c r="DA20" i="3"/>
  <c r="CB20" i="3"/>
  <c r="DA274" i="3"/>
  <c r="CB274" i="3"/>
  <c r="DA18" i="3"/>
  <c r="CB18" i="3"/>
  <c r="DA384" i="3"/>
  <c r="CB384" i="3"/>
  <c r="DA684" i="3"/>
  <c r="CB684" i="3"/>
  <c r="DA657" i="3"/>
  <c r="CB657" i="3"/>
  <c r="DA618" i="3"/>
  <c r="CB618" i="3"/>
  <c r="CB413" i="3"/>
  <c r="DA428" i="3"/>
  <c r="CB428" i="3" s="1"/>
  <c r="DA426" i="3"/>
  <c r="CB426" i="3" s="1"/>
  <c r="DA124" i="3"/>
  <c r="CB124" i="3" s="1"/>
  <c r="DA319" i="3"/>
  <c r="CB319" i="3" s="1"/>
  <c r="DA377" i="3"/>
  <c r="CB377" i="3" s="1"/>
  <c r="DA19" i="3"/>
  <c r="CB19" i="3" s="1"/>
  <c r="DA26" i="3"/>
  <c r="CB26" i="3" s="1"/>
  <c r="DA345" i="3"/>
  <c r="CB345" i="3" s="1"/>
  <c r="DA515" i="3"/>
  <c r="CB515" i="3" s="1"/>
  <c r="DA517" i="3"/>
  <c r="CB517" i="3" s="1"/>
  <c r="DA623" i="3"/>
  <c r="CB623" i="3" s="1"/>
  <c r="DA631" i="3"/>
  <c r="CB631" i="3" s="1"/>
  <c r="DA656" i="3"/>
  <c r="CB656" i="3" s="1"/>
  <c r="DA424" i="3"/>
  <c r="CB424" i="3" s="1"/>
  <c r="DA483" i="3"/>
  <c r="CB483" i="3" s="1"/>
  <c r="DA557" i="3"/>
  <c r="CB557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63" i="3"/>
  <c r="CB563" i="3" s="1"/>
  <c r="DA185" i="3"/>
  <c r="CB185" i="3" s="1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CB479" i="3"/>
  <c r="DA561" i="3"/>
  <c r="CB561" i="3"/>
  <c r="CB32" i="3"/>
  <c r="CB417" i="3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CX508" i="3"/>
  <c r="CX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DA33" i="3"/>
  <c r="CB33" i="3"/>
  <c r="CB93" i="3"/>
  <c r="DA371" i="3"/>
  <c r="CB371" i="3" s="1"/>
  <c r="CB358" i="3"/>
  <c r="DA404" i="3"/>
  <c r="CB404" i="3" s="1"/>
  <c r="DA455" i="3"/>
  <c r="CB455" i="3" s="1"/>
  <c r="DA619" i="3"/>
  <c r="CB619" i="3"/>
  <c r="DA628" i="3"/>
  <c r="CB628" i="3"/>
  <c r="DA662" i="3"/>
  <c r="CB662" i="3"/>
  <c r="DA429" i="3"/>
  <c r="CB429" i="3"/>
  <c r="DA691" i="3"/>
  <c r="CB691" i="3"/>
  <c r="DA541" i="3"/>
  <c r="CB541" i="3" s="1"/>
  <c r="DA556" i="3"/>
  <c r="CB556" i="3"/>
  <c r="DA564" i="3"/>
  <c r="CB564" i="3"/>
  <c r="DA632" i="3"/>
  <c r="CB632" i="3"/>
  <c r="DA25" i="3"/>
  <c r="CB25" i="3"/>
  <c r="DA468" i="3"/>
  <c r="CB468" i="3" s="1"/>
  <c r="CB82" i="3"/>
  <c r="DA94" i="3"/>
  <c r="CB94" i="3"/>
  <c r="DA359" i="3"/>
  <c r="CB359" i="3" s="1"/>
  <c r="DA375" i="3"/>
  <c r="CB375" i="3"/>
  <c r="CB314" i="3"/>
  <c r="CB347" i="3"/>
  <c r="DA448" i="3"/>
  <c r="CB448" i="3" s="1"/>
  <c r="DA456" i="3"/>
  <c r="CB456" i="3" s="1"/>
  <c r="DA629" i="3"/>
  <c r="CB629" i="3"/>
  <c r="DA565" i="3"/>
  <c r="CB565" i="3"/>
  <c r="DA690" i="3"/>
  <c r="CB690" i="3"/>
  <c r="CB95" i="3"/>
  <c r="CB316" i="3"/>
  <c r="DA688" i="3"/>
  <c r="CB688" i="3"/>
  <c r="DA35" i="3"/>
  <c r="CB35" i="3"/>
  <c r="DA27" i="3"/>
  <c r="CB27" i="3"/>
  <c r="CX549" i="3"/>
  <c r="CX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CX496" i="3"/>
  <c r="CX485" i="3" s="1"/>
  <c r="DA692" i="3"/>
  <c r="CB692" i="3" s="1"/>
  <c r="DA542" i="3"/>
  <c r="CB542" i="3" s="1"/>
  <c r="CX383" i="3"/>
  <c r="DA383" i="3" s="1"/>
  <c r="CB383" i="3" s="1"/>
  <c r="CB28" i="3"/>
  <c r="CB607" i="3"/>
  <c r="CB205" i="3"/>
  <c r="CB356" i="3"/>
  <c r="DA22" i="3"/>
  <c r="CB22" i="3"/>
  <c r="CB341" i="3"/>
  <c r="CB349" i="3"/>
  <c r="DA476" i="3"/>
  <c r="CB476" i="3" s="1"/>
  <c r="DA423" i="3"/>
  <c r="CB423" i="3"/>
  <c r="DA431" i="3"/>
  <c r="CB431" i="3"/>
  <c r="CX677" i="3"/>
  <c r="CX537" i="3"/>
  <c r="CB91" i="3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B250" i="3"/>
  <c r="DA363" i="3"/>
  <c r="CB363" i="3"/>
  <c r="DA600" i="3"/>
  <c r="CB600" i="3"/>
  <c r="DA604" i="3"/>
  <c r="CB604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/>
  <c r="DA78" i="3"/>
  <c r="CB78" i="3"/>
  <c r="DA80" i="3"/>
  <c r="CB80" i="3"/>
  <c r="CB411" i="3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67" i="3"/>
  <c r="CB567" i="3" s="1"/>
  <c r="DA29" i="3"/>
  <c r="CB29" i="3" s="1"/>
  <c r="AC390" i="3"/>
  <c r="CB294" i="3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/>
  <c r="CX595" i="3"/>
  <c r="DA595" i="3" s="1"/>
  <c r="CB595" i="3" s="1"/>
  <c r="DA31" i="3"/>
  <c r="CB31" i="3" s="1"/>
  <c r="CX484" i="3"/>
  <c r="DA484" i="3" s="1"/>
  <c r="CB484" i="3" s="1"/>
  <c r="CX380" i="3"/>
  <c r="CX378" i="3"/>
  <c r="DA378" i="3"/>
  <c r="CB378" i="3" s="1"/>
  <c r="CX472" i="3"/>
  <c r="CX462" i="3" s="1"/>
  <c r="DA462" i="3" s="1"/>
  <c r="CB462" i="3" s="1"/>
  <c r="DA470" i="3"/>
  <c r="CB470" i="3" s="1"/>
  <c r="CB681" i="3"/>
  <c r="CW582" i="3"/>
  <c r="DA582" i="3" s="1"/>
  <c r="CB582" i="3" s="1"/>
  <c r="CW585" i="3"/>
  <c r="AK646" i="3"/>
  <c r="DA229" i="3"/>
  <c r="CB229" i="3" s="1"/>
  <c r="DA317" i="3"/>
  <c r="CB317" i="3" s="1"/>
  <c r="DA610" i="3"/>
  <c r="CB610" i="3" s="1"/>
  <c r="CX381" i="3"/>
  <c r="DA381" i="3"/>
  <c r="CB381" i="3" s="1"/>
  <c r="DA115" i="3"/>
  <c r="CB115" i="3" s="1"/>
  <c r="CW144" i="3"/>
  <c r="DA144" i="3" s="1"/>
  <c r="CB144" i="3" s="1"/>
  <c r="CW225" i="3"/>
  <c r="DA225" i="3" s="1"/>
  <c r="CB225" i="3" s="1"/>
  <c r="DA444" i="3"/>
  <c r="CB444" i="3" s="1"/>
  <c r="CB503" i="3"/>
  <c r="DA388" i="3"/>
  <c r="CB388" i="3" s="1"/>
  <c r="DA395" i="3"/>
  <c r="CB395" i="3" s="1"/>
  <c r="CB89" i="3"/>
  <c r="DA367" i="3"/>
  <c r="CB367" i="3"/>
  <c r="DA412" i="3"/>
  <c r="CB412" i="3"/>
  <c r="DA492" i="3"/>
  <c r="CB492" i="3" s="1"/>
  <c r="DA639" i="3"/>
  <c r="CB639" i="3" s="1"/>
  <c r="CB396" i="3"/>
  <c r="DA430" i="3"/>
  <c r="CB430" i="3"/>
  <c r="DA369" i="3"/>
  <c r="CB369" i="3"/>
  <c r="CB415" i="3"/>
  <c r="DA389" i="3"/>
  <c r="CB389" i="3" s="1"/>
  <c r="DA408" i="3"/>
  <c r="CB408" i="3" s="1"/>
  <c r="DA466" i="3"/>
  <c r="CB466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665" i="3"/>
  <c r="CB665" i="3" s="1"/>
  <c r="DA674" i="3"/>
  <c r="CB674" i="3" s="1"/>
  <c r="CX669" i="3"/>
  <c r="CW122" i="3"/>
  <c r="DA122" i="3" s="1"/>
  <c r="CB122" i="3" s="1"/>
  <c r="CW591" i="3"/>
  <c r="DA591" i="3" s="1"/>
  <c r="CB591" i="3" s="1"/>
  <c r="DA270" i="3"/>
  <c r="CB270" i="3" s="1"/>
  <c r="DA452" i="3"/>
  <c r="CB452" i="3" s="1"/>
  <c r="CW147" i="3"/>
  <c r="DA147" i="3" s="1"/>
  <c r="CB147" i="3" s="1"/>
  <c r="DA149" i="3"/>
  <c r="CB149" i="3" s="1"/>
  <c r="CX473" i="3"/>
  <c r="CX641" i="3"/>
  <c r="DA641" i="3" s="1"/>
  <c r="CB641" i="3" s="1"/>
  <c r="CW159" i="3"/>
  <c r="DA159" i="3" s="1"/>
  <c r="CB159" i="3" s="1"/>
  <c r="CW181" i="3"/>
  <c r="DA181" i="3" s="1"/>
  <c r="CB181" i="3" s="1"/>
  <c r="CW247" i="3"/>
  <c r="DA247" i="3"/>
  <c r="CB247" i="3" s="1"/>
  <c r="CX685" i="3"/>
  <c r="DA685" i="3" s="1"/>
  <c r="CB685" i="3" s="1"/>
  <c r="DA686" i="3"/>
  <c r="CB686" i="3" s="1"/>
  <c r="CW572" i="3"/>
  <c r="CW510" i="3" s="1"/>
  <c r="DA510" i="3" s="1"/>
  <c r="CB510" i="3" s="1"/>
  <c r="DA551" i="3"/>
  <c r="CB551" i="3" s="1"/>
  <c r="CX420" i="3"/>
  <c r="DA420" i="3" s="1"/>
  <c r="CB420" i="3" s="1"/>
  <c r="CW574" i="3"/>
  <c r="DA574" i="3" s="1"/>
  <c r="CB574" i="3" s="1"/>
  <c r="DA44" i="3"/>
  <c r="CB44" i="3" s="1"/>
  <c r="CW41" i="3"/>
  <c r="DA41" i="3" s="1"/>
  <c r="CB41" i="3" s="1"/>
  <c r="CX650" i="3"/>
  <c r="DA650" i="3" s="1"/>
  <c r="CB650" i="3" s="1"/>
  <c r="DA549" i="3"/>
  <c r="CB549" i="3" s="1"/>
  <c r="CX649" i="3"/>
  <c r="DA649" i="3" s="1"/>
  <c r="CB649" i="3" s="1"/>
  <c r="CW202" i="3"/>
  <c r="DA202" i="3" s="1"/>
  <c r="CB202" i="3" s="1"/>
  <c r="CW269" i="3"/>
  <c r="DA269" i="3" s="1"/>
  <c r="CB269" i="3" s="1"/>
  <c r="CW145" i="3"/>
  <c r="DA145" i="3" s="1"/>
  <c r="CB145" i="3" s="1"/>
  <c r="DA204" i="3"/>
  <c r="CB204" i="3" s="1"/>
  <c r="CW203" i="3"/>
  <c r="DA203" i="3" s="1"/>
  <c r="CB203" i="3" s="1"/>
  <c r="DA293" i="3"/>
  <c r="CB293" i="3"/>
  <c r="DA658" i="3"/>
  <c r="CB658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343" i="3"/>
  <c r="CB343" i="3"/>
  <c r="DA354" i="3"/>
  <c r="CB354" i="3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474" i="3"/>
  <c r="DA474" i="3" s="1"/>
  <c r="CB474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CX421" i="3"/>
  <c r="DA421" i="3" s="1"/>
  <c r="CB421" i="3" s="1"/>
  <c r="CX555" i="3"/>
  <c r="DA555" i="3" s="1"/>
  <c r="CB555" i="3" s="1"/>
  <c r="DA472" i="3"/>
  <c r="CB4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CW511" i="3"/>
  <c r="DA511" i="3" s="1"/>
  <c r="CB511" i="3" s="1"/>
  <c r="DA625" i="3"/>
  <c r="CB625" i="3" s="1"/>
  <c r="CW576" i="3" l="1"/>
  <c r="DA576" i="3" s="1"/>
  <c r="CB576" i="3" s="1"/>
  <c r="CW590" i="3"/>
  <c r="DA590" i="3" s="1"/>
  <c r="CB590" i="3" s="1"/>
  <c r="CW588" i="3"/>
  <c r="DA588" i="3" s="1"/>
  <c r="CB588" i="3" s="1"/>
  <c r="CW589" i="3"/>
  <c r="DA589" i="3" s="1"/>
  <c r="CB589" i="3" s="1"/>
  <c r="DA538" i="3"/>
  <c r="CB538" i="3" s="1"/>
  <c r="CW577" i="3"/>
  <c r="DA577" i="3" s="1"/>
  <c r="CB577" i="3" s="1"/>
  <c r="CW573" i="3"/>
  <c r="DA573" i="3" s="1"/>
  <c r="CB573" i="3" s="1"/>
  <c r="DA512" i="3"/>
  <c r="CB512" i="3" s="1"/>
  <c r="DA572" i="3"/>
  <c r="CB572" i="3" s="1"/>
  <c r="CW580" i="3"/>
  <c r="DA580" i="3" s="1"/>
  <c r="CB580" i="3" s="1"/>
  <c r="CW587" i="3"/>
  <c r="DA587" i="3" s="1"/>
  <c r="CB587" i="3" s="1"/>
  <c r="CW583" i="3"/>
  <c r="DA583" i="3" s="1"/>
  <c r="CB583" i="3" s="1"/>
  <c r="CW592" i="3"/>
  <c r="DA592" i="3" s="1"/>
  <c r="CB592" i="3" s="1"/>
  <c r="CW575" i="3"/>
  <c r="DA575" i="3" s="1"/>
  <c r="CB575" i="3" s="1"/>
  <c r="CW579" i="3"/>
  <c r="DA579" i="3" s="1"/>
  <c r="CB579" i="3" s="1"/>
  <c r="CW584" i="3"/>
  <c r="DA584" i="3" s="1"/>
  <c r="CB584" i="3" s="1"/>
  <c r="CW586" i="3"/>
  <c r="DA586" i="3" s="1"/>
  <c r="CB586" i="3" s="1"/>
  <c r="CW581" i="3"/>
  <c r="DA581" i="3" s="1"/>
  <c r="CB581" i="3" s="1"/>
  <c r="DA537" i="3"/>
  <c r="CB537" i="3" s="1"/>
  <c r="DA527" i="3"/>
  <c r="CB527" i="3" s="1"/>
  <c r="CX357" i="3"/>
  <c r="DA357" i="3" s="1"/>
  <c r="CB357" i="3" s="1"/>
  <c r="DA485" i="3"/>
  <c r="CB485" i="3" s="1"/>
  <c r="DA497" i="3"/>
  <c r="CB497" i="3" s="1"/>
  <c r="CX655" i="3"/>
  <c r="DA655" i="3" s="1"/>
  <c r="CB655" i="3" s="1"/>
  <c r="CX645" i="3"/>
  <c r="DA83" i="3"/>
  <c r="CB83" i="3" s="1"/>
  <c r="CW86" i="3"/>
  <c r="DA86" i="3" s="1"/>
  <c r="CB86" i="3" s="1"/>
  <c r="CW268" i="3"/>
  <c r="DA268" i="3" s="1"/>
  <c r="CB268" i="3" s="1"/>
  <c r="DA79" i="3"/>
  <c r="CB79" i="3" s="1"/>
  <c r="DA645" i="3"/>
  <c r="CB645" i="3" s="1"/>
  <c r="DA660" i="3"/>
  <c r="CB660" i="3" s="1"/>
  <c r="DA677" i="3"/>
  <c r="CB677" i="3" s="1"/>
  <c r="DA558" i="3"/>
  <c r="CB558" i="3" s="1"/>
  <c r="DA566" i="3"/>
  <c r="CB566" i="3" s="1"/>
  <c r="DA568" i="3"/>
  <c r="CB568" i="3" s="1"/>
  <c r="DA570" i="3"/>
  <c r="CB570" i="3" s="1"/>
  <c r="DA380" i="3"/>
  <c r="CB380" i="3" s="1"/>
  <c r="DA382" i="3"/>
  <c r="CB382" i="3" s="1"/>
  <c r="DA615" i="3"/>
  <c r="CB615" i="3" s="1"/>
  <c r="DA84" i="3"/>
  <c r="CB84" i="3" s="1"/>
  <c r="DA36" i="3"/>
  <c r="CB36" i="3" s="1"/>
  <c r="DA37" i="3"/>
  <c r="CB37" i="3" s="1"/>
  <c r="DA161" i="3"/>
  <c r="CB161" i="3" s="1"/>
  <c r="CW158" i="3"/>
  <c r="DA158" i="3" s="1"/>
  <c r="CB158" i="3" s="1"/>
  <c r="DA360" i="3"/>
  <c r="CB360" i="3" s="1"/>
  <c r="DA362" i="3"/>
  <c r="CB362" i="3" s="1"/>
  <c r="DA364" i="3"/>
  <c r="CB364" i="3" s="1"/>
  <c r="DA366" i="3"/>
  <c r="CB366" i="3" s="1"/>
  <c r="DA370" i="3"/>
  <c r="CB370" i="3" s="1"/>
  <c r="DA372" i="3"/>
  <c r="CB372" i="3" s="1"/>
  <c r="DA374" i="3"/>
  <c r="CB374" i="3" s="1"/>
  <c r="DA376" i="3"/>
  <c r="CB376" i="3" s="1"/>
  <c r="DA112" i="3"/>
  <c r="CB112" i="3" s="1"/>
  <c r="CW109" i="3"/>
  <c r="CW110" i="3"/>
  <c r="DA110" i="3" s="1"/>
  <c r="CB110" i="3" s="1"/>
  <c r="DA653" i="3"/>
  <c r="CB653" i="3" s="1"/>
  <c r="CX651" i="3"/>
  <c r="DA651" i="3" s="1"/>
  <c r="CB651" i="3" s="1"/>
  <c r="CW143" i="3"/>
  <c r="DA143" i="3" s="1"/>
  <c r="CB143" i="3" s="1"/>
  <c r="CX461" i="3"/>
  <c r="CX536" i="3"/>
  <c r="DA536" i="3" s="1"/>
  <c r="CB536" i="3" s="1"/>
  <c r="DA508" i="3"/>
  <c r="CB508" i="3" s="1"/>
  <c r="CX554" i="3"/>
  <c r="DA554" i="3" s="1"/>
  <c r="CB554" i="3" s="1"/>
  <c r="CX648" i="3"/>
  <c r="DA648" i="3" s="1"/>
  <c r="CB648" i="3" s="1"/>
  <c r="CW290" i="3"/>
  <c r="DA290" i="3" s="1"/>
  <c r="CB290" i="3" s="1"/>
  <c r="CX643" i="3"/>
  <c r="DA643" i="3" s="1"/>
  <c r="CB643" i="3" s="1"/>
  <c r="CW312" i="3"/>
  <c r="DA312" i="3" s="1"/>
  <c r="CB312" i="3" s="1"/>
  <c r="CX539" i="3"/>
  <c r="DA539" i="3" s="1"/>
  <c r="CB539" i="3" s="1"/>
  <c r="CX534" i="3"/>
  <c r="DA534" i="3" s="1"/>
  <c r="CB534" i="3" s="1"/>
  <c r="CX535" i="3"/>
  <c r="DA535" i="3" s="1"/>
  <c r="CB535" i="3" s="1"/>
  <c r="CW313" i="3"/>
  <c r="DA313" i="3" s="1"/>
  <c r="CB313" i="3" s="1"/>
  <c r="CW291" i="3"/>
  <c r="DA291" i="3" s="1"/>
  <c r="CB291" i="3" s="1"/>
  <c r="CX642" i="3"/>
  <c r="DA642" i="3" s="1"/>
  <c r="CB642" i="3" s="1"/>
  <c r="CX646" i="3"/>
  <c r="DA646" i="3" s="1"/>
  <c r="CB646" i="3" s="1"/>
  <c r="CW224" i="3"/>
  <c r="DA224" i="3" s="1"/>
  <c r="CB224" i="3" s="1"/>
  <c r="CW111" i="3"/>
  <c r="DA111" i="3" s="1"/>
  <c r="CB111" i="3" s="1"/>
  <c r="DA585" i="3"/>
  <c r="CB585" i="3" s="1"/>
  <c r="CX644" i="3"/>
  <c r="DA644" i="3" s="1"/>
  <c r="CB644" i="3" s="1"/>
  <c r="CX398" i="3"/>
  <c r="DA398" i="3" s="1"/>
  <c r="CB398" i="3" s="1"/>
  <c r="CX498" i="3"/>
  <c r="DA498" i="3" s="1"/>
  <c r="CB498" i="3" s="1"/>
  <c r="DA183" i="3"/>
  <c r="CB183" i="3" s="1"/>
  <c r="CW180" i="3"/>
  <c r="DA180" i="3" s="1"/>
  <c r="CB180" i="3" s="1"/>
  <c r="DA249" i="3"/>
  <c r="CB249" i="3" s="1"/>
  <c r="CW246" i="3"/>
  <c r="DA246" i="3" s="1"/>
  <c r="CB246" i="3" s="1"/>
  <c r="DA81" i="3"/>
  <c r="CB81" i="3" s="1"/>
  <c r="DA77" i="3"/>
  <c r="CB77" i="3" s="1"/>
  <c r="CX437" i="3"/>
  <c r="DA437" i="3" s="1"/>
  <c r="CB437" i="3" s="1"/>
  <c r="DA438" i="3"/>
  <c r="CB438" i="3" s="1"/>
  <c r="DA599" i="3"/>
  <c r="CB599" i="3" s="1"/>
  <c r="DA601" i="3"/>
  <c r="CB601" i="3" s="1"/>
  <c r="DA603" i="3"/>
  <c r="CB603" i="3" s="1"/>
  <c r="DA609" i="3"/>
  <c r="CB609" i="3" s="1"/>
  <c r="DA611" i="3"/>
  <c r="CB611" i="3" s="1"/>
  <c r="DA613" i="3"/>
  <c r="CB613" i="3" s="1"/>
  <c r="DA407" i="3"/>
  <c r="CB407" i="3" s="1"/>
  <c r="DA519" i="3"/>
  <c r="CB519" i="3" s="1"/>
  <c r="DA544" i="3"/>
  <c r="CB544" i="3" s="1"/>
  <c r="DA109" i="3" l="1"/>
  <c r="CB109" i="3" s="1"/>
  <c r="CW108" i="3"/>
  <c r="CX458" i="3"/>
  <c r="DA458" i="3" s="1"/>
  <c r="CB458" i="3" s="1"/>
  <c r="CX459" i="3"/>
  <c r="DA459" i="3" s="1"/>
  <c r="CB459" i="3" s="1"/>
  <c r="DA461" i="3"/>
  <c r="CB461" i="3" s="1"/>
  <c r="CX460" i="3"/>
  <c r="DA460" i="3" s="1"/>
  <c r="CB460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<sst xmlns="http://schemas.openxmlformats.org/spreadsheetml/2006/main" count="964" uniqueCount="204">
  <si>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</si>
  <si>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</si>
  <si>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</si>
  <si>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</si>
  <si>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</si>
  <si>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</si>
  <si>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</si>
  <si>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</si>
  <si>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</si>
  <si>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</si>
  <si>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</si>
  <si>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</si>
  <si>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</si>
  <si>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</si>
  <si>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</si>
  <si>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</si>
  <si>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</si>
  <si>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</si>
  <si>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</si>
  <si>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</si>
  <si>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</si>
  <si>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</si>
  <si>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</si>
  <si>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</si>
  <si>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</si>
  <si>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</si>
  <si>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</si>
  <si>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</si>
  <si>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</si>
  <si>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</si>
  <si>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</si>
  <si>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</si>
  <si>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</si>
  <si>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</si>
  <si>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</si>
  <si>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</si>
  <si>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</si>
  <si>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</si>
  <si>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</si>
  <si>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</si>
  <si>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</si>
  <si>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</si>
  <si>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</si>
  <si>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</si>
  <si>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</si>
  <si>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</si>
  <si>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</si>
  <si>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</si>
  <si>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</si>
  <si>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</si>
  <si>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</si>
  <si>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</si>
  <si>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</si>
  <si>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</si>
  <si>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</si>
  <si>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</si>
  <si>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</si>
  <si>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</si>
  <si>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</si>
  <si>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</si>
  <si>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</si>
  <si>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</si>
  <si>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</si>
  <si>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</si>
  <si>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</si>
  <si>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</si>
  <si>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</si>
  <si>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</si>
  <si>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</si>
  <si>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</si>
  <si>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</si>
  <si>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</si>
  <si>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</si>
  <si>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</si>
  <si>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</si>
  <si>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</si>
  <si>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</si>
  <si>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</si>
  <si>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</si>
  <si>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</si>
  <si>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</si>
  <si>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</si>
  <si>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</si>
  <si>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</si>
  <si>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</si>
  <si>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</si>
  <si>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</si>
  <si>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</si>
  <si>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</si>
  <si>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</si>
  <si>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</si>
  <si>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</si>
  <si>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</si>
  <si>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</si>
  <si>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</si>
  <si>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</si>
  <si>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</si>
  <si>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</si>
  <si>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</si>
  <si>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</si>
  <si>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</si>
  <si>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</si>
  <si>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</si>
  <si>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</si>
  <si>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</si>
  <si>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</si>
  <si>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</si>
  <si>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</si>
  <si>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</si>
  <si>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</si>
  <si>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</si>
  <si>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</si>
  <si>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</si>
  <si>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</si>
  <si>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</si>
  <si>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</si>
  <si>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</si>
  <si>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</si>
  <si>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</si>
  <si>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</si>
  <si>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</si>
  <si>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</si>
  <si>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</si>
  <si>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</si>
  <si>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</si>
  <si>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</si>
  <si>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</si>
  <si>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</si>
  <si>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</si>
  <si>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</si>
  <si>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</si>
  <si>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</si>
  <si>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</si>
  <si>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</si>
  <si>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</si>
  <si>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</si>
  <si>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</si>
  <si>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</si>
  <si>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</si>
  <si>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</si>
  <si>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</si>
  <si>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</si>
  <si>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</si>
  <si>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</si>
  <si>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</si>
  <si>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</si>
  <si>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</si>
  <si>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</si>
  <si>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</si>
  <si>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</si>
  <si>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</si>
  <si>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</si>
  <si>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</si>
  <si>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</si>
  <si>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</si>
  <si>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</si>
  <si>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</si>
  <si>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</si>
  <si>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</si>
  <si>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</si>
  <si>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</si>
  <si>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</si>
  <si>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</si>
  <si>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</si>
  <si>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</si>
  <si>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</si>
  <si>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</si>
  <si>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</si>
  <si>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</si>
  <si>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</si>
  <si>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</si>
  <si>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</si>
  <si>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</si>
  <si>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</si>
  <si>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</si>
  <si>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</si>
  <si>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</si>
  <si>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</si>
  <si>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</si>
  <si>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</si>
  <si>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</si>
  <si>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</si>
  <si>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</si>
  <si>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</si>
  <si>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</si>
  <si>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</si>
  <si>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</si>
  <si>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</si>
  <si>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</si>
  <si>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</si>
  <si>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</si>
  <si>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</si>
  <si>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</si>
  <si>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</si>
  <si>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</si>
  <si>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</si>
  <si>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</si>
  <si>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</si>
  <si>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</si>
  <si>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</si>
  <si>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</si>
  <si>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TMK Plus  s.r.o.</t>
  </si>
  <si>
    <t>Záväzky sú splatné v bežnom účtovnom období.</t>
  </si>
  <si>
    <t>spoločnosť účtuje v zmysle zákona o účtovníctve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</si>
</sst>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64" fontId="15" fillId="0" borderId="26" xfId="1" applyBorder="1" applyAlignment="1" applyProtection="1">
      <alignment horizontal="center" shrinkToFit="1"/>
      <protection hidden="1"/>
    </xf>
    <xf numFmtId="164" fontId="15" fillId="0" borderId="27" xfId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A21" sqref="CA2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164" t="s">
        <v>120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26"/>
      <c r="AA2" s="26"/>
      <c r="AB2" s="157">
        <v>4</v>
      </c>
      <c r="AC2" s="158"/>
      <c r="AD2" s="157">
        <v>6</v>
      </c>
      <c r="AE2" s="158"/>
      <c r="AF2" s="157">
        <v>6</v>
      </c>
      <c r="AG2" s="163"/>
      <c r="AH2" s="158"/>
      <c r="AI2" s="157">
        <v>6</v>
      </c>
      <c r="AJ2" s="158"/>
      <c r="AK2" s="157">
        <v>9</v>
      </c>
      <c r="AL2" s="158"/>
      <c r="AM2" s="157">
        <v>6</v>
      </c>
      <c r="AN2" s="158"/>
      <c r="AO2" s="157">
        <v>4</v>
      </c>
      <c r="AP2" s="158"/>
      <c r="AQ2" s="157">
        <v>7</v>
      </c>
      <c r="AR2" s="158"/>
      <c r="AW2" s="26"/>
      <c r="AX2" s="2" t="s">
        <v>94</v>
      </c>
      <c r="AZ2" s="26"/>
      <c r="BA2" s="26"/>
      <c r="BB2" s="157">
        <v>2</v>
      </c>
      <c r="BC2" s="158"/>
      <c r="BD2" s="157">
        <v>0</v>
      </c>
      <c r="BE2" s="158"/>
      <c r="BF2" s="157">
        <v>2</v>
      </c>
      <c r="BG2" s="163"/>
      <c r="BH2" s="158"/>
      <c r="BI2" s="157">
        <v>3</v>
      </c>
      <c r="BJ2" s="158"/>
      <c r="BK2" s="157">
        <v>5</v>
      </c>
      <c r="BL2" s="158"/>
      <c r="BM2" s="157">
        <v>3</v>
      </c>
      <c r="BN2" s="158"/>
      <c r="BO2" s="157">
        <v>9</v>
      </c>
      <c r="BP2" s="158"/>
      <c r="BQ2" s="157">
        <v>4</v>
      </c>
      <c r="BR2" s="158"/>
      <c r="BS2" s="157">
        <v>7</v>
      </c>
      <c r="BT2" s="158"/>
      <c r="BU2" s="157">
        <v>4</v>
      </c>
      <c r="BV2" s="158"/>
      <c r="CA2" s="23" t="s">
        <v>69</v>
      </c>
      <c r="CB2" s="47" t="s">
        <v>119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198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119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119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121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76"/>
      <c r="AL5" s="376"/>
      <c r="AM5" s="376"/>
      <c r="AN5" s="376"/>
      <c r="AO5" s="376"/>
      <c r="AP5" s="376"/>
      <c r="AQ5" s="376"/>
      <c r="AR5" s="376"/>
      <c r="AS5" s="376"/>
      <c r="AT5" s="376"/>
      <c r="AU5" s="376"/>
      <c r="AV5" s="376"/>
      <c r="AW5" s="376"/>
      <c r="AX5" s="376"/>
      <c r="AY5" s="376"/>
      <c r="AZ5" s="376"/>
      <c r="BA5" s="376"/>
      <c r="BB5" s="376"/>
      <c r="BC5" s="376"/>
      <c r="BD5" s="376"/>
      <c r="BE5" s="376"/>
      <c r="BF5" s="376"/>
      <c r="BG5" s="376"/>
      <c r="BH5" s="376"/>
      <c r="BI5" s="376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168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1" t="s">
        <v>201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84</v>
      </c>
      <c r="J14" s="111" t="s">
        <v>197</v>
      </c>
      <c r="K14" s="111"/>
      <c r="L14" s="111"/>
      <c r="M14" s="111"/>
      <c r="N14" s="111"/>
      <c r="O14" s="2" t="s">
        <v>169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87" t="s">
        <v>86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19"/>
      <c r="BX17" s="119"/>
      <c r="BY17" s="119"/>
      <c r="BZ17" s="120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21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2"/>
      <c r="BR18" s="122"/>
      <c r="BS18" s="122"/>
      <c r="BT18" s="122"/>
      <c r="BU18" s="122"/>
      <c r="BV18" s="122"/>
      <c r="BW18" s="122"/>
      <c r="BX18" s="122"/>
      <c r="BY18" s="122"/>
      <c r="BZ18" s="123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87" t="s">
        <v>87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18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20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159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160"/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  <c r="BS21" s="160"/>
      <c r="BT21" s="160"/>
      <c r="BU21" s="160"/>
      <c r="BV21" s="160"/>
      <c r="BW21" s="160"/>
      <c r="BX21" s="160"/>
      <c r="BY21" s="160"/>
      <c r="BZ21" s="161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87" t="s">
        <v>85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310" t="s">
        <v>89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03" t="str">
        <f>+IF(B23="nie","","Spoločnosť uvádza nasledujúce informácie:")</f>
        <v>Spoločnosť uvádza nasledujúce informácie:</v>
      </c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4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30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  <c r="AH24" s="308"/>
      <c r="AI24" s="308"/>
      <c r="AJ24" s="308"/>
      <c r="AK24" s="308"/>
      <c r="AL24" s="308"/>
      <c r="AM24" s="308"/>
      <c r="AN24" s="308"/>
      <c r="AO24" s="308"/>
      <c r="AP24" s="308"/>
      <c r="AQ24" s="308"/>
      <c r="AR24" s="308"/>
      <c r="AS24" s="308"/>
      <c r="AT24" s="308"/>
      <c r="AU24" s="308"/>
      <c r="AV24" s="308"/>
      <c r="AW24" s="308"/>
      <c r="AX24" s="308"/>
      <c r="AY24" s="308"/>
      <c r="AZ24" s="308"/>
      <c r="BA24" s="308"/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08"/>
      <c r="BO24" s="308"/>
      <c r="BP24" s="308"/>
      <c r="BQ24" s="308"/>
      <c r="BR24" s="308"/>
      <c r="BS24" s="308"/>
      <c r="BT24" s="308"/>
      <c r="BU24" s="308"/>
      <c r="BV24" s="308"/>
      <c r="BW24" s="308"/>
      <c r="BX24" s="308"/>
      <c r="BY24" s="308"/>
      <c r="BZ24" s="309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89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1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89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1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89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  <c r="BW27" s="90"/>
      <c r="BX27" s="90"/>
      <c r="BY27" s="90"/>
      <c r="BZ27" s="91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89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  <c r="BW28" s="90"/>
      <c r="BX28" s="90"/>
      <c r="BY28" s="90"/>
      <c r="BZ28" s="91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89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  <c r="BV29" s="90"/>
      <c r="BW29" s="90"/>
      <c r="BX29" s="90"/>
      <c r="BY29" s="90"/>
      <c r="BZ29" s="91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89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  <c r="BW30" s="90"/>
      <c r="BX30" s="90"/>
      <c r="BY30" s="90"/>
      <c r="BZ30" s="91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89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  <c r="BV31" s="90"/>
      <c r="BW31" s="90"/>
      <c r="BX31" s="90"/>
      <c r="BY31" s="90"/>
      <c r="BZ31" s="91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89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1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89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1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159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160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160"/>
      <c r="BQ34" s="160"/>
      <c r="BR34" s="160"/>
      <c r="BS34" s="160"/>
      <c r="BT34" s="160"/>
      <c r="BU34" s="160"/>
      <c r="BV34" s="160"/>
      <c r="BW34" s="160"/>
      <c r="BX34" s="160"/>
      <c r="BY34" s="160"/>
      <c r="BZ34" s="161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156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371" t="s">
        <v>35</v>
      </c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72"/>
      <c r="P38" s="372"/>
      <c r="Q38" s="372"/>
      <c r="R38" s="372"/>
      <c r="S38" s="372"/>
      <c r="T38" s="372"/>
      <c r="U38" s="372"/>
      <c r="V38" s="372"/>
      <c r="W38" s="372"/>
      <c r="X38" s="372"/>
      <c r="Y38" s="372"/>
      <c r="Z38" s="372"/>
      <c r="AA38" s="372"/>
      <c r="AB38" s="372"/>
      <c r="AC38" s="372"/>
      <c r="AD38" s="372"/>
      <c r="AE38" s="372"/>
      <c r="AF38" s="372"/>
      <c r="AG38" s="372"/>
      <c r="AH38" s="372"/>
      <c r="AI38" s="372"/>
      <c r="AJ38" s="102">
        <v>2019</v>
      </c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4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305" t="s">
        <v>158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  <c r="V39" s="306"/>
      <c r="W39" s="306"/>
      <c r="X39" s="306"/>
      <c r="Y39" s="306"/>
      <c r="Z39" s="306"/>
      <c r="AA39" s="306"/>
      <c r="AB39" s="306"/>
      <c r="AC39" s="306"/>
      <c r="AD39" s="306"/>
      <c r="AE39" s="306"/>
      <c r="AF39" s="306"/>
      <c r="AG39" s="306"/>
      <c r="AH39" s="306"/>
      <c r="AI39" s="306"/>
      <c r="AJ39" s="105">
        <v>0</v>
      </c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7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157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122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83</v>
      </c>
      <c r="C65" s="5" t="s">
        <v>170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79" t="s">
        <v>2</v>
      </c>
      <c r="P68" s="79"/>
      <c r="Q68" s="79"/>
      <c r="R68" s="79"/>
      <c r="S68" s="79"/>
      <c r="T68" s="79"/>
      <c r="U68" s="2" t="s">
        <v>171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172</v>
      </c>
      <c r="AI71" s="291" t="s">
        <v>195</v>
      </c>
      <c r="AJ71" s="291"/>
      <c r="AK71" s="291"/>
      <c r="AL71" s="291"/>
      <c r="AM71" s="291"/>
      <c r="AN71" s="291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193" t="s">
        <v>123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00" t="s">
        <v>75</v>
      </c>
      <c r="BE74" s="301"/>
      <c r="BF74" s="301"/>
      <c r="BG74" s="301"/>
      <c r="BH74" s="301"/>
      <c r="BI74" s="301"/>
      <c r="BJ74" s="301"/>
      <c r="BK74" s="301"/>
      <c r="BL74" s="301"/>
      <c r="BM74" s="301"/>
      <c r="BN74" s="301"/>
      <c r="BO74" s="301"/>
      <c r="BP74" s="301"/>
      <c r="BQ74" s="301"/>
      <c r="BR74" s="301"/>
      <c r="BS74" s="301"/>
      <c r="BT74" s="301"/>
      <c r="BU74" s="301"/>
      <c r="BV74" s="301"/>
      <c r="BW74" s="301"/>
      <c r="BX74" s="301"/>
      <c r="BY74" s="301"/>
      <c r="BZ74" s="302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196" t="s">
        <v>71</v>
      </c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288" t="s">
        <v>72</v>
      </c>
      <c r="AC75" s="289"/>
      <c r="AD75" s="289"/>
      <c r="AE75" s="289"/>
      <c r="AF75" s="289"/>
      <c r="AG75" s="289"/>
      <c r="AH75" s="289"/>
      <c r="AI75" s="289"/>
      <c r="AJ75" s="289"/>
      <c r="AK75" s="289"/>
      <c r="AL75" s="289"/>
      <c r="AM75" s="289"/>
      <c r="AN75" s="289"/>
      <c r="AO75" s="289"/>
      <c r="AP75" s="289"/>
      <c r="AQ75" s="289"/>
      <c r="AR75" s="289"/>
      <c r="AS75" s="289"/>
      <c r="AT75" s="289"/>
      <c r="AU75" s="289"/>
      <c r="AV75" s="289"/>
      <c r="AW75" s="289"/>
      <c r="AX75" s="289"/>
      <c r="AY75" s="289"/>
      <c r="AZ75" s="289"/>
      <c r="BA75" s="289"/>
      <c r="BB75" s="289"/>
      <c r="BC75" s="290"/>
      <c r="BD75" s="288" t="s">
        <v>73</v>
      </c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90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1"/>
      <c r="AB76" s="205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7"/>
      <c r="BD76" s="205"/>
      <c r="BE76" s="206"/>
      <c r="BF76" s="206"/>
      <c r="BG76" s="206"/>
      <c r="BH76" s="206"/>
      <c r="BI76" s="206"/>
      <c r="BJ76" s="206"/>
      <c r="BK76" s="206"/>
      <c r="BL76" s="206"/>
      <c r="BM76" s="206"/>
      <c r="BN76" s="206"/>
      <c r="BO76" s="206"/>
      <c r="BP76" s="206"/>
      <c r="BQ76" s="206"/>
      <c r="BR76" s="206"/>
      <c r="BS76" s="206"/>
      <c r="BT76" s="206"/>
      <c r="BU76" s="206"/>
      <c r="BV76" s="206"/>
      <c r="BW76" s="206"/>
      <c r="BX76" s="206"/>
      <c r="BY76" s="206"/>
      <c r="BZ76" s="207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1"/>
      <c r="AB77" s="205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7"/>
      <c r="BD77" s="205"/>
      <c r="BE77" s="206"/>
      <c r="BF77" s="206"/>
      <c r="BG77" s="206"/>
      <c r="BH77" s="206"/>
      <c r="BI77" s="206"/>
      <c r="BJ77" s="206"/>
      <c r="BK77" s="206"/>
      <c r="BL77" s="206"/>
      <c r="BM77" s="206"/>
      <c r="BN77" s="206"/>
      <c r="BO77" s="206"/>
      <c r="BP77" s="206"/>
      <c r="BQ77" s="206"/>
      <c r="BR77" s="206"/>
      <c r="BS77" s="206"/>
      <c r="BT77" s="206"/>
      <c r="BU77" s="206"/>
      <c r="BV77" s="206"/>
      <c r="BW77" s="206"/>
      <c r="BX77" s="206"/>
      <c r="BY77" s="206"/>
      <c r="BZ77" s="207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1"/>
      <c r="AB78" s="205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7"/>
      <c r="BD78" s="205"/>
      <c r="BE78" s="206"/>
      <c r="BF78" s="206"/>
      <c r="BG78" s="206"/>
      <c r="BH78" s="206"/>
      <c r="BI78" s="206"/>
      <c r="BJ78" s="206"/>
      <c r="BK78" s="206"/>
      <c r="BL78" s="206"/>
      <c r="BM78" s="206"/>
      <c r="BN78" s="206"/>
      <c r="BO78" s="206"/>
      <c r="BP78" s="206"/>
      <c r="BQ78" s="206"/>
      <c r="BR78" s="206"/>
      <c r="BS78" s="206"/>
      <c r="BT78" s="206"/>
      <c r="BU78" s="206"/>
      <c r="BV78" s="206"/>
      <c r="BW78" s="206"/>
      <c r="BX78" s="206"/>
      <c r="BY78" s="206"/>
      <c r="BZ78" s="207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1"/>
      <c r="AB79" s="205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7"/>
      <c r="BD79" s="205"/>
      <c r="BE79" s="206"/>
      <c r="BF79" s="206"/>
      <c r="BG79" s="206"/>
      <c r="BH79" s="206"/>
      <c r="BI79" s="206"/>
      <c r="BJ79" s="206"/>
      <c r="BK79" s="206"/>
      <c r="BL79" s="206"/>
      <c r="BM79" s="206"/>
      <c r="BN79" s="206"/>
      <c r="BO79" s="206"/>
      <c r="BP79" s="206"/>
      <c r="BQ79" s="206"/>
      <c r="BR79" s="206"/>
      <c r="BS79" s="206"/>
      <c r="BT79" s="206"/>
      <c r="BU79" s="206"/>
      <c r="BV79" s="206"/>
      <c r="BW79" s="206"/>
      <c r="BX79" s="206"/>
      <c r="BY79" s="206"/>
      <c r="BZ79" s="207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1"/>
      <c r="AB80" s="205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7"/>
      <c r="BD80" s="205"/>
      <c r="BE80" s="206"/>
      <c r="BF80" s="206"/>
      <c r="BG80" s="206"/>
      <c r="BH80" s="206"/>
      <c r="BI80" s="206"/>
      <c r="BJ80" s="206"/>
      <c r="BK80" s="206"/>
      <c r="BL80" s="206"/>
      <c r="BM80" s="206"/>
      <c r="BN80" s="206"/>
      <c r="BO80" s="206"/>
      <c r="BP80" s="206"/>
      <c r="BQ80" s="206"/>
      <c r="BR80" s="206"/>
      <c r="BS80" s="206"/>
      <c r="BT80" s="206"/>
      <c r="BU80" s="206"/>
      <c r="BV80" s="206"/>
      <c r="BW80" s="206"/>
      <c r="BX80" s="206"/>
      <c r="BY80" s="206"/>
      <c r="BZ80" s="207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1"/>
      <c r="AB81" s="205"/>
      <c r="AC81" s="206"/>
      <c r="AD81" s="206"/>
      <c r="AE81" s="206"/>
      <c r="AF81" s="206"/>
      <c r="AG81" s="206"/>
      <c r="AH81" s="206"/>
      <c r="AI81" s="206"/>
      <c r="AJ81" s="206"/>
      <c r="AK81" s="206"/>
      <c r="AL81" s="206"/>
      <c r="AM81" s="206"/>
      <c r="AN81" s="206"/>
      <c r="AO81" s="206"/>
      <c r="AP81" s="206"/>
      <c r="AQ81" s="206"/>
      <c r="AR81" s="206"/>
      <c r="AS81" s="206"/>
      <c r="AT81" s="206"/>
      <c r="AU81" s="206"/>
      <c r="AV81" s="206"/>
      <c r="AW81" s="206"/>
      <c r="AX81" s="206"/>
      <c r="AY81" s="206"/>
      <c r="AZ81" s="206"/>
      <c r="BA81" s="206"/>
      <c r="BB81" s="206"/>
      <c r="BC81" s="207"/>
      <c r="BD81" s="205"/>
      <c r="BE81" s="206"/>
      <c r="BF81" s="206"/>
      <c r="BG81" s="206"/>
      <c r="BH81" s="206"/>
      <c r="BI81" s="206"/>
      <c r="BJ81" s="206"/>
      <c r="BK81" s="206"/>
      <c r="BL81" s="206"/>
      <c r="BM81" s="206"/>
      <c r="BN81" s="206"/>
      <c r="BO81" s="206"/>
      <c r="BP81" s="206"/>
      <c r="BQ81" s="206"/>
      <c r="BR81" s="206"/>
      <c r="BS81" s="206"/>
      <c r="BT81" s="206"/>
      <c r="BU81" s="206"/>
      <c r="BV81" s="206"/>
      <c r="BW81" s="206"/>
      <c r="BX81" s="206"/>
      <c r="BY81" s="206"/>
      <c r="BZ81" s="207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86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287"/>
      <c r="AB82" s="205"/>
      <c r="AC82" s="206"/>
      <c r="AD82" s="206"/>
      <c r="AE82" s="206"/>
      <c r="AF82" s="206"/>
      <c r="AG82" s="206"/>
      <c r="AH82" s="206"/>
      <c r="AI82" s="206"/>
      <c r="AJ82" s="206"/>
      <c r="AK82" s="206"/>
      <c r="AL82" s="206"/>
      <c r="AM82" s="206"/>
      <c r="AN82" s="206"/>
      <c r="AO82" s="206"/>
      <c r="AP82" s="206"/>
      <c r="AQ82" s="206"/>
      <c r="AR82" s="206"/>
      <c r="AS82" s="206"/>
      <c r="AT82" s="206"/>
      <c r="AU82" s="206"/>
      <c r="AV82" s="206"/>
      <c r="AW82" s="206"/>
      <c r="AX82" s="206"/>
      <c r="AY82" s="206"/>
      <c r="AZ82" s="206"/>
      <c r="BA82" s="206"/>
      <c r="BB82" s="206"/>
      <c r="BC82" s="207"/>
      <c r="BD82" s="205"/>
      <c r="BE82" s="206"/>
      <c r="BF82" s="206"/>
      <c r="BG82" s="206"/>
      <c r="BH82" s="206"/>
      <c r="BI82" s="206"/>
      <c r="BJ82" s="206"/>
      <c r="BK82" s="206"/>
      <c r="BL82" s="206"/>
      <c r="BM82" s="206"/>
      <c r="BN82" s="206"/>
      <c r="BO82" s="206"/>
      <c r="BP82" s="206"/>
      <c r="BQ82" s="206"/>
      <c r="BR82" s="206"/>
      <c r="BS82" s="206"/>
      <c r="BT82" s="206"/>
      <c r="BU82" s="206"/>
      <c r="BV82" s="206"/>
      <c r="BW82" s="206"/>
      <c r="BX82" s="206"/>
      <c r="BY82" s="206"/>
      <c r="BZ82" s="207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1"/>
      <c r="AB83" s="205"/>
      <c r="AC83" s="206"/>
      <c r="AD83" s="206"/>
      <c r="AE83" s="206"/>
      <c r="AF83" s="206"/>
      <c r="AG83" s="206"/>
      <c r="AH83" s="206"/>
      <c r="AI83" s="206"/>
      <c r="AJ83" s="206"/>
      <c r="AK83" s="206"/>
      <c r="AL83" s="206"/>
      <c r="AM83" s="206"/>
      <c r="AN83" s="206"/>
      <c r="AO83" s="206"/>
      <c r="AP83" s="206"/>
      <c r="AQ83" s="206"/>
      <c r="AR83" s="206"/>
      <c r="AS83" s="206"/>
      <c r="AT83" s="206"/>
      <c r="AU83" s="206"/>
      <c r="AV83" s="206"/>
      <c r="AW83" s="206"/>
      <c r="AX83" s="206"/>
      <c r="AY83" s="206"/>
      <c r="AZ83" s="206"/>
      <c r="BA83" s="206"/>
      <c r="BB83" s="206"/>
      <c r="BC83" s="207"/>
      <c r="BD83" s="205"/>
      <c r="BE83" s="206"/>
      <c r="BF83" s="206"/>
      <c r="BG83" s="206"/>
      <c r="BH83" s="206"/>
      <c r="BI83" s="206"/>
      <c r="BJ83" s="206"/>
      <c r="BK83" s="206"/>
      <c r="BL83" s="206"/>
      <c r="BM83" s="206"/>
      <c r="BN83" s="206"/>
      <c r="BO83" s="206"/>
      <c r="BP83" s="206"/>
      <c r="BQ83" s="206"/>
      <c r="BR83" s="206"/>
      <c r="BS83" s="206"/>
      <c r="BT83" s="206"/>
      <c r="BU83" s="206"/>
      <c r="BV83" s="206"/>
      <c r="BW83" s="206"/>
      <c r="BX83" s="206"/>
      <c r="BY83" s="206"/>
      <c r="BZ83" s="207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21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3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83</v>
      </c>
      <c r="C86" s="179" t="s">
        <v>173</v>
      </c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  <c r="AF86" s="179"/>
      <c r="AG86" s="179"/>
      <c r="AH86" s="179"/>
      <c r="AI86" s="179"/>
      <c r="AJ86" s="179"/>
      <c r="AK86" s="179"/>
      <c r="AL86" s="179"/>
      <c r="AM86" s="179"/>
      <c r="AN86" s="179"/>
      <c r="AO86" s="179"/>
      <c r="AP86" s="179"/>
      <c r="AQ86" s="179"/>
      <c r="AR86" s="179"/>
      <c r="AS86" s="179"/>
      <c r="AT86" s="179"/>
      <c r="AU86" s="179"/>
      <c r="AV86" s="179"/>
      <c r="AW86" s="179"/>
      <c r="AX86" s="179"/>
      <c r="AY86" s="179"/>
      <c r="AZ86" s="179"/>
      <c r="BA86" s="179"/>
      <c r="BB86" s="179"/>
      <c r="BC86" s="179"/>
      <c r="BD86" s="179"/>
      <c r="BE86" s="179"/>
      <c r="BF86" s="179"/>
      <c r="BG86" s="179"/>
      <c r="BH86" s="179"/>
      <c r="BI86" s="179"/>
      <c r="BJ86" s="179"/>
      <c r="BK86" s="179"/>
      <c r="BL86" s="179"/>
      <c r="BM86" s="179"/>
      <c r="BN86" s="179"/>
      <c r="BO86" s="179"/>
      <c r="BP86" s="179"/>
      <c r="BQ86" s="179"/>
      <c r="BR86" s="179"/>
      <c r="BS86" s="179"/>
      <c r="BT86" s="179"/>
      <c r="BU86" s="179"/>
      <c r="BV86" s="179"/>
      <c r="BW86" s="179"/>
      <c r="BX86" s="179"/>
      <c r="BY86" s="179"/>
      <c r="BZ86" s="179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1" t="s">
        <v>4</v>
      </c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1" t="s">
        <v>5</v>
      </c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1" t="s">
        <v>6</v>
      </c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1" t="s">
        <v>7</v>
      </c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1" t="s">
        <v>8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1" t="s">
        <v>9</v>
      </c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1" t="s">
        <v>10</v>
      </c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410" t="s">
        <v>56</v>
      </c>
      <c r="C94" s="410"/>
      <c r="D94" s="410"/>
      <c r="E94" s="410"/>
      <c r="F94" s="410"/>
      <c r="G94" s="410"/>
      <c r="H94" s="410"/>
      <c r="I94" s="410"/>
      <c r="J94" s="410"/>
      <c r="K94" s="410"/>
      <c r="L94" s="410"/>
      <c r="M94" s="410"/>
      <c r="N94" s="410"/>
      <c r="O94" s="410"/>
      <c r="P94" s="410"/>
      <c r="Q94" s="410"/>
      <c r="R94" s="410"/>
      <c r="S94" s="410"/>
      <c r="T94" s="410"/>
      <c r="U94" s="410"/>
      <c r="V94" s="410"/>
      <c r="W94" s="410"/>
      <c r="X94" s="410"/>
      <c r="Y94" s="410"/>
      <c r="Z94" s="410"/>
      <c r="AA94" s="410"/>
      <c r="AB94" s="410"/>
      <c r="AC94" s="410"/>
      <c r="AD94" s="410"/>
      <c r="AE94" s="410"/>
      <c r="AF94" s="410"/>
      <c r="AG94" s="410"/>
      <c r="AH94" s="410"/>
      <c r="AI94" s="410"/>
      <c r="AJ94" s="410"/>
      <c r="AK94" s="410"/>
      <c r="AL94" s="410"/>
      <c r="AM94" s="410"/>
      <c r="AN94" s="410"/>
      <c r="AO94" s="410"/>
      <c r="AP94" s="410"/>
      <c r="AQ94" s="410"/>
      <c r="AR94" s="410"/>
      <c r="AS94" s="410"/>
      <c r="AT94" s="410"/>
      <c r="AU94" s="410"/>
      <c r="AV94" s="410"/>
      <c r="AW94" s="410"/>
      <c r="AX94" s="410"/>
      <c r="AY94" s="410"/>
      <c r="AZ94" s="410"/>
      <c r="BA94" s="410"/>
      <c r="BB94" s="410"/>
      <c r="BC94" s="410"/>
      <c r="BD94" s="410"/>
      <c r="BE94" s="410"/>
      <c r="BF94" s="410"/>
      <c r="BG94" s="410"/>
      <c r="BH94" s="410"/>
      <c r="BI94" s="410"/>
      <c r="BJ94" s="410"/>
      <c r="BK94" s="410"/>
      <c r="BL94" s="410"/>
      <c r="BM94" s="410"/>
      <c r="BN94" s="410"/>
      <c r="BO94" s="410"/>
      <c r="BP94" s="410"/>
      <c r="BQ94" s="410"/>
      <c r="BR94" s="410"/>
      <c r="BS94" s="410"/>
      <c r="BT94" s="410"/>
      <c r="BU94" s="410"/>
      <c r="BV94" s="410"/>
      <c r="BW94" s="410"/>
      <c r="BX94" s="410"/>
      <c r="BY94" s="410"/>
      <c r="BZ94" s="410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27" t="s">
        <v>90</v>
      </c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7"/>
      <c r="AR95" s="127"/>
      <c r="AS95" s="127"/>
      <c r="AT95" s="127"/>
      <c r="AU95" s="127"/>
      <c r="AV95" s="127"/>
      <c r="AW95" s="127"/>
      <c r="AX95" s="127"/>
      <c r="AY95" s="127"/>
      <c r="AZ95" s="127"/>
      <c r="BA95" s="127"/>
      <c r="BB95" s="127"/>
      <c r="BC95" s="127"/>
      <c r="BD95" s="127"/>
      <c r="BE95" s="127"/>
      <c r="BF95" s="127"/>
      <c r="BG95" s="127"/>
      <c r="BH95" s="127"/>
      <c r="BI95" s="127"/>
      <c r="BJ95" s="127"/>
      <c r="BK95" s="127"/>
      <c r="BL95" s="127"/>
      <c r="BM95" s="127"/>
      <c r="BN95" s="127"/>
      <c r="BO95" s="127"/>
      <c r="BP95" s="127"/>
      <c r="BQ95" s="127"/>
      <c r="BR95" s="127"/>
      <c r="BS95" s="127"/>
      <c r="BT95" s="127"/>
      <c r="BU95" s="127"/>
      <c r="BV95" s="127"/>
      <c r="BW95" s="127"/>
      <c r="BX95" s="127"/>
      <c r="BY95" s="127"/>
      <c r="BZ95" s="127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174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181" t="s">
        <v>74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199" t="s">
        <v>11</v>
      </c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1"/>
      <c r="BF110" s="199" t="s">
        <v>12</v>
      </c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1"/>
      <c r="BQ110" s="199" t="s">
        <v>55</v>
      </c>
      <c r="BR110" s="200"/>
      <c r="BS110" s="200"/>
      <c r="BT110" s="200"/>
      <c r="BU110" s="200"/>
      <c r="BV110" s="200"/>
      <c r="BW110" s="200"/>
      <c r="BX110" s="200"/>
      <c r="BY110" s="200"/>
      <c r="BZ110" s="201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2"/>
      <c r="AV111" s="203"/>
      <c r="AW111" s="203"/>
      <c r="AX111" s="203"/>
      <c r="AY111" s="203"/>
      <c r="AZ111" s="203"/>
      <c r="BA111" s="203"/>
      <c r="BB111" s="203"/>
      <c r="BC111" s="203"/>
      <c r="BD111" s="203"/>
      <c r="BE111" s="204"/>
      <c r="BF111" s="202"/>
      <c r="BG111" s="203"/>
      <c r="BH111" s="203"/>
      <c r="BI111" s="203"/>
      <c r="BJ111" s="203"/>
      <c r="BK111" s="203"/>
      <c r="BL111" s="203"/>
      <c r="BM111" s="203"/>
      <c r="BN111" s="203"/>
      <c r="BO111" s="203"/>
      <c r="BP111" s="204"/>
      <c r="BQ111" s="202"/>
      <c r="BR111" s="203"/>
      <c r="BS111" s="203"/>
      <c r="BT111" s="203"/>
      <c r="BU111" s="203"/>
      <c r="BV111" s="203"/>
      <c r="BW111" s="203"/>
      <c r="BX111" s="203"/>
      <c r="BY111" s="203"/>
      <c r="BZ111" s="204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1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3"/>
      <c r="BF112" s="211"/>
      <c r="BG112" s="212"/>
      <c r="BH112" s="212"/>
      <c r="BI112" s="212"/>
      <c r="BJ112" s="212"/>
      <c r="BK112" s="212"/>
      <c r="BL112" s="212"/>
      <c r="BM112" s="212"/>
      <c r="BN112" s="212"/>
      <c r="BO112" s="212"/>
      <c r="BP112" s="213"/>
      <c r="BQ112" s="214"/>
      <c r="BR112" s="215"/>
      <c r="BS112" s="215"/>
      <c r="BT112" s="215"/>
      <c r="BU112" s="215"/>
      <c r="BV112" s="215"/>
      <c r="BW112" s="215"/>
      <c r="BX112" s="215"/>
      <c r="BY112" s="215"/>
      <c r="BZ112" s="216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118"/>
      <c r="C113" s="119"/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20"/>
      <c r="AU113" s="115"/>
      <c r="AV113" s="116"/>
      <c r="AW113" s="116"/>
      <c r="AX113" s="116"/>
      <c r="AY113" s="116"/>
      <c r="AZ113" s="116"/>
      <c r="BA113" s="116"/>
      <c r="BB113" s="116"/>
      <c r="BC113" s="116"/>
      <c r="BD113" s="116"/>
      <c r="BE113" s="117"/>
      <c r="BF113" s="124"/>
      <c r="BG113" s="125"/>
      <c r="BH113" s="125"/>
      <c r="BI113" s="125"/>
      <c r="BJ113" s="125"/>
      <c r="BK113" s="125"/>
      <c r="BL113" s="125"/>
      <c r="BM113" s="125"/>
      <c r="BN113" s="125"/>
      <c r="BO113" s="125"/>
      <c r="BP113" s="126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18"/>
      <c r="C114" s="119"/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19"/>
      <c r="AH114" s="119"/>
      <c r="AI114" s="119"/>
      <c r="AJ114" s="119"/>
      <c r="AK114" s="119"/>
      <c r="AL114" s="119"/>
      <c r="AM114" s="119"/>
      <c r="AN114" s="119"/>
      <c r="AO114" s="119"/>
      <c r="AP114" s="119"/>
      <c r="AQ114" s="119"/>
      <c r="AR114" s="119"/>
      <c r="AS114" s="119"/>
      <c r="AT114" s="120"/>
      <c r="AU114" s="115"/>
      <c r="AV114" s="116"/>
      <c r="AW114" s="116"/>
      <c r="AX114" s="116"/>
      <c r="AY114" s="116"/>
      <c r="AZ114" s="116"/>
      <c r="BA114" s="116"/>
      <c r="BB114" s="116"/>
      <c r="BC114" s="116"/>
      <c r="BD114" s="116"/>
      <c r="BE114" s="117"/>
      <c r="BF114" s="124"/>
      <c r="BG114" s="125"/>
      <c r="BH114" s="125"/>
      <c r="BI114" s="125"/>
      <c r="BJ114" s="125"/>
      <c r="BK114" s="125"/>
      <c r="BL114" s="125"/>
      <c r="BM114" s="125"/>
      <c r="BN114" s="125"/>
      <c r="BO114" s="125"/>
      <c r="BP114" s="126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18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20"/>
      <c r="AU115" s="115"/>
      <c r="AV115" s="116"/>
      <c r="AW115" s="116"/>
      <c r="AX115" s="116"/>
      <c r="AY115" s="116"/>
      <c r="AZ115" s="116"/>
      <c r="BA115" s="116"/>
      <c r="BB115" s="116"/>
      <c r="BC115" s="116"/>
      <c r="BD115" s="116"/>
      <c r="BE115" s="117"/>
      <c r="BF115" s="124"/>
      <c r="BG115" s="125"/>
      <c r="BH115" s="125"/>
      <c r="BI115" s="125"/>
      <c r="BJ115" s="125"/>
      <c r="BK115" s="125"/>
      <c r="BL115" s="125"/>
      <c r="BM115" s="125"/>
      <c r="BN115" s="125"/>
      <c r="BO115" s="125"/>
      <c r="BP115" s="126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18"/>
      <c r="C116" s="119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20"/>
      <c r="AU116" s="115"/>
      <c r="AV116" s="116"/>
      <c r="AW116" s="116"/>
      <c r="AX116" s="116"/>
      <c r="AY116" s="116"/>
      <c r="AZ116" s="116"/>
      <c r="BA116" s="116"/>
      <c r="BB116" s="116"/>
      <c r="BC116" s="116"/>
      <c r="BD116" s="116"/>
      <c r="BE116" s="117"/>
      <c r="BF116" s="124"/>
      <c r="BG116" s="125"/>
      <c r="BH116" s="125"/>
      <c r="BI116" s="125"/>
      <c r="BJ116" s="125"/>
      <c r="BK116" s="125"/>
      <c r="BL116" s="125"/>
      <c r="BM116" s="125"/>
      <c r="BN116" s="125"/>
      <c r="BO116" s="125"/>
      <c r="BP116" s="126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18"/>
      <c r="C117" s="119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20"/>
      <c r="AU117" s="115"/>
      <c r="AV117" s="116"/>
      <c r="AW117" s="116"/>
      <c r="AX117" s="116"/>
      <c r="AY117" s="116"/>
      <c r="AZ117" s="116"/>
      <c r="BA117" s="116"/>
      <c r="BB117" s="116"/>
      <c r="BC117" s="116"/>
      <c r="BD117" s="116"/>
      <c r="BE117" s="117"/>
      <c r="BF117" s="124"/>
      <c r="BG117" s="125"/>
      <c r="BH117" s="125"/>
      <c r="BI117" s="125"/>
      <c r="BJ117" s="125"/>
      <c r="BK117" s="125"/>
      <c r="BL117" s="125"/>
      <c r="BM117" s="125"/>
      <c r="BN117" s="125"/>
      <c r="BO117" s="125"/>
      <c r="BP117" s="126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18"/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20"/>
      <c r="AU118" s="115"/>
      <c r="AV118" s="116"/>
      <c r="AW118" s="116"/>
      <c r="AX118" s="116"/>
      <c r="AY118" s="116"/>
      <c r="AZ118" s="116"/>
      <c r="BA118" s="116"/>
      <c r="BB118" s="116"/>
      <c r="BC118" s="116"/>
      <c r="BD118" s="116"/>
      <c r="BE118" s="117"/>
      <c r="BF118" s="124"/>
      <c r="BG118" s="125"/>
      <c r="BH118" s="125"/>
      <c r="BI118" s="125"/>
      <c r="BJ118" s="125"/>
      <c r="BK118" s="125"/>
      <c r="BL118" s="125"/>
      <c r="BM118" s="125"/>
      <c r="BN118" s="125"/>
      <c r="BO118" s="125"/>
      <c r="BP118" s="126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18"/>
      <c r="C119" s="119"/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20"/>
      <c r="AU119" s="115"/>
      <c r="AV119" s="116"/>
      <c r="AW119" s="116"/>
      <c r="AX119" s="116"/>
      <c r="AY119" s="116"/>
      <c r="AZ119" s="116"/>
      <c r="BA119" s="116"/>
      <c r="BB119" s="116"/>
      <c r="BC119" s="116"/>
      <c r="BD119" s="116"/>
      <c r="BE119" s="117"/>
      <c r="BF119" s="124"/>
      <c r="BG119" s="125"/>
      <c r="BH119" s="125"/>
      <c r="BI119" s="125"/>
      <c r="BJ119" s="125"/>
      <c r="BK119" s="125"/>
      <c r="BL119" s="125"/>
      <c r="BM119" s="125"/>
      <c r="BN119" s="125"/>
      <c r="BO119" s="125"/>
      <c r="BP119" s="126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18"/>
      <c r="C120" s="119"/>
      <c r="D120" s="119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20"/>
      <c r="AU120" s="115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7"/>
      <c r="BF120" s="124"/>
      <c r="BG120" s="125"/>
      <c r="BH120" s="125"/>
      <c r="BI120" s="125"/>
      <c r="BJ120" s="125"/>
      <c r="BK120" s="125"/>
      <c r="BL120" s="125"/>
      <c r="BM120" s="125"/>
      <c r="BN120" s="125"/>
      <c r="BO120" s="125"/>
      <c r="BP120" s="126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21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3"/>
      <c r="AU121" s="220"/>
      <c r="AV121" s="221"/>
      <c r="AW121" s="221"/>
      <c r="AX121" s="221"/>
      <c r="AY121" s="221"/>
      <c r="AZ121" s="221"/>
      <c r="BA121" s="221"/>
      <c r="BB121" s="221"/>
      <c r="BC121" s="221"/>
      <c r="BD121" s="221"/>
      <c r="BE121" s="222"/>
      <c r="BF121" s="217"/>
      <c r="BG121" s="218"/>
      <c r="BH121" s="218"/>
      <c r="BI121" s="218"/>
      <c r="BJ121" s="218"/>
      <c r="BK121" s="218"/>
      <c r="BL121" s="218"/>
      <c r="BM121" s="218"/>
      <c r="BN121" s="218"/>
      <c r="BO121" s="218"/>
      <c r="BP121" s="219"/>
      <c r="BQ121" s="208"/>
      <c r="BR121" s="209"/>
      <c r="BS121" s="209"/>
      <c r="BT121" s="209"/>
      <c r="BU121" s="209"/>
      <c r="BV121" s="209"/>
      <c r="BW121" s="209"/>
      <c r="BX121" s="209"/>
      <c r="BY121" s="209"/>
      <c r="BZ121" s="210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1" t="s">
        <v>13</v>
      </c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1" t="s">
        <v>10</v>
      </c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1" t="s">
        <v>77</v>
      </c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27" t="s">
        <v>91</v>
      </c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  <c r="AL126" s="127"/>
      <c r="AM126" s="127"/>
      <c r="AN126" s="127"/>
      <c r="AO126" s="127"/>
      <c r="AP126" s="127"/>
      <c r="AQ126" s="127"/>
      <c r="AR126" s="127"/>
      <c r="AS126" s="127"/>
      <c r="AT126" s="127"/>
      <c r="AU126" s="127"/>
      <c r="AV126" s="127"/>
      <c r="AW126" s="127"/>
      <c r="AX126" s="127"/>
      <c r="AY126" s="127"/>
      <c r="AZ126" s="127"/>
      <c r="BA126" s="127"/>
      <c r="BB126" s="127"/>
      <c r="BC126" s="127"/>
      <c r="BD126" s="127"/>
      <c r="BE126" s="127"/>
      <c r="BF126" s="127"/>
      <c r="BG126" s="127"/>
      <c r="BH126" s="127"/>
      <c r="BI126" s="127"/>
      <c r="BJ126" s="127"/>
      <c r="BK126" s="127"/>
      <c r="BL126" s="127"/>
      <c r="BM126" s="127"/>
      <c r="BN126" s="127"/>
      <c r="BO126" s="127"/>
      <c r="BP126" s="127"/>
      <c r="BQ126" s="127"/>
      <c r="BR126" s="127"/>
      <c r="BS126" s="127"/>
      <c r="BT126" s="127"/>
      <c r="BU126" s="127"/>
      <c r="BV126" s="127"/>
      <c r="BW126" s="127"/>
      <c r="BX126" s="127"/>
      <c r="BY126" s="127"/>
      <c r="BZ126" s="127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174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181" t="s">
        <v>74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199" t="s">
        <v>11</v>
      </c>
      <c r="AV146" s="200"/>
      <c r="AW146" s="200"/>
      <c r="AX146" s="200"/>
      <c r="AY146" s="200"/>
      <c r="AZ146" s="200"/>
      <c r="BA146" s="200"/>
      <c r="BB146" s="200"/>
      <c r="BC146" s="200"/>
      <c r="BD146" s="200"/>
      <c r="BE146" s="201"/>
      <c r="BF146" s="199" t="s">
        <v>12</v>
      </c>
      <c r="BG146" s="200"/>
      <c r="BH146" s="200"/>
      <c r="BI146" s="200"/>
      <c r="BJ146" s="200"/>
      <c r="BK146" s="200"/>
      <c r="BL146" s="200"/>
      <c r="BM146" s="200"/>
      <c r="BN146" s="200"/>
      <c r="BO146" s="200"/>
      <c r="BP146" s="201"/>
      <c r="BQ146" s="199" t="s">
        <v>55</v>
      </c>
      <c r="BR146" s="200"/>
      <c r="BS146" s="200"/>
      <c r="BT146" s="200"/>
      <c r="BU146" s="200"/>
      <c r="BV146" s="200"/>
      <c r="BW146" s="200"/>
      <c r="BX146" s="200"/>
      <c r="BY146" s="200"/>
      <c r="BZ146" s="201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2"/>
      <c r="AV147" s="203"/>
      <c r="AW147" s="203"/>
      <c r="AX147" s="203"/>
      <c r="AY147" s="203"/>
      <c r="AZ147" s="203"/>
      <c r="BA147" s="203"/>
      <c r="BB147" s="203"/>
      <c r="BC147" s="203"/>
      <c r="BD147" s="203"/>
      <c r="BE147" s="204"/>
      <c r="BF147" s="202"/>
      <c r="BG147" s="203"/>
      <c r="BH147" s="203"/>
      <c r="BI147" s="203"/>
      <c r="BJ147" s="203"/>
      <c r="BK147" s="203"/>
      <c r="BL147" s="203"/>
      <c r="BM147" s="203"/>
      <c r="BN147" s="203"/>
      <c r="BO147" s="203"/>
      <c r="BP147" s="204"/>
      <c r="BQ147" s="202"/>
      <c r="BR147" s="203"/>
      <c r="BS147" s="203"/>
      <c r="BT147" s="203"/>
      <c r="BU147" s="203"/>
      <c r="BV147" s="203"/>
      <c r="BW147" s="203"/>
      <c r="BX147" s="203"/>
      <c r="BY147" s="203"/>
      <c r="BZ147" s="204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1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3"/>
      <c r="BF148" s="211"/>
      <c r="BG148" s="212"/>
      <c r="BH148" s="212"/>
      <c r="BI148" s="212"/>
      <c r="BJ148" s="212"/>
      <c r="BK148" s="212"/>
      <c r="BL148" s="212"/>
      <c r="BM148" s="212"/>
      <c r="BN148" s="212"/>
      <c r="BO148" s="212"/>
      <c r="BP148" s="213"/>
      <c r="BQ148" s="214"/>
      <c r="BR148" s="215"/>
      <c r="BS148" s="215"/>
      <c r="BT148" s="215"/>
      <c r="BU148" s="215"/>
      <c r="BV148" s="215"/>
      <c r="BW148" s="215"/>
      <c r="BX148" s="215"/>
      <c r="BY148" s="215"/>
      <c r="BZ148" s="216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118"/>
      <c r="C149" s="119"/>
      <c r="D149" s="119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20"/>
      <c r="AU149" s="115"/>
      <c r="AV149" s="116"/>
      <c r="AW149" s="116"/>
      <c r="AX149" s="116"/>
      <c r="AY149" s="116"/>
      <c r="AZ149" s="116"/>
      <c r="BA149" s="116"/>
      <c r="BB149" s="116"/>
      <c r="BC149" s="116"/>
      <c r="BD149" s="116"/>
      <c r="BE149" s="117"/>
      <c r="BF149" s="124"/>
      <c r="BG149" s="125"/>
      <c r="BH149" s="125"/>
      <c r="BI149" s="125"/>
      <c r="BJ149" s="125"/>
      <c r="BK149" s="125"/>
      <c r="BL149" s="125"/>
      <c r="BM149" s="125"/>
      <c r="BN149" s="125"/>
      <c r="BO149" s="125"/>
      <c r="BP149" s="126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18"/>
      <c r="C150" s="119"/>
      <c r="D150" s="119"/>
      <c r="E150" s="119"/>
      <c r="F150" s="119"/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20"/>
      <c r="AU150" s="115"/>
      <c r="AV150" s="116"/>
      <c r="AW150" s="116"/>
      <c r="AX150" s="116"/>
      <c r="AY150" s="116"/>
      <c r="AZ150" s="116"/>
      <c r="BA150" s="116"/>
      <c r="BB150" s="116"/>
      <c r="BC150" s="116"/>
      <c r="BD150" s="116"/>
      <c r="BE150" s="117"/>
      <c r="BF150" s="124"/>
      <c r="BG150" s="125"/>
      <c r="BH150" s="125"/>
      <c r="BI150" s="125"/>
      <c r="BJ150" s="125"/>
      <c r="BK150" s="125"/>
      <c r="BL150" s="125"/>
      <c r="BM150" s="125"/>
      <c r="BN150" s="125"/>
      <c r="BO150" s="125"/>
      <c r="BP150" s="126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18"/>
      <c r="C151" s="119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20"/>
      <c r="AU151" s="115"/>
      <c r="AV151" s="116"/>
      <c r="AW151" s="116"/>
      <c r="AX151" s="116"/>
      <c r="AY151" s="116"/>
      <c r="AZ151" s="116"/>
      <c r="BA151" s="116"/>
      <c r="BB151" s="116"/>
      <c r="BC151" s="116"/>
      <c r="BD151" s="116"/>
      <c r="BE151" s="117"/>
      <c r="BF151" s="124"/>
      <c r="BG151" s="125"/>
      <c r="BH151" s="125"/>
      <c r="BI151" s="125"/>
      <c r="BJ151" s="125"/>
      <c r="BK151" s="125"/>
      <c r="BL151" s="125"/>
      <c r="BM151" s="125"/>
      <c r="BN151" s="125"/>
      <c r="BO151" s="125"/>
      <c r="BP151" s="126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18"/>
      <c r="C152" s="119"/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19"/>
      <c r="AS152" s="119"/>
      <c r="AT152" s="120"/>
      <c r="AU152" s="115"/>
      <c r="AV152" s="116"/>
      <c r="AW152" s="116"/>
      <c r="AX152" s="116"/>
      <c r="AY152" s="116"/>
      <c r="AZ152" s="116"/>
      <c r="BA152" s="116"/>
      <c r="BB152" s="116"/>
      <c r="BC152" s="116"/>
      <c r="BD152" s="116"/>
      <c r="BE152" s="117"/>
      <c r="BF152" s="124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6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18"/>
      <c r="C153" s="119"/>
      <c r="D153" s="119"/>
      <c r="E153" s="119"/>
      <c r="F153" s="119"/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19"/>
      <c r="AS153" s="119"/>
      <c r="AT153" s="120"/>
      <c r="AU153" s="115"/>
      <c r="AV153" s="116"/>
      <c r="AW153" s="116"/>
      <c r="AX153" s="116"/>
      <c r="AY153" s="116"/>
      <c r="AZ153" s="116"/>
      <c r="BA153" s="116"/>
      <c r="BB153" s="116"/>
      <c r="BC153" s="116"/>
      <c r="BD153" s="116"/>
      <c r="BE153" s="117"/>
      <c r="BF153" s="124"/>
      <c r="BG153" s="125"/>
      <c r="BH153" s="125"/>
      <c r="BI153" s="125"/>
      <c r="BJ153" s="125"/>
      <c r="BK153" s="125"/>
      <c r="BL153" s="125"/>
      <c r="BM153" s="125"/>
      <c r="BN153" s="125"/>
      <c r="BO153" s="125"/>
      <c r="BP153" s="126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18"/>
      <c r="C154" s="119"/>
      <c r="D154" s="119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  <c r="AO154" s="119"/>
      <c r="AP154" s="119"/>
      <c r="AQ154" s="119"/>
      <c r="AR154" s="119"/>
      <c r="AS154" s="119"/>
      <c r="AT154" s="120"/>
      <c r="AU154" s="115"/>
      <c r="AV154" s="116"/>
      <c r="AW154" s="116"/>
      <c r="AX154" s="116"/>
      <c r="AY154" s="116"/>
      <c r="AZ154" s="116"/>
      <c r="BA154" s="116"/>
      <c r="BB154" s="116"/>
      <c r="BC154" s="116"/>
      <c r="BD154" s="116"/>
      <c r="BE154" s="117"/>
      <c r="BF154" s="124"/>
      <c r="BG154" s="125"/>
      <c r="BH154" s="125"/>
      <c r="BI154" s="125"/>
      <c r="BJ154" s="125"/>
      <c r="BK154" s="125"/>
      <c r="BL154" s="125"/>
      <c r="BM154" s="125"/>
      <c r="BN154" s="125"/>
      <c r="BO154" s="125"/>
      <c r="BP154" s="126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18"/>
      <c r="C155" s="119"/>
      <c r="D155" s="119"/>
      <c r="E155" s="119"/>
      <c r="F155" s="119"/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20"/>
      <c r="AU155" s="115"/>
      <c r="AV155" s="116"/>
      <c r="AW155" s="116"/>
      <c r="AX155" s="116"/>
      <c r="AY155" s="116"/>
      <c r="AZ155" s="116"/>
      <c r="BA155" s="116"/>
      <c r="BB155" s="116"/>
      <c r="BC155" s="116"/>
      <c r="BD155" s="116"/>
      <c r="BE155" s="117"/>
      <c r="BF155" s="124"/>
      <c r="BG155" s="125"/>
      <c r="BH155" s="125"/>
      <c r="BI155" s="125"/>
      <c r="BJ155" s="125"/>
      <c r="BK155" s="125"/>
      <c r="BL155" s="125"/>
      <c r="BM155" s="125"/>
      <c r="BN155" s="125"/>
      <c r="BO155" s="125"/>
      <c r="BP155" s="126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18"/>
      <c r="C156" s="119"/>
      <c r="D156" s="119"/>
      <c r="E156" s="119"/>
      <c r="F156" s="119"/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  <c r="AF156" s="119"/>
      <c r="AG156" s="119"/>
      <c r="AH156" s="119"/>
      <c r="AI156" s="119"/>
      <c r="AJ156" s="119"/>
      <c r="AK156" s="119"/>
      <c r="AL156" s="119"/>
      <c r="AM156" s="119"/>
      <c r="AN156" s="119"/>
      <c r="AO156" s="119"/>
      <c r="AP156" s="119"/>
      <c r="AQ156" s="119"/>
      <c r="AR156" s="119"/>
      <c r="AS156" s="119"/>
      <c r="AT156" s="120"/>
      <c r="AU156" s="115"/>
      <c r="AV156" s="116"/>
      <c r="AW156" s="116"/>
      <c r="AX156" s="116"/>
      <c r="AY156" s="116"/>
      <c r="AZ156" s="116"/>
      <c r="BA156" s="116"/>
      <c r="BB156" s="116"/>
      <c r="BC156" s="116"/>
      <c r="BD156" s="116"/>
      <c r="BE156" s="117"/>
      <c r="BF156" s="124"/>
      <c r="BG156" s="125"/>
      <c r="BH156" s="125"/>
      <c r="BI156" s="125"/>
      <c r="BJ156" s="125"/>
      <c r="BK156" s="125"/>
      <c r="BL156" s="125"/>
      <c r="BM156" s="125"/>
      <c r="BN156" s="125"/>
      <c r="BO156" s="125"/>
      <c r="BP156" s="126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21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  <c r="AA157" s="122"/>
      <c r="AB157" s="122"/>
      <c r="AC157" s="122"/>
      <c r="AD157" s="122"/>
      <c r="AE157" s="122"/>
      <c r="AF157" s="122"/>
      <c r="AG157" s="122"/>
      <c r="AH157" s="122"/>
      <c r="AI157" s="122"/>
      <c r="AJ157" s="122"/>
      <c r="AK157" s="122"/>
      <c r="AL157" s="122"/>
      <c r="AM157" s="122"/>
      <c r="AN157" s="122"/>
      <c r="AO157" s="122"/>
      <c r="AP157" s="122"/>
      <c r="AQ157" s="122"/>
      <c r="AR157" s="122"/>
      <c r="AS157" s="122"/>
      <c r="AT157" s="123"/>
      <c r="AU157" s="220"/>
      <c r="AV157" s="221"/>
      <c r="AW157" s="221"/>
      <c r="AX157" s="221"/>
      <c r="AY157" s="221"/>
      <c r="AZ157" s="221"/>
      <c r="BA157" s="221"/>
      <c r="BB157" s="221"/>
      <c r="BC157" s="221"/>
      <c r="BD157" s="221"/>
      <c r="BE157" s="222"/>
      <c r="BF157" s="217"/>
      <c r="BG157" s="218"/>
      <c r="BH157" s="218"/>
      <c r="BI157" s="218"/>
      <c r="BJ157" s="218"/>
      <c r="BK157" s="218"/>
      <c r="BL157" s="218"/>
      <c r="BM157" s="218"/>
      <c r="BN157" s="218"/>
      <c r="BO157" s="218"/>
      <c r="BP157" s="219"/>
      <c r="BQ157" s="208"/>
      <c r="BR157" s="209"/>
      <c r="BS157" s="209"/>
      <c r="BT157" s="209"/>
      <c r="BU157" s="209"/>
      <c r="BV157" s="209"/>
      <c r="BW157" s="209"/>
      <c r="BX157" s="209"/>
      <c r="BY157" s="209"/>
      <c r="BZ157" s="210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83</v>
      </c>
      <c r="C159" s="5" t="s">
        <v>175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1" t="s">
        <v>14</v>
      </c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  <c r="BZ160" s="61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  <c r="BZ161" s="61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  <c r="BZ162" s="61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  <c r="BZ163" s="61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  <c r="BZ164" s="61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  <c r="BZ165" s="61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  <c r="BZ166" s="61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  <c r="BZ171" s="61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  <c r="BZ172" s="61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  <c r="BZ173" s="61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  <c r="BZ176" s="61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  <c r="BZ178" s="61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83</v>
      </c>
      <c r="C181" s="5" t="s">
        <v>88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1" t="s">
        <v>57</v>
      </c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1" t="s">
        <v>58</v>
      </c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  <c r="BZ183" s="61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1" t="s">
        <v>15</v>
      </c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  <c r="BZ184" s="61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1" t="s">
        <v>16</v>
      </c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  <c r="BZ185" s="61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  <c r="BZ186" s="61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  <c r="BZ187" s="61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  <c r="BZ188" s="61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  <c r="BZ189" s="61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  <c r="BZ190" s="61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  <c r="BZ194" s="61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  <c r="BZ195" s="61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  <c r="BZ196" s="61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  <c r="BZ197" s="61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  <c r="BZ198" s="61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  <c r="BZ199" s="61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  <c r="BZ200" s="61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  <c r="BZ201" s="61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83</v>
      </c>
      <c r="C203" s="5" t="s">
        <v>176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27" t="s">
        <v>17</v>
      </c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127"/>
      <c r="AI204" s="127"/>
      <c r="AJ204" s="127"/>
      <c r="AK204" s="127"/>
      <c r="AL204" s="127"/>
      <c r="AM204" s="127"/>
      <c r="AN204" s="127"/>
      <c r="AO204" s="127"/>
      <c r="AP204" s="127"/>
      <c r="AQ204" s="127"/>
      <c r="AR204" s="127"/>
      <c r="AS204" s="127"/>
      <c r="AT204" s="127"/>
      <c r="AU204" s="127"/>
      <c r="AV204" s="127"/>
      <c r="AW204" s="127"/>
      <c r="AX204" s="127"/>
      <c r="AY204" s="127"/>
      <c r="AZ204" s="127"/>
      <c r="BA204" s="127"/>
      <c r="BB204" s="127"/>
      <c r="BC204" s="127"/>
      <c r="BD204" s="127"/>
      <c r="BE204" s="127"/>
      <c r="BF204" s="127"/>
      <c r="BG204" s="127"/>
      <c r="BH204" s="127"/>
      <c r="BI204" s="127"/>
      <c r="BJ204" s="127"/>
      <c r="BK204" s="127"/>
      <c r="BL204" s="127"/>
      <c r="BM204" s="127"/>
      <c r="BN204" s="127"/>
      <c r="BO204" s="127"/>
      <c r="BP204" s="127"/>
      <c r="BQ204" s="127"/>
      <c r="BR204" s="127"/>
      <c r="BS204" s="127"/>
      <c r="BT204" s="127"/>
      <c r="BU204" s="127"/>
      <c r="BV204" s="127"/>
      <c r="BW204" s="127"/>
      <c r="BX204" s="127"/>
      <c r="BY204" s="127"/>
      <c r="BZ204" s="127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27" t="s">
        <v>18</v>
      </c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127"/>
      <c r="AI205" s="127"/>
      <c r="AJ205" s="127"/>
      <c r="AK205" s="127"/>
      <c r="AL205" s="127"/>
      <c r="AM205" s="127"/>
      <c r="AN205" s="127"/>
      <c r="AO205" s="127"/>
      <c r="AP205" s="127"/>
      <c r="AQ205" s="127"/>
      <c r="AR205" s="127"/>
      <c r="AS205" s="127"/>
      <c r="AT205" s="127"/>
      <c r="AU205" s="127"/>
      <c r="AV205" s="127"/>
      <c r="AW205" s="127"/>
      <c r="AX205" s="127"/>
      <c r="AY205" s="127"/>
      <c r="AZ205" s="127"/>
      <c r="BA205" s="127"/>
      <c r="BB205" s="127"/>
      <c r="BC205" s="127"/>
      <c r="BD205" s="127"/>
      <c r="BE205" s="127"/>
      <c r="BF205" s="127"/>
      <c r="BG205" s="127"/>
      <c r="BH205" s="127"/>
      <c r="BI205" s="127"/>
      <c r="BJ205" s="127"/>
      <c r="BK205" s="127"/>
      <c r="BL205" s="127"/>
      <c r="BM205" s="127"/>
      <c r="BN205" s="127"/>
      <c r="BO205" s="127"/>
      <c r="BP205" s="127"/>
      <c r="BQ205" s="127"/>
      <c r="BR205" s="127"/>
      <c r="BS205" s="127"/>
      <c r="BT205" s="127"/>
      <c r="BU205" s="127"/>
      <c r="BV205" s="127"/>
      <c r="BW205" s="127"/>
      <c r="BX205" s="127"/>
      <c r="BY205" s="127"/>
      <c r="BZ205" s="127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27" t="s">
        <v>19</v>
      </c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127"/>
      <c r="AI206" s="127"/>
      <c r="AJ206" s="127"/>
      <c r="AK206" s="127"/>
      <c r="AL206" s="127"/>
      <c r="AM206" s="127"/>
      <c r="AN206" s="127"/>
      <c r="AO206" s="127"/>
      <c r="AP206" s="127"/>
      <c r="AQ206" s="127"/>
      <c r="AR206" s="127"/>
      <c r="AS206" s="127"/>
      <c r="AT206" s="127"/>
      <c r="AU206" s="127"/>
      <c r="AV206" s="127"/>
      <c r="AW206" s="127"/>
      <c r="AX206" s="127"/>
      <c r="AY206" s="127"/>
      <c r="AZ206" s="127"/>
      <c r="BA206" s="127"/>
      <c r="BB206" s="127"/>
      <c r="BC206" s="127"/>
      <c r="BD206" s="127"/>
      <c r="BE206" s="127"/>
      <c r="BF206" s="127"/>
      <c r="BG206" s="127"/>
      <c r="BH206" s="127"/>
      <c r="BI206" s="127"/>
      <c r="BJ206" s="127"/>
      <c r="BK206" s="127"/>
      <c r="BL206" s="127"/>
      <c r="BM206" s="127"/>
      <c r="BN206" s="127"/>
      <c r="BO206" s="127"/>
      <c r="BP206" s="127"/>
      <c r="BQ206" s="127"/>
      <c r="BR206" s="127"/>
      <c r="BS206" s="127"/>
      <c r="BT206" s="127"/>
      <c r="BU206" s="127"/>
      <c r="BV206" s="127"/>
      <c r="BW206" s="127"/>
      <c r="BX206" s="127"/>
      <c r="BY206" s="127"/>
      <c r="BZ206" s="127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  <c r="AI207" s="127"/>
      <c r="AJ207" s="127"/>
      <c r="AK207" s="127"/>
      <c r="AL207" s="127"/>
      <c r="AM207" s="127"/>
      <c r="AN207" s="127"/>
      <c r="AO207" s="127"/>
      <c r="AP207" s="127"/>
      <c r="AQ207" s="127"/>
      <c r="AR207" s="127"/>
      <c r="AS207" s="127"/>
      <c r="AT207" s="127"/>
      <c r="AU207" s="127"/>
      <c r="AV207" s="127"/>
      <c r="AW207" s="127"/>
      <c r="AX207" s="127"/>
      <c r="AY207" s="127"/>
      <c r="AZ207" s="127"/>
      <c r="BA207" s="127"/>
      <c r="BB207" s="127"/>
      <c r="BC207" s="127"/>
      <c r="BD207" s="127"/>
      <c r="BE207" s="127"/>
      <c r="BF207" s="127"/>
      <c r="BG207" s="127"/>
      <c r="BH207" s="127"/>
      <c r="BI207" s="127"/>
      <c r="BJ207" s="127"/>
      <c r="BK207" s="127"/>
      <c r="BL207" s="127"/>
      <c r="BM207" s="127"/>
      <c r="BN207" s="127"/>
      <c r="BO207" s="127"/>
      <c r="BP207" s="127"/>
      <c r="BQ207" s="127"/>
      <c r="BR207" s="127"/>
      <c r="BS207" s="127"/>
      <c r="BT207" s="127"/>
      <c r="BU207" s="127"/>
      <c r="BV207" s="127"/>
      <c r="BW207" s="127"/>
      <c r="BX207" s="127"/>
      <c r="BY207" s="127"/>
      <c r="BZ207" s="127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  <c r="AC208" s="127"/>
      <c r="AD208" s="127"/>
      <c r="AE208" s="127"/>
      <c r="AF208" s="127"/>
      <c r="AG208" s="127"/>
      <c r="AH208" s="127"/>
      <c r="AI208" s="127"/>
      <c r="AJ208" s="127"/>
      <c r="AK208" s="127"/>
      <c r="AL208" s="127"/>
      <c r="AM208" s="127"/>
      <c r="AN208" s="127"/>
      <c r="AO208" s="127"/>
      <c r="AP208" s="127"/>
      <c r="AQ208" s="127"/>
      <c r="AR208" s="127"/>
      <c r="AS208" s="127"/>
      <c r="AT208" s="127"/>
      <c r="AU208" s="127"/>
      <c r="AV208" s="127"/>
      <c r="AW208" s="127"/>
      <c r="AX208" s="127"/>
      <c r="AY208" s="127"/>
      <c r="AZ208" s="127"/>
      <c r="BA208" s="127"/>
      <c r="BB208" s="127"/>
      <c r="BC208" s="127"/>
      <c r="BD208" s="127"/>
      <c r="BE208" s="127"/>
      <c r="BF208" s="127"/>
      <c r="BG208" s="127"/>
      <c r="BH208" s="127"/>
      <c r="BI208" s="127"/>
      <c r="BJ208" s="127"/>
      <c r="BK208" s="127"/>
      <c r="BL208" s="127"/>
      <c r="BM208" s="127"/>
      <c r="BN208" s="127"/>
      <c r="BO208" s="127"/>
      <c r="BP208" s="127"/>
      <c r="BQ208" s="127"/>
      <c r="BR208" s="127"/>
      <c r="BS208" s="127"/>
      <c r="BT208" s="127"/>
      <c r="BU208" s="127"/>
      <c r="BV208" s="127"/>
      <c r="BW208" s="127"/>
      <c r="BX208" s="127"/>
      <c r="BY208" s="127"/>
      <c r="BZ208" s="127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  <c r="AC209" s="127"/>
      <c r="AD209" s="127"/>
      <c r="AE209" s="127"/>
      <c r="AF209" s="127"/>
      <c r="AG209" s="127"/>
      <c r="AH209" s="127"/>
      <c r="AI209" s="127"/>
      <c r="AJ209" s="127"/>
      <c r="AK209" s="127"/>
      <c r="AL209" s="127"/>
      <c r="AM209" s="127"/>
      <c r="AN209" s="127"/>
      <c r="AO209" s="127"/>
      <c r="AP209" s="127"/>
      <c r="AQ209" s="127"/>
      <c r="AR209" s="127"/>
      <c r="AS209" s="127"/>
      <c r="AT209" s="127"/>
      <c r="AU209" s="127"/>
      <c r="AV209" s="127"/>
      <c r="AW209" s="127"/>
      <c r="AX209" s="127"/>
      <c r="AY209" s="127"/>
      <c r="AZ209" s="127"/>
      <c r="BA209" s="127"/>
      <c r="BB209" s="127"/>
      <c r="BC209" s="127"/>
      <c r="BD209" s="127"/>
      <c r="BE209" s="127"/>
      <c r="BF209" s="127"/>
      <c r="BG209" s="127"/>
      <c r="BH209" s="127"/>
      <c r="BI209" s="127"/>
      <c r="BJ209" s="127"/>
      <c r="BK209" s="127"/>
      <c r="BL209" s="127"/>
      <c r="BM209" s="127"/>
      <c r="BN209" s="127"/>
      <c r="BO209" s="127"/>
      <c r="BP209" s="127"/>
      <c r="BQ209" s="127"/>
      <c r="BR209" s="127"/>
      <c r="BS209" s="127"/>
      <c r="BT209" s="127"/>
      <c r="BU209" s="127"/>
      <c r="BV209" s="127"/>
      <c r="BW209" s="127"/>
      <c r="BX209" s="127"/>
      <c r="BY209" s="127"/>
      <c r="BZ209" s="127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  <c r="AC210" s="127"/>
      <c r="AD210" s="127"/>
      <c r="AE210" s="127"/>
      <c r="AF210" s="127"/>
      <c r="AG210" s="127"/>
      <c r="AH210" s="127"/>
      <c r="AI210" s="127"/>
      <c r="AJ210" s="127"/>
      <c r="AK210" s="127"/>
      <c r="AL210" s="127"/>
      <c r="AM210" s="127"/>
      <c r="AN210" s="127"/>
      <c r="AO210" s="127"/>
      <c r="AP210" s="127"/>
      <c r="AQ210" s="127"/>
      <c r="AR210" s="127"/>
      <c r="AS210" s="127"/>
      <c r="AT210" s="127"/>
      <c r="AU210" s="127"/>
      <c r="AV210" s="127"/>
      <c r="AW210" s="127"/>
      <c r="AX210" s="127"/>
      <c r="AY210" s="127"/>
      <c r="AZ210" s="127"/>
      <c r="BA210" s="127"/>
      <c r="BB210" s="127"/>
      <c r="BC210" s="127"/>
      <c r="BD210" s="127"/>
      <c r="BE210" s="127"/>
      <c r="BF210" s="127"/>
      <c r="BG210" s="127"/>
      <c r="BH210" s="127"/>
      <c r="BI210" s="127"/>
      <c r="BJ210" s="127"/>
      <c r="BK210" s="127"/>
      <c r="BL210" s="127"/>
      <c r="BM210" s="127"/>
      <c r="BN210" s="127"/>
      <c r="BO210" s="127"/>
      <c r="BP210" s="127"/>
      <c r="BQ210" s="127"/>
      <c r="BR210" s="127"/>
      <c r="BS210" s="127"/>
      <c r="BT210" s="127"/>
      <c r="BU210" s="127"/>
      <c r="BV210" s="127"/>
      <c r="BW210" s="127"/>
      <c r="BX210" s="127"/>
      <c r="BY210" s="127"/>
      <c r="BZ210" s="127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  <c r="AC211" s="127"/>
      <c r="AD211" s="127"/>
      <c r="AE211" s="127"/>
      <c r="AF211" s="127"/>
      <c r="AG211" s="127"/>
      <c r="AH211" s="127"/>
      <c r="AI211" s="127"/>
      <c r="AJ211" s="127"/>
      <c r="AK211" s="127"/>
      <c r="AL211" s="127"/>
      <c r="AM211" s="127"/>
      <c r="AN211" s="127"/>
      <c r="AO211" s="127"/>
      <c r="AP211" s="127"/>
      <c r="AQ211" s="127"/>
      <c r="AR211" s="127"/>
      <c r="AS211" s="127"/>
      <c r="AT211" s="127"/>
      <c r="AU211" s="127"/>
      <c r="AV211" s="127"/>
      <c r="AW211" s="127"/>
      <c r="AX211" s="127"/>
      <c r="AY211" s="127"/>
      <c r="AZ211" s="127"/>
      <c r="BA211" s="127"/>
      <c r="BB211" s="127"/>
      <c r="BC211" s="127"/>
      <c r="BD211" s="127"/>
      <c r="BE211" s="127"/>
      <c r="BF211" s="127"/>
      <c r="BG211" s="127"/>
      <c r="BH211" s="127"/>
      <c r="BI211" s="127"/>
      <c r="BJ211" s="127"/>
      <c r="BK211" s="127"/>
      <c r="BL211" s="127"/>
      <c r="BM211" s="127"/>
      <c r="BN211" s="127"/>
      <c r="BO211" s="127"/>
      <c r="BP211" s="127"/>
      <c r="BQ211" s="127"/>
      <c r="BR211" s="127"/>
      <c r="BS211" s="127"/>
      <c r="BT211" s="127"/>
      <c r="BU211" s="127"/>
      <c r="BV211" s="127"/>
      <c r="BW211" s="127"/>
      <c r="BX211" s="127"/>
      <c r="BY211" s="127"/>
      <c r="BZ211" s="127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127"/>
      <c r="C212" s="127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7"/>
      <c r="AK212" s="127"/>
      <c r="AL212" s="127"/>
      <c r="AM212" s="127"/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7"/>
      <c r="BR212" s="127"/>
      <c r="BS212" s="127"/>
      <c r="BT212" s="127"/>
      <c r="BU212" s="127"/>
      <c r="BV212" s="127"/>
      <c r="BW212" s="127"/>
      <c r="BX212" s="127"/>
      <c r="BY212" s="127"/>
      <c r="BZ212" s="127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  <c r="AC213" s="127"/>
      <c r="AD213" s="127"/>
      <c r="AE213" s="127"/>
      <c r="AF213" s="127"/>
      <c r="AG213" s="127"/>
      <c r="AH213" s="127"/>
      <c r="AI213" s="127"/>
      <c r="AJ213" s="127"/>
      <c r="AK213" s="127"/>
      <c r="AL213" s="127"/>
      <c r="AM213" s="127"/>
      <c r="AN213" s="127"/>
      <c r="AO213" s="127"/>
      <c r="AP213" s="127"/>
      <c r="AQ213" s="127"/>
      <c r="AR213" s="127"/>
      <c r="AS213" s="127"/>
      <c r="AT213" s="127"/>
      <c r="AU213" s="127"/>
      <c r="AV213" s="127"/>
      <c r="AW213" s="127"/>
      <c r="AX213" s="127"/>
      <c r="AY213" s="127"/>
      <c r="AZ213" s="127"/>
      <c r="BA213" s="127"/>
      <c r="BB213" s="127"/>
      <c r="BC213" s="127"/>
      <c r="BD213" s="127"/>
      <c r="BE213" s="127"/>
      <c r="BF213" s="127"/>
      <c r="BG213" s="127"/>
      <c r="BH213" s="127"/>
      <c r="BI213" s="127"/>
      <c r="BJ213" s="127"/>
      <c r="BK213" s="127"/>
      <c r="BL213" s="127"/>
      <c r="BM213" s="127"/>
      <c r="BN213" s="127"/>
      <c r="BO213" s="127"/>
      <c r="BP213" s="127"/>
      <c r="BQ213" s="127"/>
      <c r="BR213" s="127"/>
      <c r="BS213" s="127"/>
      <c r="BT213" s="127"/>
      <c r="BU213" s="127"/>
      <c r="BV213" s="127"/>
      <c r="BW213" s="127"/>
      <c r="BX213" s="127"/>
      <c r="BY213" s="127"/>
      <c r="BZ213" s="127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  <c r="AC214" s="127"/>
      <c r="AD214" s="127"/>
      <c r="AE214" s="127"/>
      <c r="AF214" s="127"/>
      <c r="AG214" s="127"/>
      <c r="AH214" s="127"/>
      <c r="AI214" s="127"/>
      <c r="AJ214" s="127"/>
      <c r="AK214" s="127"/>
      <c r="AL214" s="127"/>
      <c r="AM214" s="127"/>
      <c r="AN214" s="127"/>
      <c r="AO214" s="127"/>
      <c r="AP214" s="127"/>
      <c r="AQ214" s="127"/>
      <c r="AR214" s="127"/>
      <c r="AS214" s="127"/>
      <c r="AT214" s="127"/>
      <c r="AU214" s="127"/>
      <c r="AV214" s="127"/>
      <c r="AW214" s="127"/>
      <c r="AX214" s="127"/>
      <c r="AY214" s="127"/>
      <c r="AZ214" s="127"/>
      <c r="BA214" s="127"/>
      <c r="BB214" s="127"/>
      <c r="BC214" s="127"/>
      <c r="BD214" s="127"/>
      <c r="BE214" s="127"/>
      <c r="BF214" s="127"/>
      <c r="BG214" s="127"/>
      <c r="BH214" s="127"/>
      <c r="BI214" s="127"/>
      <c r="BJ214" s="127"/>
      <c r="BK214" s="127"/>
      <c r="BL214" s="127"/>
      <c r="BM214" s="127"/>
      <c r="BN214" s="127"/>
      <c r="BO214" s="127"/>
      <c r="BP214" s="127"/>
      <c r="BQ214" s="127"/>
      <c r="BR214" s="127"/>
      <c r="BS214" s="127"/>
      <c r="BT214" s="127"/>
      <c r="BU214" s="127"/>
      <c r="BV214" s="127"/>
      <c r="BW214" s="127"/>
      <c r="BX214" s="127"/>
      <c r="BY214" s="127"/>
      <c r="BZ214" s="127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  <c r="AC215" s="127"/>
      <c r="AD215" s="127"/>
      <c r="AE215" s="127"/>
      <c r="AF215" s="127"/>
      <c r="AG215" s="127"/>
      <c r="AH215" s="127"/>
      <c r="AI215" s="127"/>
      <c r="AJ215" s="127"/>
      <c r="AK215" s="127"/>
      <c r="AL215" s="127"/>
      <c r="AM215" s="127"/>
      <c r="AN215" s="127"/>
      <c r="AO215" s="127"/>
      <c r="AP215" s="127"/>
      <c r="AQ215" s="127"/>
      <c r="AR215" s="127"/>
      <c r="AS215" s="127"/>
      <c r="AT215" s="127"/>
      <c r="AU215" s="127"/>
      <c r="AV215" s="127"/>
      <c r="AW215" s="127"/>
      <c r="AX215" s="127"/>
      <c r="AY215" s="127"/>
      <c r="AZ215" s="127"/>
      <c r="BA215" s="127"/>
      <c r="BB215" s="127"/>
      <c r="BC215" s="127"/>
      <c r="BD215" s="127"/>
      <c r="BE215" s="127"/>
      <c r="BF215" s="127"/>
      <c r="BG215" s="127"/>
      <c r="BH215" s="127"/>
      <c r="BI215" s="127"/>
      <c r="BJ215" s="127"/>
      <c r="BK215" s="127"/>
      <c r="BL215" s="127"/>
      <c r="BM215" s="127"/>
      <c r="BN215" s="127"/>
      <c r="BO215" s="127"/>
      <c r="BP215" s="127"/>
      <c r="BQ215" s="127"/>
      <c r="BR215" s="127"/>
      <c r="BS215" s="127"/>
      <c r="BT215" s="127"/>
      <c r="BU215" s="127"/>
      <c r="BV215" s="127"/>
      <c r="BW215" s="127"/>
      <c r="BX215" s="127"/>
      <c r="BY215" s="127"/>
      <c r="BZ215" s="127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127"/>
      <c r="C216" s="127"/>
      <c r="D216" s="127"/>
      <c r="E216" s="127"/>
      <c r="F216" s="127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  <c r="AC216" s="127"/>
      <c r="AD216" s="127"/>
      <c r="AE216" s="127"/>
      <c r="AF216" s="127"/>
      <c r="AG216" s="127"/>
      <c r="AH216" s="127"/>
      <c r="AI216" s="127"/>
      <c r="AJ216" s="127"/>
      <c r="AK216" s="127"/>
      <c r="AL216" s="127"/>
      <c r="AM216" s="127"/>
      <c r="AN216" s="127"/>
      <c r="AO216" s="127"/>
      <c r="AP216" s="127"/>
      <c r="AQ216" s="127"/>
      <c r="AR216" s="127"/>
      <c r="AS216" s="127"/>
      <c r="AT216" s="127"/>
      <c r="AU216" s="127"/>
      <c r="AV216" s="127"/>
      <c r="AW216" s="127"/>
      <c r="AX216" s="127"/>
      <c r="AY216" s="127"/>
      <c r="AZ216" s="127"/>
      <c r="BA216" s="127"/>
      <c r="BB216" s="127"/>
      <c r="BC216" s="127"/>
      <c r="BD216" s="127"/>
      <c r="BE216" s="127"/>
      <c r="BF216" s="127"/>
      <c r="BG216" s="127"/>
      <c r="BH216" s="127"/>
      <c r="BI216" s="127"/>
      <c r="BJ216" s="127"/>
      <c r="BK216" s="127"/>
      <c r="BL216" s="127"/>
      <c r="BM216" s="127"/>
      <c r="BN216" s="127"/>
      <c r="BO216" s="127"/>
      <c r="BP216" s="127"/>
      <c r="BQ216" s="127"/>
      <c r="BR216" s="127"/>
      <c r="BS216" s="127"/>
      <c r="BT216" s="127"/>
      <c r="BU216" s="127"/>
      <c r="BV216" s="127"/>
      <c r="BW216" s="127"/>
      <c r="BX216" s="127"/>
      <c r="BY216" s="127"/>
      <c r="BZ216" s="127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  <c r="AI217" s="127"/>
      <c r="AJ217" s="127"/>
      <c r="AK217" s="127"/>
      <c r="AL217" s="127"/>
      <c r="AM217" s="127"/>
      <c r="AN217" s="127"/>
      <c r="AO217" s="127"/>
      <c r="AP217" s="127"/>
      <c r="AQ217" s="127"/>
      <c r="AR217" s="127"/>
      <c r="AS217" s="127"/>
      <c r="AT217" s="127"/>
      <c r="AU217" s="127"/>
      <c r="AV217" s="127"/>
      <c r="AW217" s="127"/>
      <c r="AX217" s="127"/>
      <c r="AY217" s="127"/>
      <c r="AZ217" s="127"/>
      <c r="BA217" s="127"/>
      <c r="BB217" s="127"/>
      <c r="BC217" s="127"/>
      <c r="BD217" s="127"/>
      <c r="BE217" s="127"/>
      <c r="BF217" s="127"/>
      <c r="BG217" s="127"/>
      <c r="BH217" s="127"/>
      <c r="BI217" s="127"/>
      <c r="BJ217" s="127"/>
      <c r="BK217" s="127"/>
      <c r="BL217" s="127"/>
      <c r="BM217" s="127"/>
      <c r="BN217" s="127"/>
      <c r="BO217" s="127"/>
      <c r="BP217" s="127"/>
      <c r="BQ217" s="127"/>
      <c r="BR217" s="127"/>
      <c r="BS217" s="127"/>
      <c r="BT217" s="127"/>
      <c r="BU217" s="127"/>
      <c r="BV217" s="127"/>
      <c r="BW217" s="127"/>
      <c r="BX217" s="127"/>
      <c r="BY217" s="127"/>
      <c r="BZ217" s="127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127"/>
      <c r="C218" s="127"/>
      <c r="D218" s="127"/>
      <c r="E218" s="127"/>
      <c r="F218" s="127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  <c r="AC218" s="127"/>
      <c r="AD218" s="127"/>
      <c r="AE218" s="127"/>
      <c r="AF218" s="127"/>
      <c r="AG218" s="127"/>
      <c r="AH218" s="127"/>
      <c r="AI218" s="127"/>
      <c r="AJ218" s="127"/>
      <c r="AK218" s="127"/>
      <c r="AL218" s="127"/>
      <c r="AM218" s="127"/>
      <c r="AN218" s="127"/>
      <c r="AO218" s="127"/>
      <c r="AP218" s="127"/>
      <c r="AQ218" s="127"/>
      <c r="AR218" s="127"/>
      <c r="AS218" s="127"/>
      <c r="AT218" s="127"/>
      <c r="AU218" s="127"/>
      <c r="AV218" s="127"/>
      <c r="AW218" s="127"/>
      <c r="AX218" s="127"/>
      <c r="AY218" s="127"/>
      <c r="AZ218" s="127"/>
      <c r="BA218" s="127"/>
      <c r="BB218" s="127"/>
      <c r="BC218" s="127"/>
      <c r="BD218" s="127"/>
      <c r="BE218" s="127"/>
      <c r="BF218" s="127"/>
      <c r="BG218" s="127"/>
      <c r="BH218" s="127"/>
      <c r="BI218" s="127"/>
      <c r="BJ218" s="127"/>
      <c r="BK218" s="127"/>
      <c r="BL218" s="127"/>
      <c r="BM218" s="127"/>
      <c r="BN218" s="127"/>
      <c r="BO218" s="127"/>
      <c r="BP218" s="127"/>
      <c r="BQ218" s="127"/>
      <c r="BR218" s="127"/>
      <c r="BS218" s="127"/>
      <c r="BT218" s="127"/>
      <c r="BU218" s="127"/>
      <c r="BV218" s="127"/>
      <c r="BW218" s="127"/>
      <c r="BX218" s="127"/>
      <c r="BY218" s="127"/>
      <c r="BZ218" s="127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127"/>
      <c r="C219" s="127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  <c r="AC219" s="127"/>
      <c r="AD219" s="127"/>
      <c r="AE219" s="127"/>
      <c r="AF219" s="127"/>
      <c r="AG219" s="127"/>
      <c r="AH219" s="127"/>
      <c r="AI219" s="127"/>
      <c r="AJ219" s="127"/>
      <c r="AK219" s="127"/>
      <c r="AL219" s="127"/>
      <c r="AM219" s="127"/>
      <c r="AN219" s="127"/>
      <c r="AO219" s="127"/>
      <c r="AP219" s="127"/>
      <c r="AQ219" s="127"/>
      <c r="AR219" s="127"/>
      <c r="AS219" s="127"/>
      <c r="AT219" s="127"/>
      <c r="AU219" s="127"/>
      <c r="AV219" s="127"/>
      <c r="AW219" s="127"/>
      <c r="AX219" s="127"/>
      <c r="AY219" s="127"/>
      <c r="AZ219" s="127"/>
      <c r="BA219" s="127"/>
      <c r="BB219" s="127"/>
      <c r="BC219" s="127"/>
      <c r="BD219" s="127"/>
      <c r="BE219" s="127"/>
      <c r="BF219" s="127"/>
      <c r="BG219" s="127"/>
      <c r="BH219" s="127"/>
      <c r="BI219" s="127"/>
      <c r="BJ219" s="127"/>
      <c r="BK219" s="127"/>
      <c r="BL219" s="127"/>
      <c r="BM219" s="127"/>
      <c r="BN219" s="127"/>
      <c r="BO219" s="127"/>
      <c r="BP219" s="127"/>
      <c r="BQ219" s="127"/>
      <c r="BR219" s="127"/>
      <c r="BS219" s="127"/>
      <c r="BT219" s="127"/>
      <c r="BU219" s="127"/>
      <c r="BV219" s="127"/>
      <c r="BW219" s="127"/>
      <c r="BX219" s="127"/>
      <c r="BY219" s="127"/>
      <c r="BZ219" s="127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127"/>
      <c r="C220" s="127"/>
      <c r="D220" s="127"/>
      <c r="E220" s="127"/>
      <c r="F220" s="127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  <c r="AC220" s="127"/>
      <c r="AD220" s="127"/>
      <c r="AE220" s="127"/>
      <c r="AF220" s="127"/>
      <c r="AG220" s="127"/>
      <c r="AH220" s="127"/>
      <c r="AI220" s="127"/>
      <c r="AJ220" s="127"/>
      <c r="AK220" s="127"/>
      <c r="AL220" s="127"/>
      <c r="AM220" s="127"/>
      <c r="AN220" s="127"/>
      <c r="AO220" s="127"/>
      <c r="AP220" s="127"/>
      <c r="AQ220" s="127"/>
      <c r="AR220" s="127"/>
      <c r="AS220" s="127"/>
      <c r="AT220" s="127"/>
      <c r="AU220" s="127"/>
      <c r="AV220" s="127"/>
      <c r="AW220" s="127"/>
      <c r="AX220" s="127"/>
      <c r="AY220" s="127"/>
      <c r="AZ220" s="127"/>
      <c r="BA220" s="127"/>
      <c r="BB220" s="127"/>
      <c r="BC220" s="127"/>
      <c r="BD220" s="127"/>
      <c r="BE220" s="127"/>
      <c r="BF220" s="127"/>
      <c r="BG220" s="127"/>
      <c r="BH220" s="127"/>
      <c r="BI220" s="127"/>
      <c r="BJ220" s="127"/>
      <c r="BK220" s="127"/>
      <c r="BL220" s="127"/>
      <c r="BM220" s="127"/>
      <c r="BN220" s="127"/>
      <c r="BO220" s="127"/>
      <c r="BP220" s="127"/>
      <c r="BQ220" s="127"/>
      <c r="BR220" s="127"/>
      <c r="BS220" s="127"/>
      <c r="BT220" s="127"/>
      <c r="BU220" s="127"/>
      <c r="BV220" s="127"/>
      <c r="BW220" s="127"/>
      <c r="BX220" s="127"/>
      <c r="BY220" s="127"/>
      <c r="BZ220" s="127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127"/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127"/>
      <c r="AI221" s="127"/>
      <c r="AJ221" s="127"/>
      <c r="AK221" s="127"/>
      <c r="AL221" s="127"/>
      <c r="AM221" s="127"/>
      <c r="AN221" s="127"/>
      <c r="AO221" s="127"/>
      <c r="AP221" s="127"/>
      <c r="AQ221" s="127"/>
      <c r="AR221" s="127"/>
      <c r="AS221" s="127"/>
      <c r="AT221" s="127"/>
      <c r="AU221" s="127"/>
      <c r="AV221" s="127"/>
      <c r="AW221" s="127"/>
      <c r="AX221" s="127"/>
      <c r="AY221" s="127"/>
      <c r="AZ221" s="127"/>
      <c r="BA221" s="127"/>
      <c r="BB221" s="127"/>
      <c r="BC221" s="127"/>
      <c r="BD221" s="127"/>
      <c r="BE221" s="127"/>
      <c r="BF221" s="127"/>
      <c r="BG221" s="127"/>
      <c r="BH221" s="127"/>
      <c r="BI221" s="127"/>
      <c r="BJ221" s="127"/>
      <c r="BK221" s="127"/>
      <c r="BL221" s="127"/>
      <c r="BM221" s="127"/>
      <c r="BN221" s="127"/>
      <c r="BO221" s="127"/>
      <c r="BP221" s="127"/>
      <c r="BQ221" s="127"/>
      <c r="BR221" s="127"/>
      <c r="BS221" s="127"/>
      <c r="BT221" s="127"/>
      <c r="BU221" s="127"/>
      <c r="BV221" s="127"/>
      <c r="BW221" s="127"/>
      <c r="BX221" s="127"/>
      <c r="BY221" s="127"/>
      <c r="BZ221" s="127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127"/>
      <c r="C222" s="127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127"/>
      <c r="AI222" s="127"/>
      <c r="AJ222" s="127"/>
      <c r="AK222" s="127"/>
      <c r="AL222" s="127"/>
      <c r="AM222" s="127"/>
      <c r="AN222" s="127"/>
      <c r="AO222" s="127"/>
      <c r="AP222" s="127"/>
      <c r="AQ222" s="127"/>
      <c r="AR222" s="127"/>
      <c r="AS222" s="127"/>
      <c r="AT222" s="127"/>
      <c r="AU222" s="127"/>
      <c r="AV222" s="127"/>
      <c r="AW222" s="127"/>
      <c r="AX222" s="127"/>
      <c r="AY222" s="127"/>
      <c r="AZ222" s="127"/>
      <c r="BA222" s="127"/>
      <c r="BB222" s="127"/>
      <c r="BC222" s="127"/>
      <c r="BD222" s="127"/>
      <c r="BE222" s="127"/>
      <c r="BF222" s="127"/>
      <c r="BG222" s="127"/>
      <c r="BH222" s="127"/>
      <c r="BI222" s="127"/>
      <c r="BJ222" s="127"/>
      <c r="BK222" s="127"/>
      <c r="BL222" s="127"/>
      <c r="BM222" s="127"/>
      <c r="BN222" s="127"/>
      <c r="BO222" s="127"/>
      <c r="BP222" s="127"/>
      <c r="BQ222" s="127"/>
      <c r="BR222" s="127"/>
      <c r="BS222" s="127"/>
      <c r="BT222" s="127"/>
      <c r="BU222" s="127"/>
      <c r="BV222" s="127"/>
      <c r="BW222" s="127"/>
      <c r="BX222" s="127"/>
      <c r="BY222" s="127"/>
      <c r="BZ222" s="127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127"/>
      <c r="AI223" s="127"/>
      <c r="AJ223" s="127"/>
      <c r="AK223" s="127"/>
      <c r="AL223" s="127"/>
      <c r="AM223" s="127"/>
      <c r="AN223" s="127"/>
      <c r="AO223" s="127"/>
      <c r="AP223" s="127"/>
      <c r="AQ223" s="127"/>
      <c r="AR223" s="127"/>
      <c r="AS223" s="127"/>
      <c r="AT223" s="127"/>
      <c r="AU223" s="127"/>
      <c r="AV223" s="127"/>
      <c r="AW223" s="127"/>
      <c r="AX223" s="127"/>
      <c r="AY223" s="127"/>
      <c r="AZ223" s="127"/>
      <c r="BA223" s="127"/>
      <c r="BB223" s="127"/>
      <c r="BC223" s="127"/>
      <c r="BD223" s="127"/>
      <c r="BE223" s="127"/>
      <c r="BF223" s="127"/>
      <c r="BG223" s="127"/>
      <c r="BH223" s="127"/>
      <c r="BI223" s="127"/>
      <c r="BJ223" s="127"/>
      <c r="BK223" s="127"/>
      <c r="BL223" s="127"/>
      <c r="BM223" s="127"/>
      <c r="BN223" s="127"/>
      <c r="BO223" s="127"/>
      <c r="BP223" s="127"/>
      <c r="BQ223" s="127"/>
      <c r="BR223" s="127"/>
      <c r="BS223" s="127"/>
      <c r="BT223" s="127"/>
      <c r="BU223" s="127"/>
      <c r="BV223" s="127"/>
      <c r="BW223" s="127"/>
      <c r="BX223" s="127"/>
      <c r="BY223" s="127"/>
      <c r="BZ223" s="127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83</v>
      </c>
      <c r="C225" s="179" t="s">
        <v>177</v>
      </c>
      <c r="D225" s="179"/>
      <c r="E225" s="179"/>
      <c r="F225" s="179"/>
      <c r="G225" s="179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179"/>
      <c r="S225" s="179"/>
      <c r="T225" s="179"/>
      <c r="U225" s="179"/>
      <c r="V225" s="179"/>
      <c r="W225" s="179"/>
      <c r="X225" s="179"/>
      <c r="Y225" s="179"/>
      <c r="Z225" s="179"/>
      <c r="AA225" s="179"/>
      <c r="AB225" s="179"/>
      <c r="AC225" s="179"/>
      <c r="AD225" s="179"/>
      <c r="AE225" s="179"/>
      <c r="AF225" s="179"/>
      <c r="AG225" s="179"/>
      <c r="AH225" s="179"/>
      <c r="AI225" s="179"/>
      <c r="AJ225" s="179"/>
      <c r="AK225" s="179"/>
      <c r="AL225" s="179"/>
      <c r="AM225" s="179"/>
      <c r="AN225" s="179"/>
      <c r="AO225" s="179"/>
      <c r="AP225" s="179"/>
      <c r="AQ225" s="179"/>
      <c r="AR225" s="179"/>
      <c r="AS225" s="179"/>
      <c r="AT225" s="179"/>
      <c r="AU225" s="179"/>
      <c r="AV225" s="179"/>
      <c r="AW225" s="179"/>
      <c r="AX225" s="179"/>
      <c r="AY225" s="179"/>
      <c r="AZ225" s="179"/>
      <c r="BA225" s="179"/>
      <c r="BB225" s="179"/>
      <c r="BC225" s="179"/>
      <c r="BD225" s="179"/>
      <c r="BE225" s="179"/>
      <c r="BF225" s="179"/>
      <c r="BG225" s="179"/>
      <c r="BH225" s="179"/>
      <c r="BI225" s="179"/>
      <c r="BJ225" s="179"/>
      <c r="BK225" s="179"/>
      <c r="BL225" s="179"/>
      <c r="BM225" s="179"/>
      <c r="BN225" s="179"/>
      <c r="BO225" s="179"/>
      <c r="BP225" s="179"/>
      <c r="BQ225" s="179"/>
      <c r="BR225" s="179"/>
      <c r="BS225" s="179"/>
      <c r="BT225" s="179"/>
      <c r="BU225" s="179"/>
      <c r="BV225" s="179"/>
      <c r="BW225" s="179"/>
      <c r="BX225" s="179"/>
      <c r="BY225" s="179"/>
      <c r="BZ225" s="179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27" t="s">
        <v>59</v>
      </c>
      <c r="C226" s="127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  <c r="AC226" s="127"/>
      <c r="AD226" s="127"/>
      <c r="AE226" s="127"/>
      <c r="AF226" s="127"/>
      <c r="AG226" s="127"/>
      <c r="AH226" s="127"/>
      <c r="AI226" s="127"/>
      <c r="AJ226" s="127"/>
      <c r="AK226" s="127"/>
      <c r="AL226" s="127"/>
      <c r="AM226" s="127"/>
      <c r="AN226" s="127"/>
      <c r="AO226" s="127"/>
      <c r="AP226" s="127"/>
      <c r="AQ226" s="127"/>
      <c r="AR226" s="127"/>
      <c r="AS226" s="127"/>
      <c r="AT226" s="127"/>
      <c r="AU226" s="127"/>
      <c r="AV226" s="127"/>
      <c r="AW226" s="127"/>
      <c r="AX226" s="127"/>
      <c r="AY226" s="127"/>
      <c r="AZ226" s="127"/>
      <c r="BA226" s="127"/>
      <c r="BB226" s="127"/>
      <c r="BC226" s="127"/>
      <c r="BD226" s="127"/>
      <c r="BE226" s="127"/>
      <c r="BF226" s="127"/>
      <c r="BG226" s="127"/>
      <c r="BH226" s="127"/>
      <c r="BI226" s="127"/>
      <c r="BJ226" s="127"/>
      <c r="BK226" s="127"/>
      <c r="BL226" s="127"/>
      <c r="BM226" s="127"/>
      <c r="BN226" s="127"/>
      <c r="BO226" s="127"/>
      <c r="BP226" s="127"/>
      <c r="BQ226" s="127"/>
      <c r="BR226" s="127"/>
      <c r="BS226" s="127"/>
      <c r="BT226" s="127"/>
      <c r="BU226" s="127"/>
      <c r="BV226" s="127"/>
      <c r="BW226" s="127"/>
      <c r="BX226" s="127"/>
      <c r="BY226" s="127"/>
      <c r="BZ226" s="127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27" t="s">
        <v>60</v>
      </c>
      <c r="C227" s="127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  <c r="AC227" s="127"/>
      <c r="AD227" s="127"/>
      <c r="AE227" s="127"/>
      <c r="AF227" s="127"/>
      <c r="AG227" s="127"/>
      <c r="AH227" s="127"/>
      <c r="AI227" s="127"/>
      <c r="AJ227" s="127"/>
      <c r="AK227" s="127"/>
      <c r="AL227" s="127"/>
      <c r="AM227" s="127"/>
      <c r="AN227" s="127"/>
      <c r="AO227" s="127"/>
      <c r="AP227" s="127"/>
      <c r="AQ227" s="127"/>
      <c r="AR227" s="127"/>
      <c r="AS227" s="127"/>
      <c r="AT227" s="127"/>
      <c r="AU227" s="127"/>
      <c r="AV227" s="127"/>
      <c r="AW227" s="127"/>
      <c r="AX227" s="127"/>
      <c r="AY227" s="127"/>
      <c r="AZ227" s="127"/>
      <c r="BA227" s="127"/>
      <c r="BB227" s="127"/>
      <c r="BC227" s="127"/>
      <c r="BD227" s="127"/>
      <c r="BE227" s="127"/>
      <c r="BF227" s="127"/>
      <c r="BG227" s="127"/>
      <c r="BH227" s="127"/>
      <c r="BI227" s="127"/>
      <c r="BJ227" s="127"/>
      <c r="BK227" s="127"/>
      <c r="BL227" s="127"/>
      <c r="BM227" s="127"/>
      <c r="BN227" s="127"/>
      <c r="BO227" s="127"/>
      <c r="BP227" s="127"/>
      <c r="BQ227" s="127"/>
      <c r="BR227" s="127"/>
      <c r="BS227" s="127"/>
      <c r="BT227" s="127"/>
      <c r="BU227" s="127"/>
      <c r="BV227" s="127"/>
      <c r="BW227" s="127"/>
      <c r="BX227" s="127"/>
      <c r="BY227" s="127"/>
      <c r="BZ227" s="127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27" t="s">
        <v>80</v>
      </c>
      <c r="C228" s="127"/>
      <c r="D228" s="127"/>
      <c r="E228" s="127"/>
      <c r="F228" s="127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  <c r="AC228" s="127"/>
      <c r="AD228" s="127"/>
      <c r="AE228" s="127"/>
      <c r="AF228" s="127"/>
      <c r="AG228" s="127"/>
      <c r="AH228" s="127"/>
      <c r="AI228" s="127"/>
      <c r="AJ228" s="127"/>
      <c r="AK228" s="127"/>
      <c r="AL228" s="127"/>
      <c r="AM228" s="127"/>
      <c r="AN228" s="127"/>
      <c r="AO228" s="127"/>
      <c r="AP228" s="127"/>
      <c r="AQ228" s="127"/>
      <c r="AR228" s="127"/>
      <c r="AS228" s="127"/>
      <c r="AT228" s="127"/>
      <c r="AU228" s="127"/>
      <c r="AV228" s="127"/>
      <c r="AW228" s="127"/>
      <c r="AX228" s="127"/>
      <c r="AY228" s="127"/>
      <c r="AZ228" s="127"/>
      <c r="BA228" s="127"/>
      <c r="BB228" s="127"/>
      <c r="BC228" s="127"/>
      <c r="BD228" s="127"/>
      <c r="BE228" s="127"/>
      <c r="BF228" s="127"/>
      <c r="BG228" s="127"/>
      <c r="BH228" s="127"/>
      <c r="BI228" s="127"/>
      <c r="BJ228" s="127"/>
      <c r="BK228" s="127"/>
      <c r="BL228" s="127"/>
      <c r="BM228" s="127"/>
      <c r="BN228" s="127"/>
      <c r="BO228" s="127"/>
      <c r="BP228" s="127"/>
      <c r="BQ228" s="127"/>
      <c r="BR228" s="127"/>
      <c r="BS228" s="127"/>
      <c r="BT228" s="127"/>
      <c r="BU228" s="127"/>
      <c r="BV228" s="127"/>
      <c r="BW228" s="127"/>
      <c r="BX228" s="127"/>
      <c r="BY228" s="127"/>
      <c r="BZ228" s="127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27" t="s">
        <v>81</v>
      </c>
      <c r="C229" s="127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  <c r="AC229" s="127"/>
      <c r="AD229" s="127"/>
      <c r="AE229" s="127"/>
      <c r="AF229" s="127"/>
      <c r="AG229" s="127"/>
      <c r="AH229" s="127"/>
      <c r="AI229" s="127"/>
      <c r="AJ229" s="127"/>
      <c r="AK229" s="127"/>
      <c r="AL229" s="127"/>
      <c r="AM229" s="127"/>
      <c r="AN229" s="127"/>
      <c r="AO229" s="127"/>
      <c r="AP229" s="127"/>
      <c r="AQ229" s="127"/>
      <c r="AR229" s="127"/>
      <c r="AS229" s="127"/>
      <c r="AT229" s="127"/>
      <c r="AU229" s="127"/>
      <c r="AV229" s="127"/>
      <c r="AW229" s="127"/>
      <c r="AX229" s="127"/>
      <c r="AY229" s="127"/>
      <c r="AZ229" s="127"/>
      <c r="BA229" s="127"/>
      <c r="BB229" s="127"/>
      <c r="BC229" s="127"/>
      <c r="BD229" s="127"/>
      <c r="BE229" s="127"/>
      <c r="BF229" s="127"/>
      <c r="BG229" s="127"/>
      <c r="BH229" s="127"/>
      <c r="BI229" s="127"/>
      <c r="BJ229" s="127"/>
      <c r="BK229" s="127"/>
      <c r="BL229" s="127"/>
      <c r="BM229" s="127"/>
      <c r="BN229" s="127"/>
      <c r="BO229" s="127"/>
      <c r="BP229" s="127"/>
      <c r="BQ229" s="127"/>
      <c r="BR229" s="127"/>
      <c r="BS229" s="127"/>
      <c r="BT229" s="127"/>
      <c r="BU229" s="127"/>
      <c r="BV229" s="127"/>
      <c r="BW229" s="127"/>
      <c r="BX229" s="127"/>
      <c r="BY229" s="127"/>
      <c r="BZ229" s="127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127"/>
      <c r="C230" s="127"/>
      <c r="D230" s="127"/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7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7"/>
      <c r="BB230" s="127"/>
      <c r="BC230" s="127"/>
      <c r="BD230" s="127"/>
      <c r="BE230" s="127"/>
      <c r="BF230" s="127"/>
      <c r="BG230" s="127"/>
      <c r="BH230" s="127"/>
      <c r="BI230" s="127"/>
      <c r="BJ230" s="127"/>
      <c r="BK230" s="127"/>
      <c r="BL230" s="127"/>
      <c r="BM230" s="127"/>
      <c r="BN230" s="127"/>
      <c r="BO230" s="127"/>
      <c r="BP230" s="127"/>
      <c r="BQ230" s="127"/>
      <c r="BR230" s="127"/>
      <c r="BS230" s="127"/>
      <c r="BT230" s="127"/>
      <c r="BU230" s="127"/>
      <c r="BV230" s="127"/>
      <c r="BW230" s="127"/>
      <c r="BX230" s="127"/>
      <c r="BY230" s="127"/>
      <c r="BZ230" s="127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127"/>
      <c r="AI231" s="127"/>
      <c r="AJ231" s="127"/>
      <c r="AK231" s="127"/>
      <c r="AL231" s="127"/>
      <c r="AM231" s="127"/>
      <c r="AN231" s="127"/>
      <c r="AO231" s="127"/>
      <c r="AP231" s="127"/>
      <c r="AQ231" s="127"/>
      <c r="AR231" s="127"/>
      <c r="AS231" s="127"/>
      <c r="AT231" s="127"/>
      <c r="AU231" s="127"/>
      <c r="AV231" s="127"/>
      <c r="AW231" s="127"/>
      <c r="AX231" s="127"/>
      <c r="AY231" s="127"/>
      <c r="AZ231" s="127"/>
      <c r="BA231" s="127"/>
      <c r="BB231" s="127"/>
      <c r="BC231" s="127"/>
      <c r="BD231" s="127"/>
      <c r="BE231" s="127"/>
      <c r="BF231" s="127"/>
      <c r="BG231" s="127"/>
      <c r="BH231" s="127"/>
      <c r="BI231" s="127"/>
      <c r="BJ231" s="127"/>
      <c r="BK231" s="127"/>
      <c r="BL231" s="127"/>
      <c r="BM231" s="127"/>
      <c r="BN231" s="127"/>
      <c r="BO231" s="127"/>
      <c r="BP231" s="127"/>
      <c r="BQ231" s="127"/>
      <c r="BR231" s="127"/>
      <c r="BS231" s="127"/>
      <c r="BT231" s="127"/>
      <c r="BU231" s="127"/>
      <c r="BV231" s="127"/>
      <c r="BW231" s="127"/>
      <c r="BX231" s="127"/>
      <c r="BY231" s="127"/>
      <c r="BZ231" s="127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127"/>
      <c r="C232" s="127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127"/>
      <c r="AI232" s="127"/>
      <c r="AJ232" s="127"/>
      <c r="AK232" s="127"/>
      <c r="AL232" s="127"/>
      <c r="AM232" s="127"/>
      <c r="AN232" s="127"/>
      <c r="AO232" s="127"/>
      <c r="AP232" s="127"/>
      <c r="AQ232" s="127"/>
      <c r="AR232" s="127"/>
      <c r="AS232" s="127"/>
      <c r="AT232" s="127"/>
      <c r="AU232" s="127"/>
      <c r="AV232" s="127"/>
      <c r="AW232" s="127"/>
      <c r="AX232" s="127"/>
      <c r="AY232" s="127"/>
      <c r="AZ232" s="127"/>
      <c r="BA232" s="127"/>
      <c r="BB232" s="127"/>
      <c r="BC232" s="127"/>
      <c r="BD232" s="127"/>
      <c r="BE232" s="127"/>
      <c r="BF232" s="127"/>
      <c r="BG232" s="127"/>
      <c r="BH232" s="127"/>
      <c r="BI232" s="127"/>
      <c r="BJ232" s="127"/>
      <c r="BK232" s="127"/>
      <c r="BL232" s="127"/>
      <c r="BM232" s="127"/>
      <c r="BN232" s="127"/>
      <c r="BO232" s="127"/>
      <c r="BP232" s="127"/>
      <c r="BQ232" s="127"/>
      <c r="BR232" s="127"/>
      <c r="BS232" s="127"/>
      <c r="BT232" s="127"/>
      <c r="BU232" s="127"/>
      <c r="BV232" s="127"/>
      <c r="BW232" s="127"/>
      <c r="BX232" s="127"/>
      <c r="BY232" s="127"/>
      <c r="BZ232" s="127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127"/>
      <c r="AI233" s="127"/>
      <c r="AJ233" s="127"/>
      <c r="AK233" s="127"/>
      <c r="AL233" s="127"/>
      <c r="AM233" s="127"/>
      <c r="AN233" s="127"/>
      <c r="AO233" s="127"/>
      <c r="AP233" s="127"/>
      <c r="AQ233" s="127"/>
      <c r="AR233" s="127"/>
      <c r="AS233" s="127"/>
      <c r="AT233" s="127"/>
      <c r="AU233" s="127"/>
      <c r="AV233" s="127"/>
      <c r="AW233" s="127"/>
      <c r="AX233" s="127"/>
      <c r="AY233" s="127"/>
      <c r="AZ233" s="127"/>
      <c r="BA233" s="127"/>
      <c r="BB233" s="127"/>
      <c r="BC233" s="127"/>
      <c r="BD233" s="127"/>
      <c r="BE233" s="127"/>
      <c r="BF233" s="127"/>
      <c r="BG233" s="127"/>
      <c r="BH233" s="127"/>
      <c r="BI233" s="127"/>
      <c r="BJ233" s="127"/>
      <c r="BK233" s="127"/>
      <c r="BL233" s="127"/>
      <c r="BM233" s="127"/>
      <c r="BN233" s="127"/>
      <c r="BO233" s="127"/>
      <c r="BP233" s="127"/>
      <c r="BQ233" s="127"/>
      <c r="BR233" s="127"/>
      <c r="BS233" s="127"/>
      <c r="BT233" s="127"/>
      <c r="BU233" s="127"/>
      <c r="BV233" s="127"/>
      <c r="BW233" s="127"/>
      <c r="BX233" s="127"/>
      <c r="BY233" s="127"/>
      <c r="BZ233" s="127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127"/>
      <c r="C234" s="127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127"/>
      <c r="AI234" s="127"/>
      <c r="AJ234" s="127"/>
      <c r="AK234" s="127"/>
      <c r="AL234" s="127"/>
      <c r="AM234" s="127"/>
      <c r="AN234" s="127"/>
      <c r="AO234" s="127"/>
      <c r="AP234" s="127"/>
      <c r="AQ234" s="127"/>
      <c r="AR234" s="127"/>
      <c r="AS234" s="127"/>
      <c r="AT234" s="127"/>
      <c r="AU234" s="127"/>
      <c r="AV234" s="127"/>
      <c r="AW234" s="127"/>
      <c r="AX234" s="127"/>
      <c r="AY234" s="127"/>
      <c r="AZ234" s="127"/>
      <c r="BA234" s="127"/>
      <c r="BB234" s="127"/>
      <c r="BC234" s="127"/>
      <c r="BD234" s="127"/>
      <c r="BE234" s="127"/>
      <c r="BF234" s="127"/>
      <c r="BG234" s="127"/>
      <c r="BH234" s="127"/>
      <c r="BI234" s="127"/>
      <c r="BJ234" s="127"/>
      <c r="BK234" s="127"/>
      <c r="BL234" s="127"/>
      <c r="BM234" s="127"/>
      <c r="BN234" s="127"/>
      <c r="BO234" s="127"/>
      <c r="BP234" s="127"/>
      <c r="BQ234" s="127"/>
      <c r="BR234" s="127"/>
      <c r="BS234" s="127"/>
      <c r="BT234" s="127"/>
      <c r="BU234" s="127"/>
      <c r="BV234" s="127"/>
      <c r="BW234" s="127"/>
      <c r="BX234" s="127"/>
      <c r="BY234" s="127"/>
      <c r="BZ234" s="127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127"/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127"/>
      <c r="AI235" s="127"/>
      <c r="AJ235" s="127"/>
      <c r="AK235" s="127"/>
      <c r="AL235" s="127"/>
      <c r="AM235" s="127"/>
      <c r="AN235" s="127"/>
      <c r="AO235" s="127"/>
      <c r="AP235" s="127"/>
      <c r="AQ235" s="127"/>
      <c r="AR235" s="127"/>
      <c r="AS235" s="127"/>
      <c r="AT235" s="127"/>
      <c r="AU235" s="127"/>
      <c r="AV235" s="127"/>
      <c r="AW235" s="127"/>
      <c r="AX235" s="127"/>
      <c r="AY235" s="127"/>
      <c r="AZ235" s="127"/>
      <c r="BA235" s="127"/>
      <c r="BB235" s="127"/>
      <c r="BC235" s="127"/>
      <c r="BD235" s="127"/>
      <c r="BE235" s="127"/>
      <c r="BF235" s="127"/>
      <c r="BG235" s="127"/>
      <c r="BH235" s="127"/>
      <c r="BI235" s="127"/>
      <c r="BJ235" s="127"/>
      <c r="BK235" s="127"/>
      <c r="BL235" s="127"/>
      <c r="BM235" s="127"/>
      <c r="BN235" s="127"/>
      <c r="BO235" s="127"/>
      <c r="BP235" s="127"/>
      <c r="BQ235" s="127"/>
      <c r="BR235" s="127"/>
      <c r="BS235" s="127"/>
      <c r="BT235" s="127"/>
      <c r="BU235" s="127"/>
      <c r="BV235" s="127"/>
      <c r="BW235" s="127"/>
      <c r="BX235" s="127"/>
      <c r="BY235" s="127"/>
      <c r="BZ235" s="127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127"/>
      <c r="C236" s="127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7"/>
      <c r="AK236" s="127"/>
      <c r="AL236" s="127"/>
      <c r="AM236" s="127"/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7"/>
      <c r="BR236" s="127"/>
      <c r="BS236" s="127"/>
      <c r="BT236" s="127"/>
      <c r="BU236" s="127"/>
      <c r="BV236" s="127"/>
      <c r="BW236" s="127"/>
      <c r="BX236" s="127"/>
      <c r="BY236" s="127"/>
      <c r="BZ236" s="127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127"/>
      <c r="C237" s="127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  <c r="AC237" s="127"/>
      <c r="AD237" s="127"/>
      <c r="AE237" s="127"/>
      <c r="AF237" s="127"/>
      <c r="AG237" s="127"/>
      <c r="AH237" s="127"/>
      <c r="AI237" s="127"/>
      <c r="AJ237" s="127"/>
      <c r="AK237" s="127"/>
      <c r="AL237" s="127"/>
      <c r="AM237" s="127"/>
      <c r="AN237" s="127"/>
      <c r="AO237" s="127"/>
      <c r="AP237" s="127"/>
      <c r="AQ237" s="127"/>
      <c r="AR237" s="127"/>
      <c r="AS237" s="127"/>
      <c r="AT237" s="127"/>
      <c r="AU237" s="127"/>
      <c r="AV237" s="127"/>
      <c r="AW237" s="127"/>
      <c r="AX237" s="127"/>
      <c r="AY237" s="127"/>
      <c r="AZ237" s="127"/>
      <c r="BA237" s="127"/>
      <c r="BB237" s="127"/>
      <c r="BC237" s="127"/>
      <c r="BD237" s="127"/>
      <c r="BE237" s="127"/>
      <c r="BF237" s="127"/>
      <c r="BG237" s="127"/>
      <c r="BH237" s="127"/>
      <c r="BI237" s="127"/>
      <c r="BJ237" s="127"/>
      <c r="BK237" s="127"/>
      <c r="BL237" s="127"/>
      <c r="BM237" s="127"/>
      <c r="BN237" s="127"/>
      <c r="BO237" s="127"/>
      <c r="BP237" s="127"/>
      <c r="BQ237" s="127"/>
      <c r="BR237" s="127"/>
      <c r="BS237" s="127"/>
      <c r="BT237" s="127"/>
      <c r="BU237" s="127"/>
      <c r="BV237" s="127"/>
      <c r="BW237" s="127"/>
      <c r="BX237" s="127"/>
      <c r="BY237" s="127"/>
      <c r="BZ237" s="127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127"/>
      <c r="C238" s="127"/>
      <c r="D238" s="127"/>
      <c r="E238" s="127"/>
      <c r="F238" s="127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  <c r="AC238" s="127"/>
      <c r="AD238" s="127"/>
      <c r="AE238" s="127"/>
      <c r="AF238" s="127"/>
      <c r="AG238" s="127"/>
      <c r="AH238" s="127"/>
      <c r="AI238" s="127"/>
      <c r="AJ238" s="127"/>
      <c r="AK238" s="127"/>
      <c r="AL238" s="127"/>
      <c r="AM238" s="127"/>
      <c r="AN238" s="127"/>
      <c r="AO238" s="127"/>
      <c r="AP238" s="127"/>
      <c r="AQ238" s="127"/>
      <c r="AR238" s="127"/>
      <c r="AS238" s="127"/>
      <c r="AT238" s="127"/>
      <c r="AU238" s="127"/>
      <c r="AV238" s="127"/>
      <c r="AW238" s="127"/>
      <c r="AX238" s="127"/>
      <c r="AY238" s="127"/>
      <c r="AZ238" s="127"/>
      <c r="BA238" s="127"/>
      <c r="BB238" s="127"/>
      <c r="BC238" s="127"/>
      <c r="BD238" s="127"/>
      <c r="BE238" s="127"/>
      <c r="BF238" s="127"/>
      <c r="BG238" s="127"/>
      <c r="BH238" s="127"/>
      <c r="BI238" s="127"/>
      <c r="BJ238" s="127"/>
      <c r="BK238" s="127"/>
      <c r="BL238" s="127"/>
      <c r="BM238" s="127"/>
      <c r="BN238" s="127"/>
      <c r="BO238" s="127"/>
      <c r="BP238" s="127"/>
      <c r="BQ238" s="127"/>
      <c r="BR238" s="127"/>
      <c r="BS238" s="127"/>
      <c r="BT238" s="127"/>
      <c r="BU238" s="127"/>
      <c r="BV238" s="127"/>
      <c r="BW238" s="127"/>
      <c r="BX238" s="127"/>
      <c r="BY238" s="127"/>
      <c r="BZ238" s="127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127"/>
      <c r="C239" s="127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  <c r="AC239" s="127"/>
      <c r="AD239" s="127"/>
      <c r="AE239" s="127"/>
      <c r="AF239" s="127"/>
      <c r="AG239" s="127"/>
      <c r="AH239" s="127"/>
      <c r="AI239" s="127"/>
      <c r="AJ239" s="127"/>
      <c r="AK239" s="127"/>
      <c r="AL239" s="127"/>
      <c r="AM239" s="127"/>
      <c r="AN239" s="127"/>
      <c r="AO239" s="127"/>
      <c r="AP239" s="127"/>
      <c r="AQ239" s="127"/>
      <c r="AR239" s="127"/>
      <c r="AS239" s="127"/>
      <c r="AT239" s="127"/>
      <c r="AU239" s="127"/>
      <c r="AV239" s="127"/>
      <c r="AW239" s="127"/>
      <c r="AX239" s="127"/>
      <c r="AY239" s="127"/>
      <c r="AZ239" s="127"/>
      <c r="BA239" s="127"/>
      <c r="BB239" s="127"/>
      <c r="BC239" s="127"/>
      <c r="BD239" s="127"/>
      <c r="BE239" s="127"/>
      <c r="BF239" s="127"/>
      <c r="BG239" s="127"/>
      <c r="BH239" s="127"/>
      <c r="BI239" s="127"/>
      <c r="BJ239" s="127"/>
      <c r="BK239" s="127"/>
      <c r="BL239" s="127"/>
      <c r="BM239" s="127"/>
      <c r="BN239" s="127"/>
      <c r="BO239" s="127"/>
      <c r="BP239" s="127"/>
      <c r="BQ239" s="127"/>
      <c r="BR239" s="127"/>
      <c r="BS239" s="127"/>
      <c r="BT239" s="127"/>
      <c r="BU239" s="127"/>
      <c r="BV239" s="127"/>
      <c r="BW239" s="127"/>
      <c r="BX239" s="127"/>
      <c r="BY239" s="127"/>
      <c r="BZ239" s="127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127"/>
      <c r="C240" s="127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127"/>
      <c r="AH240" s="127"/>
      <c r="AI240" s="127"/>
      <c r="AJ240" s="127"/>
      <c r="AK240" s="127"/>
      <c r="AL240" s="127"/>
      <c r="AM240" s="127"/>
      <c r="AN240" s="127"/>
      <c r="AO240" s="127"/>
      <c r="AP240" s="127"/>
      <c r="AQ240" s="127"/>
      <c r="AR240" s="127"/>
      <c r="AS240" s="127"/>
      <c r="AT240" s="127"/>
      <c r="AU240" s="127"/>
      <c r="AV240" s="127"/>
      <c r="AW240" s="127"/>
      <c r="AX240" s="127"/>
      <c r="AY240" s="127"/>
      <c r="AZ240" s="127"/>
      <c r="BA240" s="127"/>
      <c r="BB240" s="127"/>
      <c r="BC240" s="127"/>
      <c r="BD240" s="127"/>
      <c r="BE240" s="127"/>
      <c r="BF240" s="127"/>
      <c r="BG240" s="127"/>
      <c r="BH240" s="127"/>
      <c r="BI240" s="127"/>
      <c r="BJ240" s="127"/>
      <c r="BK240" s="127"/>
      <c r="BL240" s="127"/>
      <c r="BM240" s="127"/>
      <c r="BN240" s="127"/>
      <c r="BO240" s="127"/>
      <c r="BP240" s="127"/>
      <c r="BQ240" s="127"/>
      <c r="BR240" s="127"/>
      <c r="BS240" s="127"/>
      <c r="BT240" s="127"/>
      <c r="BU240" s="127"/>
      <c r="BV240" s="127"/>
      <c r="BW240" s="127"/>
      <c r="BX240" s="127"/>
      <c r="BY240" s="127"/>
      <c r="BZ240" s="127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127"/>
      <c r="C241" s="127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  <c r="AC241" s="127"/>
      <c r="AD241" s="127"/>
      <c r="AE241" s="127"/>
      <c r="AF241" s="127"/>
      <c r="AG241" s="127"/>
      <c r="AH241" s="127"/>
      <c r="AI241" s="127"/>
      <c r="AJ241" s="127"/>
      <c r="AK241" s="127"/>
      <c r="AL241" s="127"/>
      <c r="AM241" s="127"/>
      <c r="AN241" s="127"/>
      <c r="AO241" s="127"/>
      <c r="AP241" s="127"/>
      <c r="AQ241" s="127"/>
      <c r="AR241" s="127"/>
      <c r="AS241" s="127"/>
      <c r="AT241" s="127"/>
      <c r="AU241" s="127"/>
      <c r="AV241" s="127"/>
      <c r="AW241" s="127"/>
      <c r="AX241" s="127"/>
      <c r="AY241" s="127"/>
      <c r="AZ241" s="127"/>
      <c r="BA241" s="127"/>
      <c r="BB241" s="127"/>
      <c r="BC241" s="127"/>
      <c r="BD241" s="127"/>
      <c r="BE241" s="127"/>
      <c r="BF241" s="127"/>
      <c r="BG241" s="127"/>
      <c r="BH241" s="127"/>
      <c r="BI241" s="127"/>
      <c r="BJ241" s="127"/>
      <c r="BK241" s="127"/>
      <c r="BL241" s="127"/>
      <c r="BM241" s="127"/>
      <c r="BN241" s="127"/>
      <c r="BO241" s="127"/>
      <c r="BP241" s="127"/>
      <c r="BQ241" s="127"/>
      <c r="BR241" s="127"/>
      <c r="BS241" s="127"/>
      <c r="BT241" s="127"/>
      <c r="BU241" s="127"/>
      <c r="BV241" s="127"/>
      <c r="BW241" s="127"/>
      <c r="BX241" s="127"/>
      <c r="BY241" s="127"/>
      <c r="BZ241" s="127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127"/>
      <c r="C242" s="127"/>
      <c r="D242" s="127"/>
      <c r="E242" s="127"/>
      <c r="F242" s="127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  <c r="AC242" s="127"/>
      <c r="AD242" s="127"/>
      <c r="AE242" s="127"/>
      <c r="AF242" s="127"/>
      <c r="AG242" s="127"/>
      <c r="AH242" s="127"/>
      <c r="AI242" s="127"/>
      <c r="AJ242" s="127"/>
      <c r="AK242" s="127"/>
      <c r="AL242" s="127"/>
      <c r="AM242" s="127"/>
      <c r="AN242" s="127"/>
      <c r="AO242" s="127"/>
      <c r="AP242" s="127"/>
      <c r="AQ242" s="127"/>
      <c r="AR242" s="127"/>
      <c r="AS242" s="127"/>
      <c r="AT242" s="127"/>
      <c r="AU242" s="127"/>
      <c r="AV242" s="127"/>
      <c r="AW242" s="127"/>
      <c r="AX242" s="127"/>
      <c r="AY242" s="127"/>
      <c r="AZ242" s="127"/>
      <c r="BA242" s="127"/>
      <c r="BB242" s="127"/>
      <c r="BC242" s="127"/>
      <c r="BD242" s="127"/>
      <c r="BE242" s="127"/>
      <c r="BF242" s="127"/>
      <c r="BG242" s="127"/>
      <c r="BH242" s="127"/>
      <c r="BI242" s="127"/>
      <c r="BJ242" s="127"/>
      <c r="BK242" s="127"/>
      <c r="BL242" s="127"/>
      <c r="BM242" s="127"/>
      <c r="BN242" s="127"/>
      <c r="BO242" s="127"/>
      <c r="BP242" s="127"/>
      <c r="BQ242" s="127"/>
      <c r="BR242" s="127"/>
      <c r="BS242" s="127"/>
      <c r="BT242" s="127"/>
      <c r="BU242" s="127"/>
      <c r="BV242" s="127"/>
      <c r="BW242" s="127"/>
      <c r="BX242" s="127"/>
      <c r="BY242" s="127"/>
      <c r="BZ242" s="127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  <c r="AC243" s="127"/>
      <c r="AD243" s="127"/>
      <c r="AE243" s="127"/>
      <c r="AF243" s="127"/>
      <c r="AG243" s="127"/>
      <c r="AH243" s="127"/>
      <c r="AI243" s="127"/>
      <c r="AJ243" s="127"/>
      <c r="AK243" s="127"/>
      <c r="AL243" s="127"/>
      <c r="AM243" s="127"/>
      <c r="AN243" s="127"/>
      <c r="AO243" s="127"/>
      <c r="AP243" s="127"/>
      <c r="AQ243" s="127"/>
      <c r="AR243" s="127"/>
      <c r="AS243" s="127"/>
      <c r="AT243" s="127"/>
      <c r="AU243" s="127"/>
      <c r="AV243" s="127"/>
      <c r="AW243" s="127"/>
      <c r="AX243" s="127"/>
      <c r="AY243" s="127"/>
      <c r="AZ243" s="127"/>
      <c r="BA243" s="127"/>
      <c r="BB243" s="127"/>
      <c r="BC243" s="127"/>
      <c r="BD243" s="127"/>
      <c r="BE243" s="127"/>
      <c r="BF243" s="127"/>
      <c r="BG243" s="127"/>
      <c r="BH243" s="127"/>
      <c r="BI243" s="127"/>
      <c r="BJ243" s="127"/>
      <c r="BK243" s="127"/>
      <c r="BL243" s="127"/>
      <c r="BM243" s="127"/>
      <c r="BN243" s="127"/>
      <c r="BO243" s="127"/>
      <c r="BP243" s="127"/>
      <c r="BQ243" s="127"/>
      <c r="BR243" s="127"/>
      <c r="BS243" s="127"/>
      <c r="BT243" s="127"/>
      <c r="BU243" s="127"/>
      <c r="BV243" s="127"/>
      <c r="BW243" s="127"/>
      <c r="BX243" s="127"/>
      <c r="BY243" s="127"/>
      <c r="BZ243" s="127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127"/>
      <c r="C244" s="127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127"/>
      <c r="AH244" s="127"/>
      <c r="AI244" s="127"/>
      <c r="AJ244" s="127"/>
      <c r="AK244" s="127"/>
      <c r="AL244" s="127"/>
      <c r="AM244" s="127"/>
      <c r="AN244" s="127"/>
      <c r="AO244" s="127"/>
      <c r="AP244" s="127"/>
      <c r="AQ244" s="127"/>
      <c r="AR244" s="127"/>
      <c r="AS244" s="127"/>
      <c r="AT244" s="127"/>
      <c r="AU244" s="127"/>
      <c r="AV244" s="127"/>
      <c r="AW244" s="127"/>
      <c r="AX244" s="127"/>
      <c r="AY244" s="127"/>
      <c r="AZ244" s="127"/>
      <c r="BA244" s="127"/>
      <c r="BB244" s="127"/>
      <c r="BC244" s="127"/>
      <c r="BD244" s="127"/>
      <c r="BE244" s="127"/>
      <c r="BF244" s="127"/>
      <c r="BG244" s="127"/>
      <c r="BH244" s="127"/>
      <c r="BI244" s="127"/>
      <c r="BJ244" s="127"/>
      <c r="BK244" s="127"/>
      <c r="BL244" s="127"/>
      <c r="BM244" s="127"/>
      <c r="BN244" s="127"/>
      <c r="BO244" s="127"/>
      <c r="BP244" s="127"/>
      <c r="BQ244" s="127"/>
      <c r="BR244" s="127"/>
      <c r="BS244" s="127"/>
      <c r="BT244" s="127"/>
      <c r="BU244" s="127"/>
      <c r="BV244" s="127"/>
      <c r="BW244" s="127"/>
      <c r="BX244" s="127"/>
      <c r="BY244" s="127"/>
      <c r="BZ244" s="127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  <c r="AC245" s="127"/>
      <c r="AD245" s="127"/>
      <c r="AE245" s="127"/>
      <c r="AF245" s="127"/>
      <c r="AG245" s="127"/>
      <c r="AH245" s="127"/>
      <c r="AI245" s="127"/>
      <c r="AJ245" s="127"/>
      <c r="AK245" s="127"/>
      <c r="AL245" s="127"/>
      <c r="AM245" s="127"/>
      <c r="AN245" s="127"/>
      <c r="AO245" s="127"/>
      <c r="AP245" s="127"/>
      <c r="AQ245" s="127"/>
      <c r="AR245" s="127"/>
      <c r="AS245" s="127"/>
      <c r="AT245" s="127"/>
      <c r="AU245" s="127"/>
      <c r="AV245" s="127"/>
      <c r="AW245" s="127"/>
      <c r="AX245" s="127"/>
      <c r="AY245" s="127"/>
      <c r="AZ245" s="127"/>
      <c r="BA245" s="127"/>
      <c r="BB245" s="127"/>
      <c r="BC245" s="127"/>
      <c r="BD245" s="127"/>
      <c r="BE245" s="127"/>
      <c r="BF245" s="127"/>
      <c r="BG245" s="127"/>
      <c r="BH245" s="127"/>
      <c r="BI245" s="127"/>
      <c r="BJ245" s="127"/>
      <c r="BK245" s="127"/>
      <c r="BL245" s="127"/>
      <c r="BM245" s="127"/>
      <c r="BN245" s="127"/>
      <c r="BO245" s="127"/>
      <c r="BP245" s="127"/>
      <c r="BQ245" s="127"/>
      <c r="BR245" s="127"/>
      <c r="BS245" s="127"/>
      <c r="BT245" s="127"/>
      <c r="BU245" s="127"/>
      <c r="BV245" s="127"/>
      <c r="BW245" s="127"/>
      <c r="BX245" s="127"/>
      <c r="BY245" s="127"/>
      <c r="BZ245" s="127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83</v>
      </c>
      <c r="C247" s="5" t="s">
        <v>178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1" t="s">
        <v>22</v>
      </c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1" t="s">
        <v>23</v>
      </c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  <c r="BZ249" s="61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1" t="s">
        <v>24</v>
      </c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1" t="s">
        <v>20</v>
      </c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  <c r="BZ251" s="61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1" t="s">
        <v>21</v>
      </c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  <c r="BZ252" s="61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  <c r="BZ253" s="61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  <c r="BZ254" s="61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  <c r="BZ255" s="61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  <c r="BZ256" s="61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  <c r="BZ259" s="61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  <c r="BZ260" s="61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  <c r="BZ261" s="61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  <c r="BZ262" s="61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  <c r="BZ264" s="61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  <c r="BZ265" s="61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  <c r="BZ267" s="61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83</v>
      </c>
      <c r="C269" s="5" t="s">
        <v>179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1" t="s">
        <v>28</v>
      </c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  <c r="BZ270" s="61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1" t="s">
        <v>64</v>
      </c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  <c r="BZ271" s="61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1" t="s">
        <v>29</v>
      </c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  <c r="BZ272" s="61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1" t="s">
        <v>65</v>
      </c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  <c r="BZ273" s="61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1" t="s">
        <v>66</v>
      </c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  <c r="BZ274" s="61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  <c r="BZ275" s="61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  <c r="BZ277" s="61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  <c r="BZ278" s="61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  <c r="BZ279" s="61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  <c r="BZ280" s="61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  <c r="BZ281" s="61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  <c r="BZ282" s="61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  <c r="BZ283" s="61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  <c r="BZ284" s="61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  <c r="BZ285" s="61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  <c r="BZ286" s="61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  <c r="BZ287" s="61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  <c r="BZ288" s="61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83</v>
      </c>
      <c r="C291" s="5" t="s">
        <v>180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1" t="s">
        <v>30</v>
      </c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1" t="s">
        <v>31</v>
      </c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  <c r="BZ293" s="61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1" t="s">
        <v>32</v>
      </c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  <c r="BZ294" s="61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  <c r="BZ295" s="61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  <c r="BZ296" s="61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  <c r="BZ297" s="61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  <c r="BZ298" s="61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  <c r="BZ299" s="61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  <c r="BZ300" s="61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  <c r="BZ301" s="61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  <c r="BZ302" s="61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  <c r="BZ303" s="61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  <c r="BZ304" s="61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  <c r="BZ305" s="61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  <c r="BZ306" s="61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  <c r="BZ307" s="61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  <c r="BZ308" s="61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  <c r="BZ309" s="61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  <c r="BZ310" s="61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  <c r="BZ311" s="61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83</v>
      </c>
      <c r="C313" s="5" t="s">
        <v>181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1" t="s">
        <v>61</v>
      </c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  <c r="BZ314" s="61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1" t="s">
        <v>62</v>
      </c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  <c r="BZ315" s="61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1" t="s">
        <v>63</v>
      </c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  <c r="BZ316" s="61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178" t="s">
        <v>26</v>
      </c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  <c r="BZ317" s="61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1" t="s">
        <v>25</v>
      </c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  <c r="BZ318" s="61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1" t="s">
        <v>27</v>
      </c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  <c r="BZ319" s="61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127"/>
      <c r="C320" s="127"/>
      <c r="D320" s="127"/>
      <c r="E320" s="127"/>
      <c r="F320" s="127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  <c r="AC320" s="127"/>
      <c r="AD320" s="127"/>
      <c r="AE320" s="127"/>
      <c r="AF320" s="127"/>
      <c r="AG320" s="127"/>
      <c r="AH320" s="127"/>
      <c r="AI320" s="127"/>
      <c r="AJ320" s="127"/>
      <c r="AK320" s="127"/>
      <c r="AL320" s="127"/>
      <c r="AM320" s="127"/>
      <c r="AN320" s="127"/>
      <c r="AO320" s="127"/>
      <c r="AP320" s="127"/>
      <c r="AQ320" s="127"/>
      <c r="AR320" s="127"/>
      <c r="AS320" s="127"/>
      <c r="AT320" s="127"/>
      <c r="AU320" s="127"/>
      <c r="AV320" s="127"/>
      <c r="AW320" s="127"/>
      <c r="AX320" s="127"/>
      <c r="AY320" s="127"/>
      <c r="AZ320" s="127"/>
      <c r="BA320" s="127"/>
      <c r="BB320" s="127"/>
      <c r="BC320" s="127"/>
      <c r="BD320" s="127"/>
      <c r="BE320" s="127"/>
      <c r="BF320" s="127"/>
      <c r="BG320" s="127"/>
      <c r="BH320" s="127"/>
      <c r="BI320" s="127"/>
      <c r="BJ320" s="127"/>
      <c r="BK320" s="127"/>
      <c r="BL320" s="127"/>
      <c r="BM320" s="127"/>
      <c r="BN320" s="127"/>
      <c r="BO320" s="127"/>
      <c r="BP320" s="127"/>
      <c r="BQ320" s="127"/>
      <c r="BR320" s="127"/>
      <c r="BS320" s="127"/>
      <c r="BT320" s="127"/>
      <c r="BU320" s="127"/>
      <c r="BV320" s="127"/>
      <c r="BW320" s="127"/>
      <c r="BX320" s="127"/>
      <c r="BY320" s="127"/>
      <c r="BZ320" s="127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  <c r="AC321" s="127"/>
      <c r="AD321" s="127"/>
      <c r="AE321" s="127"/>
      <c r="AF321" s="127"/>
      <c r="AG321" s="127"/>
      <c r="AH321" s="127"/>
      <c r="AI321" s="127"/>
      <c r="AJ321" s="127"/>
      <c r="AK321" s="127"/>
      <c r="AL321" s="127"/>
      <c r="AM321" s="127"/>
      <c r="AN321" s="127"/>
      <c r="AO321" s="127"/>
      <c r="AP321" s="127"/>
      <c r="AQ321" s="127"/>
      <c r="AR321" s="127"/>
      <c r="AS321" s="127"/>
      <c r="AT321" s="127"/>
      <c r="AU321" s="127"/>
      <c r="AV321" s="127"/>
      <c r="AW321" s="127"/>
      <c r="AX321" s="127"/>
      <c r="AY321" s="127"/>
      <c r="AZ321" s="127"/>
      <c r="BA321" s="127"/>
      <c r="BB321" s="127"/>
      <c r="BC321" s="127"/>
      <c r="BD321" s="127"/>
      <c r="BE321" s="127"/>
      <c r="BF321" s="127"/>
      <c r="BG321" s="127"/>
      <c r="BH321" s="127"/>
      <c r="BI321" s="127"/>
      <c r="BJ321" s="127"/>
      <c r="BK321" s="127"/>
      <c r="BL321" s="127"/>
      <c r="BM321" s="127"/>
      <c r="BN321" s="127"/>
      <c r="BO321" s="127"/>
      <c r="BP321" s="127"/>
      <c r="BQ321" s="127"/>
      <c r="BR321" s="127"/>
      <c r="BS321" s="127"/>
      <c r="BT321" s="127"/>
      <c r="BU321" s="127"/>
      <c r="BV321" s="127"/>
      <c r="BW321" s="127"/>
      <c r="BX321" s="127"/>
      <c r="BY321" s="127"/>
      <c r="BZ321" s="127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127"/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  <c r="AC322" s="127"/>
      <c r="AD322" s="127"/>
      <c r="AE322" s="127"/>
      <c r="AF322" s="127"/>
      <c r="AG322" s="127"/>
      <c r="AH322" s="127"/>
      <c r="AI322" s="127"/>
      <c r="AJ322" s="127"/>
      <c r="AK322" s="127"/>
      <c r="AL322" s="127"/>
      <c r="AM322" s="127"/>
      <c r="AN322" s="127"/>
      <c r="AO322" s="127"/>
      <c r="AP322" s="127"/>
      <c r="AQ322" s="127"/>
      <c r="AR322" s="127"/>
      <c r="AS322" s="127"/>
      <c r="AT322" s="127"/>
      <c r="AU322" s="127"/>
      <c r="AV322" s="127"/>
      <c r="AW322" s="127"/>
      <c r="AX322" s="127"/>
      <c r="AY322" s="127"/>
      <c r="AZ322" s="127"/>
      <c r="BA322" s="127"/>
      <c r="BB322" s="127"/>
      <c r="BC322" s="127"/>
      <c r="BD322" s="127"/>
      <c r="BE322" s="127"/>
      <c r="BF322" s="127"/>
      <c r="BG322" s="127"/>
      <c r="BH322" s="127"/>
      <c r="BI322" s="127"/>
      <c r="BJ322" s="127"/>
      <c r="BK322" s="127"/>
      <c r="BL322" s="127"/>
      <c r="BM322" s="127"/>
      <c r="BN322" s="127"/>
      <c r="BO322" s="127"/>
      <c r="BP322" s="127"/>
      <c r="BQ322" s="127"/>
      <c r="BR322" s="127"/>
      <c r="BS322" s="127"/>
      <c r="BT322" s="127"/>
      <c r="BU322" s="127"/>
      <c r="BV322" s="127"/>
      <c r="BW322" s="127"/>
      <c r="BX322" s="127"/>
      <c r="BY322" s="127"/>
      <c r="BZ322" s="127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  <c r="AC323" s="127"/>
      <c r="AD323" s="127"/>
      <c r="AE323" s="127"/>
      <c r="AF323" s="127"/>
      <c r="AG323" s="127"/>
      <c r="AH323" s="127"/>
      <c r="AI323" s="127"/>
      <c r="AJ323" s="127"/>
      <c r="AK323" s="127"/>
      <c r="AL323" s="127"/>
      <c r="AM323" s="127"/>
      <c r="AN323" s="127"/>
      <c r="AO323" s="127"/>
      <c r="AP323" s="127"/>
      <c r="AQ323" s="127"/>
      <c r="AR323" s="127"/>
      <c r="AS323" s="127"/>
      <c r="AT323" s="127"/>
      <c r="AU323" s="127"/>
      <c r="AV323" s="127"/>
      <c r="AW323" s="127"/>
      <c r="AX323" s="127"/>
      <c r="AY323" s="127"/>
      <c r="AZ323" s="127"/>
      <c r="BA323" s="127"/>
      <c r="BB323" s="127"/>
      <c r="BC323" s="127"/>
      <c r="BD323" s="127"/>
      <c r="BE323" s="127"/>
      <c r="BF323" s="127"/>
      <c r="BG323" s="127"/>
      <c r="BH323" s="127"/>
      <c r="BI323" s="127"/>
      <c r="BJ323" s="127"/>
      <c r="BK323" s="127"/>
      <c r="BL323" s="127"/>
      <c r="BM323" s="127"/>
      <c r="BN323" s="127"/>
      <c r="BO323" s="127"/>
      <c r="BP323" s="127"/>
      <c r="BQ323" s="127"/>
      <c r="BR323" s="127"/>
      <c r="BS323" s="127"/>
      <c r="BT323" s="127"/>
      <c r="BU323" s="127"/>
      <c r="BV323" s="127"/>
      <c r="BW323" s="127"/>
      <c r="BX323" s="127"/>
      <c r="BY323" s="127"/>
      <c r="BZ323" s="127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127"/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  <c r="AC324" s="127"/>
      <c r="AD324" s="127"/>
      <c r="AE324" s="127"/>
      <c r="AF324" s="127"/>
      <c r="AG324" s="127"/>
      <c r="AH324" s="127"/>
      <c r="AI324" s="127"/>
      <c r="AJ324" s="127"/>
      <c r="AK324" s="127"/>
      <c r="AL324" s="127"/>
      <c r="AM324" s="127"/>
      <c r="AN324" s="127"/>
      <c r="AO324" s="127"/>
      <c r="AP324" s="127"/>
      <c r="AQ324" s="127"/>
      <c r="AR324" s="127"/>
      <c r="AS324" s="127"/>
      <c r="AT324" s="127"/>
      <c r="AU324" s="127"/>
      <c r="AV324" s="127"/>
      <c r="AW324" s="127"/>
      <c r="AX324" s="127"/>
      <c r="AY324" s="127"/>
      <c r="AZ324" s="127"/>
      <c r="BA324" s="127"/>
      <c r="BB324" s="127"/>
      <c r="BC324" s="127"/>
      <c r="BD324" s="127"/>
      <c r="BE324" s="127"/>
      <c r="BF324" s="127"/>
      <c r="BG324" s="127"/>
      <c r="BH324" s="127"/>
      <c r="BI324" s="127"/>
      <c r="BJ324" s="127"/>
      <c r="BK324" s="127"/>
      <c r="BL324" s="127"/>
      <c r="BM324" s="127"/>
      <c r="BN324" s="127"/>
      <c r="BO324" s="127"/>
      <c r="BP324" s="127"/>
      <c r="BQ324" s="127"/>
      <c r="BR324" s="127"/>
      <c r="BS324" s="127"/>
      <c r="BT324" s="127"/>
      <c r="BU324" s="127"/>
      <c r="BV324" s="127"/>
      <c r="BW324" s="127"/>
      <c r="BX324" s="127"/>
      <c r="BY324" s="127"/>
      <c r="BZ324" s="127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  <c r="AC325" s="127"/>
      <c r="AD325" s="127"/>
      <c r="AE325" s="127"/>
      <c r="AF325" s="127"/>
      <c r="AG325" s="127"/>
      <c r="AH325" s="127"/>
      <c r="AI325" s="127"/>
      <c r="AJ325" s="127"/>
      <c r="AK325" s="127"/>
      <c r="AL325" s="127"/>
      <c r="AM325" s="127"/>
      <c r="AN325" s="127"/>
      <c r="AO325" s="127"/>
      <c r="AP325" s="127"/>
      <c r="AQ325" s="127"/>
      <c r="AR325" s="127"/>
      <c r="AS325" s="127"/>
      <c r="AT325" s="127"/>
      <c r="AU325" s="127"/>
      <c r="AV325" s="127"/>
      <c r="AW325" s="127"/>
      <c r="AX325" s="127"/>
      <c r="AY325" s="127"/>
      <c r="AZ325" s="127"/>
      <c r="BA325" s="127"/>
      <c r="BB325" s="127"/>
      <c r="BC325" s="127"/>
      <c r="BD325" s="127"/>
      <c r="BE325" s="127"/>
      <c r="BF325" s="127"/>
      <c r="BG325" s="127"/>
      <c r="BH325" s="127"/>
      <c r="BI325" s="127"/>
      <c r="BJ325" s="127"/>
      <c r="BK325" s="127"/>
      <c r="BL325" s="127"/>
      <c r="BM325" s="127"/>
      <c r="BN325" s="127"/>
      <c r="BO325" s="127"/>
      <c r="BP325" s="127"/>
      <c r="BQ325" s="127"/>
      <c r="BR325" s="127"/>
      <c r="BS325" s="127"/>
      <c r="BT325" s="127"/>
      <c r="BU325" s="127"/>
      <c r="BV325" s="127"/>
      <c r="BW325" s="127"/>
      <c r="BX325" s="127"/>
      <c r="BY325" s="127"/>
      <c r="BZ325" s="127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127"/>
      <c r="C326" s="127"/>
      <c r="D326" s="127"/>
      <c r="E326" s="127"/>
      <c r="F326" s="127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  <c r="AC326" s="127"/>
      <c r="AD326" s="127"/>
      <c r="AE326" s="127"/>
      <c r="AF326" s="127"/>
      <c r="AG326" s="127"/>
      <c r="AH326" s="127"/>
      <c r="AI326" s="127"/>
      <c r="AJ326" s="127"/>
      <c r="AK326" s="127"/>
      <c r="AL326" s="127"/>
      <c r="AM326" s="127"/>
      <c r="AN326" s="127"/>
      <c r="AO326" s="127"/>
      <c r="AP326" s="127"/>
      <c r="AQ326" s="127"/>
      <c r="AR326" s="127"/>
      <c r="AS326" s="127"/>
      <c r="AT326" s="127"/>
      <c r="AU326" s="127"/>
      <c r="AV326" s="127"/>
      <c r="AW326" s="127"/>
      <c r="AX326" s="127"/>
      <c r="AY326" s="127"/>
      <c r="AZ326" s="127"/>
      <c r="BA326" s="127"/>
      <c r="BB326" s="127"/>
      <c r="BC326" s="127"/>
      <c r="BD326" s="127"/>
      <c r="BE326" s="127"/>
      <c r="BF326" s="127"/>
      <c r="BG326" s="127"/>
      <c r="BH326" s="127"/>
      <c r="BI326" s="127"/>
      <c r="BJ326" s="127"/>
      <c r="BK326" s="127"/>
      <c r="BL326" s="127"/>
      <c r="BM326" s="127"/>
      <c r="BN326" s="127"/>
      <c r="BO326" s="127"/>
      <c r="BP326" s="127"/>
      <c r="BQ326" s="127"/>
      <c r="BR326" s="127"/>
      <c r="BS326" s="127"/>
      <c r="BT326" s="127"/>
      <c r="BU326" s="127"/>
      <c r="BV326" s="127"/>
      <c r="BW326" s="127"/>
      <c r="BX326" s="127"/>
      <c r="BY326" s="127"/>
      <c r="BZ326" s="127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  <c r="AC327" s="127"/>
      <c r="AD327" s="127"/>
      <c r="AE327" s="127"/>
      <c r="AF327" s="127"/>
      <c r="AG327" s="127"/>
      <c r="AH327" s="127"/>
      <c r="AI327" s="127"/>
      <c r="AJ327" s="127"/>
      <c r="AK327" s="127"/>
      <c r="AL327" s="127"/>
      <c r="AM327" s="127"/>
      <c r="AN327" s="127"/>
      <c r="AO327" s="127"/>
      <c r="AP327" s="127"/>
      <c r="AQ327" s="127"/>
      <c r="AR327" s="127"/>
      <c r="AS327" s="127"/>
      <c r="AT327" s="127"/>
      <c r="AU327" s="127"/>
      <c r="AV327" s="127"/>
      <c r="AW327" s="127"/>
      <c r="AX327" s="127"/>
      <c r="AY327" s="127"/>
      <c r="AZ327" s="127"/>
      <c r="BA327" s="127"/>
      <c r="BB327" s="127"/>
      <c r="BC327" s="127"/>
      <c r="BD327" s="127"/>
      <c r="BE327" s="127"/>
      <c r="BF327" s="127"/>
      <c r="BG327" s="127"/>
      <c r="BH327" s="127"/>
      <c r="BI327" s="127"/>
      <c r="BJ327" s="127"/>
      <c r="BK327" s="127"/>
      <c r="BL327" s="127"/>
      <c r="BM327" s="127"/>
      <c r="BN327" s="127"/>
      <c r="BO327" s="127"/>
      <c r="BP327" s="127"/>
      <c r="BQ327" s="127"/>
      <c r="BR327" s="127"/>
      <c r="BS327" s="127"/>
      <c r="BT327" s="127"/>
      <c r="BU327" s="127"/>
      <c r="BV327" s="127"/>
      <c r="BW327" s="127"/>
      <c r="BX327" s="127"/>
      <c r="BY327" s="127"/>
      <c r="BZ327" s="127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127"/>
      <c r="C328" s="127"/>
      <c r="D328" s="127"/>
      <c r="E328" s="127"/>
      <c r="F328" s="127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  <c r="AA328" s="127"/>
      <c r="AB328" s="127"/>
      <c r="AC328" s="127"/>
      <c r="AD328" s="127"/>
      <c r="AE328" s="127"/>
      <c r="AF328" s="127"/>
      <c r="AG328" s="127"/>
      <c r="AH328" s="127"/>
      <c r="AI328" s="127"/>
      <c r="AJ328" s="127"/>
      <c r="AK328" s="127"/>
      <c r="AL328" s="127"/>
      <c r="AM328" s="127"/>
      <c r="AN328" s="127"/>
      <c r="AO328" s="127"/>
      <c r="AP328" s="127"/>
      <c r="AQ328" s="127"/>
      <c r="AR328" s="127"/>
      <c r="AS328" s="127"/>
      <c r="AT328" s="127"/>
      <c r="AU328" s="127"/>
      <c r="AV328" s="127"/>
      <c r="AW328" s="127"/>
      <c r="AX328" s="127"/>
      <c r="AY328" s="127"/>
      <c r="AZ328" s="127"/>
      <c r="BA328" s="127"/>
      <c r="BB328" s="127"/>
      <c r="BC328" s="127"/>
      <c r="BD328" s="127"/>
      <c r="BE328" s="127"/>
      <c r="BF328" s="127"/>
      <c r="BG328" s="127"/>
      <c r="BH328" s="127"/>
      <c r="BI328" s="127"/>
      <c r="BJ328" s="127"/>
      <c r="BK328" s="127"/>
      <c r="BL328" s="127"/>
      <c r="BM328" s="127"/>
      <c r="BN328" s="127"/>
      <c r="BO328" s="127"/>
      <c r="BP328" s="127"/>
      <c r="BQ328" s="127"/>
      <c r="BR328" s="127"/>
      <c r="BS328" s="127"/>
      <c r="BT328" s="127"/>
      <c r="BU328" s="127"/>
      <c r="BV328" s="127"/>
      <c r="BW328" s="127"/>
      <c r="BX328" s="127"/>
      <c r="BY328" s="127"/>
      <c r="BZ328" s="127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  <c r="AA329" s="127"/>
      <c r="AB329" s="127"/>
      <c r="AC329" s="127"/>
      <c r="AD329" s="127"/>
      <c r="AE329" s="127"/>
      <c r="AF329" s="127"/>
      <c r="AG329" s="127"/>
      <c r="AH329" s="127"/>
      <c r="AI329" s="127"/>
      <c r="AJ329" s="127"/>
      <c r="AK329" s="127"/>
      <c r="AL329" s="127"/>
      <c r="AM329" s="127"/>
      <c r="AN329" s="127"/>
      <c r="AO329" s="127"/>
      <c r="AP329" s="127"/>
      <c r="AQ329" s="127"/>
      <c r="AR329" s="127"/>
      <c r="AS329" s="127"/>
      <c r="AT329" s="127"/>
      <c r="AU329" s="127"/>
      <c r="AV329" s="127"/>
      <c r="AW329" s="127"/>
      <c r="AX329" s="127"/>
      <c r="AY329" s="127"/>
      <c r="AZ329" s="127"/>
      <c r="BA329" s="127"/>
      <c r="BB329" s="127"/>
      <c r="BC329" s="127"/>
      <c r="BD329" s="127"/>
      <c r="BE329" s="127"/>
      <c r="BF329" s="127"/>
      <c r="BG329" s="127"/>
      <c r="BH329" s="127"/>
      <c r="BI329" s="127"/>
      <c r="BJ329" s="127"/>
      <c r="BK329" s="127"/>
      <c r="BL329" s="127"/>
      <c r="BM329" s="127"/>
      <c r="BN329" s="127"/>
      <c r="BO329" s="127"/>
      <c r="BP329" s="127"/>
      <c r="BQ329" s="127"/>
      <c r="BR329" s="127"/>
      <c r="BS329" s="127"/>
      <c r="BT329" s="127"/>
      <c r="BU329" s="127"/>
      <c r="BV329" s="127"/>
      <c r="BW329" s="127"/>
      <c r="BX329" s="127"/>
      <c r="BY329" s="127"/>
      <c r="BZ329" s="127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127"/>
      <c r="C330" s="127"/>
      <c r="D330" s="127"/>
      <c r="E330" s="127"/>
      <c r="F330" s="127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  <c r="AA330" s="127"/>
      <c r="AB330" s="127"/>
      <c r="AC330" s="127"/>
      <c r="AD330" s="127"/>
      <c r="AE330" s="127"/>
      <c r="AF330" s="127"/>
      <c r="AG330" s="127"/>
      <c r="AH330" s="127"/>
      <c r="AI330" s="127"/>
      <c r="AJ330" s="127"/>
      <c r="AK330" s="127"/>
      <c r="AL330" s="127"/>
      <c r="AM330" s="127"/>
      <c r="AN330" s="127"/>
      <c r="AO330" s="127"/>
      <c r="AP330" s="127"/>
      <c r="AQ330" s="127"/>
      <c r="AR330" s="127"/>
      <c r="AS330" s="127"/>
      <c r="AT330" s="127"/>
      <c r="AU330" s="127"/>
      <c r="AV330" s="127"/>
      <c r="AW330" s="127"/>
      <c r="AX330" s="127"/>
      <c r="AY330" s="127"/>
      <c r="AZ330" s="127"/>
      <c r="BA330" s="127"/>
      <c r="BB330" s="127"/>
      <c r="BC330" s="127"/>
      <c r="BD330" s="127"/>
      <c r="BE330" s="127"/>
      <c r="BF330" s="127"/>
      <c r="BG330" s="127"/>
      <c r="BH330" s="127"/>
      <c r="BI330" s="127"/>
      <c r="BJ330" s="127"/>
      <c r="BK330" s="127"/>
      <c r="BL330" s="127"/>
      <c r="BM330" s="127"/>
      <c r="BN330" s="127"/>
      <c r="BO330" s="127"/>
      <c r="BP330" s="127"/>
      <c r="BQ330" s="127"/>
      <c r="BR330" s="127"/>
      <c r="BS330" s="127"/>
      <c r="BT330" s="127"/>
      <c r="BU330" s="127"/>
      <c r="BV330" s="127"/>
      <c r="BW330" s="127"/>
      <c r="BX330" s="127"/>
      <c r="BY330" s="127"/>
      <c r="BZ330" s="127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  <c r="AC331" s="127"/>
      <c r="AD331" s="127"/>
      <c r="AE331" s="127"/>
      <c r="AF331" s="127"/>
      <c r="AG331" s="127"/>
      <c r="AH331" s="127"/>
      <c r="AI331" s="127"/>
      <c r="AJ331" s="127"/>
      <c r="AK331" s="127"/>
      <c r="AL331" s="127"/>
      <c r="AM331" s="127"/>
      <c r="AN331" s="127"/>
      <c r="AO331" s="127"/>
      <c r="AP331" s="127"/>
      <c r="AQ331" s="127"/>
      <c r="AR331" s="127"/>
      <c r="AS331" s="127"/>
      <c r="AT331" s="127"/>
      <c r="AU331" s="127"/>
      <c r="AV331" s="127"/>
      <c r="AW331" s="127"/>
      <c r="AX331" s="127"/>
      <c r="AY331" s="127"/>
      <c r="AZ331" s="127"/>
      <c r="BA331" s="127"/>
      <c r="BB331" s="127"/>
      <c r="BC331" s="127"/>
      <c r="BD331" s="127"/>
      <c r="BE331" s="127"/>
      <c r="BF331" s="127"/>
      <c r="BG331" s="127"/>
      <c r="BH331" s="127"/>
      <c r="BI331" s="127"/>
      <c r="BJ331" s="127"/>
      <c r="BK331" s="127"/>
      <c r="BL331" s="127"/>
      <c r="BM331" s="127"/>
      <c r="BN331" s="127"/>
      <c r="BO331" s="127"/>
      <c r="BP331" s="127"/>
      <c r="BQ331" s="127"/>
      <c r="BR331" s="127"/>
      <c r="BS331" s="127"/>
      <c r="BT331" s="127"/>
      <c r="BU331" s="127"/>
      <c r="BV331" s="127"/>
      <c r="BW331" s="127"/>
      <c r="BX331" s="127"/>
      <c r="BY331" s="127"/>
      <c r="BZ331" s="127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127"/>
      <c r="C332" s="127"/>
      <c r="D332" s="127"/>
      <c r="E332" s="127"/>
      <c r="F332" s="127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  <c r="AC332" s="127"/>
      <c r="AD332" s="127"/>
      <c r="AE332" s="127"/>
      <c r="AF332" s="127"/>
      <c r="AG332" s="127"/>
      <c r="AH332" s="127"/>
      <c r="AI332" s="127"/>
      <c r="AJ332" s="127"/>
      <c r="AK332" s="127"/>
      <c r="AL332" s="127"/>
      <c r="AM332" s="127"/>
      <c r="AN332" s="127"/>
      <c r="AO332" s="127"/>
      <c r="AP332" s="127"/>
      <c r="AQ332" s="127"/>
      <c r="AR332" s="127"/>
      <c r="AS332" s="127"/>
      <c r="AT332" s="127"/>
      <c r="AU332" s="127"/>
      <c r="AV332" s="127"/>
      <c r="AW332" s="127"/>
      <c r="AX332" s="127"/>
      <c r="AY332" s="127"/>
      <c r="AZ332" s="127"/>
      <c r="BA332" s="127"/>
      <c r="BB332" s="127"/>
      <c r="BC332" s="127"/>
      <c r="BD332" s="127"/>
      <c r="BE332" s="127"/>
      <c r="BF332" s="127"/>
      <c r="BG332" s="127"/>
      <c r="BH332" s="127"/>
      <c r="BI332" s="127"/>
      <c r="BJ332" s="127"/>
      <c r="BK332" s="127"/>
      <c r="BL332" s="127"/>
      <c r="BM332" s="127"/>
      <c r="BN332" s="127"/>
      <c r="BO332" s="127"/>
      <c r="BP332" s="127"/>
      <c r="BQ332" s="127"/>
      <c r="BR332" s="127"/>
      <c r="BS332" s="127"/>
      <c r="BT332" s="127"/>
      <c r="BU332" s="127"/>
      <c r="BV332" s="127"/>
      <c r="BW332" s="127"/>
      <c r="BX332" s="127"/>
      <c r="BY332" s="127"/>
      <c r="BZ332" s="127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  <c r="AC333" s="127"/>
      <c r="AD333" s="127"/>
      <c r="AE333" s="127"/>
      <c r="AF333" s="127"/>
      <c r="AG333" s="127"/>
      <c r="AH333" s="127"/>
      <c r="AI333" s="127"/>
      <c r="AJ333" s="127"/>
      <c r="AK333" s="127"/>
      <c r="AL333" s="127"/>
      <c r="AM333" s="127"/>
      <c r="AN333" s="127"/>
      <c r="AO333" s="127"/>
      <c r="AP333" s="127"/>
      <c r="AQ333" s="127"/>
      <c r="AR333" s="127"/>
      <c r="AS333" s="127"/>
      <c r="AT333" s="127"/>
      <c r="AU333" s="127"/>
      <c r="AV333" s="127"/>
      <c r="AW333" s="127"/>
      <c r="AX333" s="127"/>
      <c r="AY333" s="127"/>
      <c r="AZ333" s="127"/>
      <c r="BA333" s="127"/>
      <c r="BB333" s="127"/>
      <c r="BC333" s="127"/>
      <c r="BD333" s="127"/>
      <c r="BE333" s="127"/>
      <c r="BF333" s="127"/>
      <c r="BG333" s="127"/>
      <c r="BH333" s="127"/>
      <c r="BI333" s="127"/>
      <c r="BJ333" s="127"/>
      <c r="BK333" s="127"/>
      <c r="BL333" s="127"/>
      <c r="BM333" s="127"/>
      <c r="BN333" s="127"/>
      <c r="BO333" s="127"/>
      <c r="BP333" s="127"/>
      <c r="BQ333" s="127"/>
      <c r="BR333" s="127"/>
      <c r="BS333" s="127"/>
      <c r="BT333" s="127"/>
      <c r="BU333" s="127"/>
      <c r="BV333" s="127"/>
      <c r="BW333" s="127"/>
      <c r="BX333" s="127"/>
      <c r="BY333" s="127"/>
      <c r="BZ333" s="127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83</v>
      </c>
      <c r="C335" s="176" t="s">
        <v>95</v>
      </c>
      <c r="D335" s="176"/>
      <c r="E335" s="176"/>
      <c r="F335" s="176"/>
      <c r="G335" s="176"/>
      <c r="H335" s="176"/>
      <c r="I335" s="176"/>
      <c r="J335" s="176"/>
      <c r="K335" s="176"/>
      <c r="L335" s="176"/>
      <c r="M335" s="176"/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76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96</v>
      </c>
      <c r="AE337" s="79" t="s">
        <v>196</v>
      </c>
      <c r="AF337" s="79"/>
      <c r="AG337" s="79"/>
      <c r="AH337" s="79"/>
      <c r="AI337" s="79"/>
      <c r="AJ337" s="79"/>
      <c r="AK337" s="79"/>
      <c r="AL337" s="79"/>
      <c r="AM337" s="79"/>
      <c r="AN337" s="2" t="s">
        <v>97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92" t="s">
        <v>98</v>
      </c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4"/>
      <c r="AS340" s="167" t="s">
        <v>99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77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74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95"/>
      <c r="AS342" s="74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74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95"/>
      <c r="AS343" s="74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74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95"/>
      <c r="AS344" s="74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74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95"/>
      <c r="AS345" s="74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  <c r="BT345" s="75"/>
      <c r="BU345" s="75"/>
      <c r="BV345" s="75"/>
      <c r="BW345" s="75"/>
      <c r="BX345" s="75"/>
      <c r="BY345" s="75"/>
      <c r="BZ345" s="7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74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95"/>
      <c r="AS346" s="74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  <c r="BT346" s="75"/>
      <c r="BU346" s="75"/>
      <c r="BV346" s="75"/>
      <c r="BW346" s="75"/>
      <c r="BX346" s="75"/>
      <c r="BY346" s="75"/>
      <c r="BZ346" s="7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74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95"/>
      <c r="AS347" s="74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  <c r="BT347" s="75"/>
      <c r="BU347" s="75"/>
      <c r="BV347" s="75"/>
      <c r="BW347" s="75"/>
      <c r="BX347" s="75"/>
      <c r="BY347" s="75"/>
      <c r="BZ347" s="7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74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95"/>
      <c r="AS348" s="74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  <c r="BT348" s="75"/>
      <c r="BU348" s="75"/>
      <c r="BV348" s="75"/>
      <c r="BW348" s="75"/>
      <c r="BX348" s="75"/>
      <c r="BY348" s="75"/>
      <c r="BZ348" s="7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74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95"/>
      <c r="AS349" s="74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  <c r="BT349" s="75"/>
      <c r="BU349" s="75"/>
      <c r="BV349" s="75"/>
      <c r="BW349" s="75"/>
      <c r="BX349" s="75"/>
      <c r="BY349" s="75"/>
      <c r="BZ349" s="7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108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10"/>
      <c r="AS350" s="108"/>
      <c r="AT350" s="109"/>
      <c r="AU350" s="109"/>
      <c r="AV350" s="109"/>
      <c r="AW350" s="109"/>
      <c r="AX350" s="109"/>
      <c r="AY350" s="109"/>
      <c r="AZ350" s="109"/>
      <c r="BA350" s="109"/>
      <c r="BB350" s="109"/>
      <c r="BC350" s="109"/>
      <c r="BD350" s="109"/>
      <c r="BE350" s="109"/>
      <c r="BF350" s="109"/>
      <c r="BG350" s="109"/>
      <c r="BH350" s="109"/>
      <c r="BI350" s="109"/>
      <c r="BJ350" s="109"/>
      <c r="BK350" s="109"/>
      <c r="BL350" s="109"/>
      <c r="BM350" s="109"/>
      <c r="BN350" s="109"/>
      <c r="BO350" s="109"/>
      <c r="BP350" s="109"/>
      <c r="BQ350" s="109"/>
      <c r="BR350" s="109"/>
      <c r="BS350" s="109"/>
      <c r="BT350" s="109"/>
      <c r="BU350" s="109"/>
      <c r="BV350" s="109"/>
      <c r="BW350" s="109"/>
      <c r="BX350" s="109"/>
      <c r="BY350" s="109"/>
      <c r="BZ350" s="156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182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124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111" t="s">
        <v>34</v>
      </c>
      <c r="K356" s="111"/>
      <c r="L356" s="111"/>
      <c r="M356" s="111"/>
      <c r="N356" s="111"/>
      <c r="O356" s="111"/>
      <c r="P356" s="111"/>
      <c r="Q356" s="111"/>
      <c r="R356" s="111"/>
      <c r="S356" s="2" t="s">
        <v>183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  <c r="BZ358" s="61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1" t="s">
        <v>202</v>
      </c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  <c r="BZ359" s="61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  <c r="BZ360" s="61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  <c r="BZ361" s="61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  <c r="BZ363" s="61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  <c r="BZ364" s="61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  <c r="BZ365" s="61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  <c r="BZ366" s="61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  <c r="BZ367" s="61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  <c r="BZ368" s="61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  <c r="BZ369" s="61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  <c r="BZ370" s="61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  <c r="BZ371" s="61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  <c r="BZ372" s="61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  <c r="BZ373" s="61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  <c r="BZ374" s="61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  <c r="BZ375" s="61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  <c r="BZ376" s="61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  <c r="BZ377" s="61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184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397" t="s">
        <v>35</v>
      </c>
      <c r="C381" s="397"/>
      <c r="D381" s="397"/>
      <c r="E381" s="397"/>
      <c r="F381" s="397"/>
      <c r="G381" s="397"/>
      <c r="H381" s="397"/>
      <c r="I381" s="397"/>
      <c r="J381" s="397"/>
      <c r="K381" s="397"/>
      <c r="L381" s="397"/>
      <c r="M381" s="397"/>
      <c r="N381" s="397"/>
      <c r="O381" s="397"/>
      <c r="P381" s="397"/>
      <c r="Q381" s="397"/>
      <c r="R381" s="397"/>
      <c r="S381" s="397"/>
      <c r="T381" s="397"/>
      <c r="U381" s="397"/>
      <c r="V381" s="397"/>
      <c r="W381" s="397"/>
      <c r="X381" s="397"/>
      <c r="Y381" s="397"/>
      <c r="Z381" s="397"/>
      <c r="AA381" s="397"/>
      <c r="AB381" s="96" t="s">
        <v>100</v>
      </c>
      <c r="AC381" s="97"/>
      <c r="AD381" s="97"/>
      <c r="AE381" s="97"/>
      <c r="AF381" s="97"/>
      <c r="AG381" s="97"/>
      <c r="AH381" s="97"/>
      <c r="AI381" s="97"/>
      <c r="AJ381" s="97"/>
      <c r="AK381" s="97"/>
      <c r="AL381" s="97"/>
      <c r="AM381" s="97"/>
      <c r="AN381" s="97"/>
      <c r="AO381" s="97"/>
      <c r="AP381" s="97"/>
      <c r="AQ381" s="97"/>
      <c r="AR381" s="97"/>
      <c r="AS381" s="97"/>
      <c r="AT381" s="97"/>
      <c r="AU381" s="97"/>
      <c r="AV381" s="97"/>
      <c r="AW381" s="97"/>
      <c r="AX381" s="97"/>
      <c r="AY381" s="97"/>
      <c r="AZ381" s="97"/>
      <c r="BA381" s="97"/>
      <c r="BB381" s="97"/>
      <c r="BC381" s="97"/>
      <c r="BD381" s="97"/>
      <c r="BE381" s="97"/>
      <c r="BF381" s="97"/>
      <c r="BG381" s="97"/>
      <c r="BH381" s="97"/>
      <c r="BI381" s="97"/>
      <c r="BJ381" s="97"/>
      <c r="BK381" s="97"/>
      <c r="BL381" s="97"/>
      <c r="BM381" s="97"/>
      <c r="BN381" s="97"/>
      <c r="BO381" s="97"/>
      <c r="BP381" s="97"/>
      <c r="BQ381" s="97"/>
      <c r="BR381" s="97"/>
      <c r="BS381" s="97"/>
      <c r="BT381" s="97"/>
      <c r="BU381" s="97"/>
      <c r="BV381" s="97"/>
      <c r="BW381" s="97"/>
      <c r="BX381" s="97"/>
      <c r="BY381" s="97"/>
      <c r="BZ381" s="98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397"/>
      <c r="C382" s="397"/>
      <c r="D382" s="397"/>
      <c r="E382" s="397"/>
      <c r="F382" s="397"/>
      <c r="G382" s="397"/>
      <c r="H382" s="397"/>
      <c r="I382" s="397"/>
      <c r="J382" s="397"/>
      <c r="K382" s="397"/>
      <c r="L382" s="397"/>
      <c r="M382" s="397"/>
      <c r="N382" s="397"/>
      <c r="O382" s="397"/>
      <c r="P382" s="397"/>
      <c r="Q382" s="397"/>
      <c r="R382" s="397"/>
      <c r="S382" s="397"/>
      <c r="T382" s="397"/>
      <c r="U382" s="397"/>
      <c r="V382" s="397"/>
      <c r="W382" s="397"/>
      <c r="X382" s="397"/>
      <c r="Y382" s="397"/>
      <c r="Z382" s="397"/>
      <c r="AA382" s="397"/>
      <c r="AB382" s="99">
        <f>+AJ38</f>
        <v>2019</v>
      </c>
      <c r="AC382" s="100"/>
      <c r="AD382" s="100"/>
      <c r="AE382" s="100"/>
      <c r="AF382" s="100"/>
      <c r="AG382" s="100"/>
      <c r="AH382" s="100"/>
      <c r="AI382" s="100"/>
      <c r="AJ382" s="100"/>
      <c r="AK382" s="100"/>
      <c r="AL382" s="100"/>
      <c r="AM382" s="100"/>
      <c r="AN382" s="100"/>
      <c r="AO382" s="100"/>
      <c r="AP382" s="100"/>
      <c r="AQ382" s="100"/>
      <c r="AR382" s="100"/>
      <c r="AS382" s="100"/>
      <c r="AT382" s="100"/>
      <c r="AU382" s="100"/>
      <c r="AV382" s="100"/>
      <c r="AW382" s="100"/>
      <c r="AX382" s="100"/>
      <c r="AY382" s="100"/>
      <c r="AZ382" s="100"/>
      <c r="BA382" s="100"/>
      <c r="BB382" s="100"/>
      <c r="BC382" s="100"/>
      <c r="BD382" s="100"/>
      <c r="BE382" s="100"/>
      <c r="BF382" s="100"/>
      <c r="BG382" s="100"/>
      <c r="BH382" s="100"/>
      <c r="BI382" s="100"/>
      <c r="BJ382" s="100"/>
      <c r="BK382" s="100"/>
      <c r="BL382" s="100"/>
      <c r="BM382" s="100"/>
      <c r="BN382" s="100"/>
      <c r="BO382" s="100"/>
      <c r="BP382" s="100"/>
      <c r="BQ382" s="100"/>
      <c r="BR382" s="100"/>
      <c r="BS382" s="100"/>
      <c r="BT382" s="100"/>
      <c r="BU382" s="100"/>
      <c r="BV382" s="100"/>
      <c r="BW382" s="100"/>
      <c r="BX382" s="100"/>
      <c r="BY382" s="100"/>
      <c r="BZ382" s="101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395" t="s">
        <v>39</v>
      </c>
      <c r="C383" s="395"/>
      <c r="D383" s="395"/>
      <c r="E383" s="395"/>
      <c r="F383" s="395"/>
      <c r="G383" s="395"/>
      <c r="H383" s="395"/>
      <c r="I383" s="395"/>
      <c r="J383" s="395"/>
      <c r="K383" s="395"/>
      <c r="L383" s="395"/>
      <c r="M383" s="395"/>
      <c r="N383" s="395"/>
      <c r="O383" s="395"/>
      <c r="P383" s="395"/>
      <c r="Q383" s="395"/>
      <c r="R383" s="395"/>
      <c r="S383" s="395"/>
      <c r="T383" s="395"/>
      <c r="U383" s="395"/>
      <c r="V383" s="395"/>
      <c r="W383" s="395"/>
      <c r="X383" s="395"/>
      <c r="Y383" s="395"/>
      <c r="Z383" s="395"/>
      <c r="AA383" s="396"/>
      <c r="AB383" s="68">
        <f>+SUM(AB384:BA385)</f>
        <v>0</v>
      </c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69"/>
      <c r="AN383" s="69"/>
      <c r="AO383" s="69"/>
      <c r="AP383" s="69"/>
      <c r="AQ383" s="69"/>
      <c r="AR383" s="69"/>
      <c r="AS383" s="69"/>
      <c r="AT383" s="69"/>
      <c r="AU383" s="69"/>
      <c r="AV383" s="69"/>
      <c r="AW383" s="69"/>
      <c r="AX383" s="69"/>
      <c r="AY383" s="69"/>
      <c r="AZ383" s="69"/>
      <c r="BA383" s="69"/>
      <c r="BB383" s="69"/>
      <c r="BC383" s="69"/>
      <c r="BD383" s="69"/>
      <c r="BE383" s="69"/>
      <c r="BF383" s="69"/>
      <c r="BG383" s="69"/>
      <c r="BH383" s="69"/>
      <c r="BI383" s="69"/>
      <c r="BJ383" s="69"/>
      <c r="BK383" s="69"/>
      <c r="BL383" s="69"/>
      <c r="BM383" s="69"/>
      <c r="BN383" s="69"/>
      <c r="BO383" s="69"/>
      <c r="BP383" s="69"/>
      <c r="BQ383" s="69"/>
      <c r="BR383" s="69"/>
      <c r="BS383" s="69"/>
      <c r="BT383" s="69"/>
      <c r="BU383" s="69"/>
      <c r="BV383" s="69"/>
      <c r="BW383" s="69"/>
      <c r="BX383" s="69"/>
      <c r="BY383" s="69"/>
      <c r="BZ383" s="70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173" t="s">
        <v>93</v>
      </c>
      <c r="C384" s="174"/>
      <c r="D384" s="174"/>
      <c r="E384" s="174"/>
      <c r="F384" s="174"/>
      <c r="G384" s="174"/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74"/>
      <c r="T384" s="174"/>
      <c r="U384" s="174"/>
      <c r="V384" s="174"/>
      <c r="W384" s="174"/>
      <c r="X384" s="174"/>
      <c r="Y384" s="174"/>
      <c r="Z384" s="174"/>
      <c r="AA384" s="175"/>
      <c r="AB384" s="62"/>
      <c r="AC384" s="63"/>
      <c r="AD384" s="63"/>
      <c r="AE384" s="63"/>
      <c r="AF384" s="63"/>
      <c r="AG384" s="63"/>
      <c r="AH384" s="63"/>
      <c r="AI384" s="63"/>
      <c r="AJ384" s="63"/>
      <c r="AK384" s="63"/>
      <c r="AL384" s="63"/>
      <c r="AM384" s="63"/>
      <c r="AN384" s="63"/>
      <c r="AO384" s="63"/>
      <c r="AP384" s="63"/>
      <c r="AQ384" s="63"/>
      <c r="AR384" s="63"/>
      <c r="AS384" s="63"/>
      <c r="AT384" s="63"/>
      <c r="AU384" s="63"/>
      <c r="AV384" s="63"/>
      <c r="AW384" s="63"/>
      <c r="AX384" s="63"/>
      <c r="AY384" s="63"/>
      <c r="AZ384" s="63"/>
      <c r="BA384" s="63"/>
      <c r="BB384" s="63"/>
      <c r="BC384" s="63"/>
      <c r="BD384" s="63"/>
      <c r="BE384" s="63"/>
      <c r="BF384" s="63"/>
      <c r="BG384" s="63"/>
      <c r="BH384" s="63"/>
      <c r="BI384" s="63"/>
      <c r="BJ384" s="63"/>
      <c r="BK384" s="63"/>
      <c r="BL384" s="63"/>
      <c r="BM384" s="63"/>
      <c r="BN384" s="63"/>
      <c r="BO384" s="63"/>
      <c r="BP384" s="63"/>
      <c r="BQ384" s="63"/>
      <c r="BR384" s="63"/>
      <c r="BS384" s="63"/>
      <c r="BT384" s="63"/>
      <c r="BU384" s="63"/>
      <c r="BV384" s="63"/>
      <c r="BW384" s="63"/>
      <c r="BX384" s="63"/>
      <c r="BY384" s="63"/>
      <c r="BZ384" s="64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136" t="s">
        <v>38</v>
      </c>
      <c r="C385" s="137"/>
      <c r="D385" s="137"/>
      <c r="E385" s="137"/>
      <c r="F385" s="137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8"/>
      <c r="AB385" s="65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  <c r="AP385" s="66"/>
      <c r="AQ385" s="66"/>
      <c r="AR385" s="66"/>
      <c r="AS385" s="66"/>
      <c r="AT385" s="66"/>
      <c r="AU385" s="66"/>
      <c r="AV385" s="66"/>
      <c r="AW385" s="66"/>
      <c r="AX385" s="66"/>
      <c r="AY385" s="66"/>
      <c r="AZ385" s="66"/>
      <c r="BA385" s="66"/>
      <c r="BB385" s="66"/>
      <c r="BC385" s="66"/>
      <c r="BD385" s="66"/>
      <c r="BE385" s="66"/>
      <c r="BF385" s="66"/>
      <c r="BG385" s="66"/>
      <c r="BH385" s="66"/>
      <c r="BI385" s="66"/>
      <c r="BJ385" s="66"/>
      <c r="BK385" s="66"/>
      <c r="BL385" s="66"/>
      <c r="BM385" s="66"/>
      <c r="BN385" s="66"/>
      <c r="BO385" s="66"/>
      <c r="BP385" s="66"/>
      <c r="BQ385" s="66"/>
      <c r="BR385" s="66"/>
      <c r="BS385" s="66"/>
      <c r="BT385" s="66"/>
      <c r="BU385" s="66"/>
      <c r="BV385" s="66"/>
      <c r="BW385" s="66"/>
      <c r="BX385" s="66"/>
      <c r="BY385" s="66"/>
      <c r="BZ385" s="67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111" t="s">
        <v>159</v>
      </c>
      <c r="K387" s="111"/>
      <c r="L387" s="111"/>
      <c r="M387" s="111"/>
      <c r="N387" s="111"/>
      <c r="O387" s="2" t="s">
        <v>101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398" t="s">
        <v>37</v>
      </c>
      <c r="C390" s="399"/>
      <c r="D390" s="399"/>
      <c r="E390" s="399"/>
      <c r="F390" s="399"/>
      <c r="G390" s="399"/>
      <c r="H390" s="399"/>
      <c r="I390" s="399"/>
      <c r="J390" s="399"/>
      <c r="K390" s="399"/>
      <c r="L390" s="399"/>
      <c r="M390" s="399"/>
      <c r="N390" s="399"/>
      <c r="O390" s="399"/>
      <c r="P390" s="399"/>
      <c r="Q390" s="399"/>
      <c r="R390" s="399"/>
      <c r="S390" s="399"/>
      <c r="T390" s="399"/>
      <c r="U390" s="399"/>
      <c r="V390" s="399"/>
      <c r="W390" s="399"/>
      <c r="X390" s="399"/>
      <c r="Y390" s="399"/>
      <c r="Z390" s="399"/>
      <c r="AA390" s="399"/>
      <c r="AB390" s="400"/>
      <c r="AC390" s="404">
        <f>+AJ38</f>
        <v>2019</v>
      </c>
      <c r="AD390" s="405"/>
      <c r="AE390" s="405"/>
      <c r="AF390" s="405"/>
      <c r="AG390" s="405"/>
      <c r="AH390" s="405"/>
      <c r="AI390" s="405"/>
      <c r="AJ390" s="405"/>
      <c r="AK390" s="405"/>
      <c r="AL390" s="405"/>
      <c r="AM390" s="405"/>
      <c r="AN390" s="405"/>
      <c r="AO390" s="405"/>
      <c r="AP390" s="405"/>
      <c r="AQ390" s="405"/>
      <c r="AR390" s="405"/>
      <c r="AS390" s="405"/>
      <c r="AT390" s="405"/>
      <c r="AU390" s="405"/>
      <c r="AV390" s="405"/>
      <c r="AW390" s="405"/>
      <c r="AX390" s="405"/>
      <c r="AY390" s="405"/>
      <c r="AZ390" s="405"/>
      <c r="BA390" s="405"/>
      <c r="BB390" s="405"/>
      <c r="BC390" s="405"/>
      <c r="BD390" s="405"/>
      <c r="BE390" s="405"/>
      <c r="BF390" s="405"/>
      <c r="BG390" s="405"/>
      <c r="BH390" s="405"/>
      <c r="BI390" s="405"/>
      <c r="BJ390" s="405"/>
      <c r="BK390" s="405"/>
      <c r="BL390" s="405"/>
      <c r="BM390" s="405"/>
      <c r="BN390" s="405"/>
      <c r="BO390" s="405"/>
      <c r="BP390" s="405"/>
      <c r="BQ390" s="405"/>
      <c r="BR390" s="405"/>
      <c r="BS390" s="405"/>
      <c r="BT390" s="405"/>
      <c r="BU390" s="405"/>
      <c r="BV390" s="405"/>
      <c r="BW390" s="405"/>
      <c r="BX390" s="405"/>
      <c r="BY390" s="405"/>
      <c r="BZ390" s="406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401"/>
      <c r="C391" s="402"/>
      <c r="D391" s="402"/>
      <c r="E391" s="402"/>
      <c r="F391" s="402"/>
      <c r="G391" s="402"/>
      <c r="H391" s="402"/>
      <c r="I391" s="402"/>
      <c r="J391" s="402"/>
      <c r="K391" s="402"/>
      <c r="L391" s="402"/>
      <c r="M391" s="402"/>
      <c r="N391" s="402"/>
      <c r="O391" s="402"/>
      <c r="P391" s="402"/>
      <c r="Q391" s="402"/>
      <c r="R391" s="402"/>
      <c r="S391" s="402"/>
      <c r="T391" s="402"/>
      <c r="U391" s="402"/>
      <c r="V391" s="402"/>
      <c r="W391" s="402"/>
      <c r="X391" s="402"/>
      <c r="Y391" s="402"/>
      <c r="Z391" s="402"/>
      <c r="AA391" s="402"/>
      <c r="AB391" s="403"/>
      <c r="AC391" s="407" t="s">
        <v>92</v>
      </c>
      <c r="AD391" s="408"/>
      <c r="AE391" s="408"/>
      <c r="AF391" s="408"/>
      <c r="AG391" s="408"/>
      <c r="AH391" s="408"/>
      <c r="AI391" s="408"/>
      <c r="AJ391" s="408"/>
      <c r="AK391" s="408"/>
      <c r="AL391" s="408"/>
      <c r="AM391" s="408"/>
      <c r="AN391" s="408"/>
      <c r="AO391" s="408"/>
      <c r="AP391" s="408"/>
      <c r="AQ391" s="408"/>
      <c r="AR391" s="408"/>
      <c r="AS391" s="408"/>
      <c r="AT391" s="408"/>
      <c r="AU391" s="408"/>
      <c r="AV391" s="408"/>
      <c r="AW391" s="408"/>
      <c r="AX391" s="408"/>
      <c r="AY391" s="408"/>
      <c r="AZ391" s="408"/>
      <c r="BA391" s="408"/>
      <c r="BB391" s="409"/>
      <c r="BC391" s="373" t="s">
        <v>104</v>
      </c>
      <c r="BD391" s="374"/>
      <c r="BE391" s="374"/>
      <c r="BF391" s="374"/>
      <c r="BG391" s="374"/>
      <c r="BH391" s="374"/>
      <c r="BI391" s="374"/>
      <c r="BJ391" s="374"/>
      <c r="BK391" s="374"/>
      <c r="BL391" s="374"/>
      <c r="BM391" s="374"/>
      <c r="BN391" s="374"/>
      <c r="BO391" s="374"/>
      <c r="BP391" s="374"/>
      <c r="BQ391" s="374"/>
      <c r="BR391" s="374"/>
      <c r="BS391" s="374"/>
      <c r="BT391" s="374"/>
      <c r="BU391" s="374"/>
      <c r="BV391" s="374"/>
      <c r="BW391" s="374"/>
      <c r="BX391" s="374"/>
      <c r="BY391" s="374"/>
      <c r="BZ391" s="375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377" t="s">
        <v>102</v>
      </c>
      <c r="C392" s="378"/>
      <c r="D392" s="378"/>
      <c r="E392" s="378"/>
      <c r="F392" s="378"/>
      <c r="G392" s="378"/>
      <c r="H392" s="378"/>
      <c r="I392" s="378"/>
      <c r="J392" s="378"/>
      <c r="K392" s="378"/>
      <c r="L392" s="378"/>
      <c r="M392" s="378"/>
      <c r="N392" s="378"/>
      <c r="O392" s="378"/>
      <c r="P392" s="378"/>
      <c r="Q392" s="378"/>
      <c r="R392" s="378"/>
      <c r="S392" s="378"/>
      <c r="T392" s="378"/>
      <c r="U392" s="378"/>
      <c r="V392" s="378"/>
      <c r="W392" s="378"/>
      <c r="X392" s="378"/>
      <c r="Y392" s="378"/>
      <c r="Z392" s="378"/>
      <c r="AA392" s="378"/>
      <c r="AB392" s="379"/>
      <c r="AC392" s="62"/>
      <c r="AD392" s="63"/>
      <c r="AE392" s="63"/>
      <c r="AF392" s="63"/>
      <c r="AG392" s="63"/>
      <c r="AH392" s="63"/>
      <c r="AI392" s="63"/>
      <c r="AJ392" s="63"/>
      <c r="AK392" s="63"/>
      <c r="AL392" s="63"/>
      <c r="AM392" s="63"/>
      <c r="AN392" s="63"/>
      <c r="AO392" s="63"/>
      <c r="AP392" s="63"/>
      <c r="AQ392" s="63"/>
      <c r="AR392" s="63"/>
      <c r="AS392" s="63"/>
      <c r="AT392" s="63"/>
      <c r="AU392" s="63"/>
      <c r="AV392" s="63"/>
      <c r="AW392" s="63"/>
      <c r="AX392" s="63"/>
      <c r="AY392" s="63"/>
      <c r="AZ392" s="63"/>
      <c r="BA392" s="63"/>
      <c r="BB392" s="64"/>
      <c r="BC392" s="62"/>
      <c r="BD392" s="63"/>
      <c r="BE392" s="63"/>
      <c r="BF392" s="63"/>
      <c r="BG392" s="63"/>
      <c r="BH392" s="63"/>
      <c r="BI392" s="63"/>
      <c r="BJ392" s="63"/>
      <c r="BK392" s="63"/>
      <c r="BL392" s="63"/>
      <c r="BM392" s="63"/>
      <c r="BN392" s="63"/>
      <c r="BO392" s="63"/>
      <c r="BP392" s="63"/>
      <c r="BQ392" s="63"/>
      <c r="BR392" s="63"/>
      <c r="BS392" s="63"/>
      <c r="BT392" s="63"/>
      <c r="BU392" s="63"/>
      <c r="BV392" s="63"/>
      <c r="BW392" s="63"/>
      <c r="BX392" s="63"/>
      <c r="BY392" s="63"/>
      <c r="BZ392" s="6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368" t="s">
        <v>103</v>
      </c>
      <c r="C393" s="369"/>
      <c r="D393" s="369"/>
      <c r="E393" s="369"/>
      <c r="F393" s="369"/>
      <c r="G393" s="369"/>
      <c r="H393" s="369"/>
      <c r="I393" s="369"/>
      <c r="J393" s="369"/>
      <c r="K393" s="369"/>
      <c r="L393" s="369"/>
      <c r="M393" s="369"/>
      <c r="N393" s="369"/>
      <c r="O393" s="369"/>
      <c r="P393" s="369"/>
      <c r="Q393" s="369"/>
      <c r="R393" s="369"/>
      <c r="S393" s="369"/>
      <c r="T393" s="369"/>
      <c r="U393" s="369"/>
      <c r="V393" s="369"/>
      <c r="W393" s="369"/>
      <c r="X393" s="369"/>
      <c r="Y393" s="369"/>
      <c r="Z393" s="369"/>
      <c r="AA393" s="369"/>
      <c r="AB393" s="370"/>
      <c r="AC393" s="386" t="s">
        <v>1</v>
      </c>
      <c r="AD393" s="387"/>
      <c r="AE393" s="387"/>
      <c r="AF393" s="387"/>
      <c r="AG393" s="387"/>
      <c r="AH393" s="387"/>
      <c r="AI393" s="387"/>
      <c r="AJ393" s="387"/>
      <c r="AK393" s="387"/>
      <c r="AL393" s="387"/>
      <c r="AM393" s="387"/>
      <c r="AN393" s="387"/>
      <c r="AO393" s="387"/>
      <c r="AP393" s="387"/>
      <c r="AQ393" s="387"/>
      <c r="AR393" s="387"/>
      <c r="AS393" s="387"/>
      <c r="AT393" s="387"/>
      <c r="AU393" s="387"/>
      <c r="AV393" s="387"/>
      <c r="AW393" s="387"/>
      <c r="AX393" s="387"/>
      <c r="AY393" s="387"/>
      <c r="AZ393" s="387"/>
      <c r="BA393" s="387"/>
      <c r="BB393" s="388"/>
      <c r="BC393" s="65"/>
      <c r="BD393" s="66"/>
      <c r="BE393" s="66"/>
      <c r="BF393" s="66"/>
      <c r="BG393" s="66"/>
      <c r="BH393" s="66"/>
      <c r="BI393" s="66"/>
      <c r="BJ393" s="66"/>
      <c r="BK393" s="66"/>
      <c r="BL393" s="66"/>
      <c r="BM393" s="66"/>
      <c r="BN393" s="66"/>
      <c r="BO393" s="66"/>
      <c r="BP393" s="66"/>
      <c r="BQ393" s="66"/>
      <c r="BR393" s="66"/>
      <c r="BS393" s="66"/>
      <c r="BT393" s="66"/>
      <c r="BU393" s="66"/>
      <c r="BV393" s="66"/>
      <c r="BW393" s="66"/>
      <c r="BX393" s="66"/>
      <c r="BY393" s="66"/>
      <c r="BZ393" s="67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vidieť.</v>
      </c>
      <c r="CC394" s="29" t="s">
        <v>78</v>
      </c>
      <c r="CW394" s="19">
        <f t="shared" ref="CW394:CW400" si="62">+IF($J$397="neúčtovala",0,1)</f>
        <v>1</v>
      </c>
      <c r="CZ394" s="18">
        <f t="shared" si="56"/>
        <v>1</v>
      </c>
      <c r="DA394" s="18">
        <f>+IF(CW394+CX394+CY394=0,0,IF(CZ394=0,0,1))</f>
        <v>1</v>
      </c>
      <c r="DZ394" s="55"/>
    </row>
    <row r="395" spans="1:130" x14ac:dyDescent="0.25">
      <c r="A395" s="9"/>
      <c r="B395" s="57" t="s">
        <v>125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vidieť.</v>
      </c>
      <c r="CW395" s="19">
        <f t="shared" si="62"/>
        <v>1</v>
      </c>
      <c r="CZ395" s="18">
        <f t="shared" ref="CZ395:CZ431" si="64">IF(CC395="",1,IF(CC395="Chcem skryť riadok.",0,1))</f>
        <v>1</v>
      </c>
      <c r="DA395" s="18">
        <f>+IF(CW395+CX395+CY395=0,0,IF(CZ395=0,0,1))</f>
        <v>1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vidieť.</v>
      </c>
      <c r="CW396" s="19">
        <f t="shared" si="62"/>
        <v>1</v>
      </c>
      <c r="CZ396" s="18">
        <f t="shared" si="64"/>
        <v>1</v>
      </c>
      <c r="DA396" s="18">
        <f>+IF(CW396+CX396+CY396=0,0,IF(CZ396=0,0,1))</f>
        <v>1</v>
      </c>
      <c r="DZ396" s="55"/>
    </row>
    <row r="397" spans="1:130" x14ac:dyDescent="0.25">
      <c r="A397" s="9"/>
      <c r="B397" s="2" t="s">
        <v>36</v>
      </c>
      <c r="J397" s="111" t="s">
        <v>82</v>
      </c>
      <c r="K397" s="111"/>
      <c r="L397" s="111"/>
      <c r="M397" s="111"/>
      <c r="N397" s="111"/>
      <c r="O397" s="111"/>
      <c r="P397" s="111"/>
      <c r="Q397" s="111"/>
      <c r="R397" s="111"/>
      <c r="S397" s="2" t="s">
        <v>185</v>
      </c>
      <c r="T397" s="59"/>
      <c r="V397" s="42"/>
      <c r="W397" s="42"/>
      <c r="X397" s="42"/>
      <c r="CA397" s="21"/>
      <c r="CB397" s="35" t="str">
        <f t="shared" si="63"/>
        <v>Riadok bude vidieť.</v>
      </c>
      <c r="CC397" s="29" t="s">
        <v>78</v>
      </c>
      <c r="CF397" s="6"/>
      <c r="CW397" s="19">
        <f t="shared" si="62"/>
        <v>1</v>
      </c>
      <c r="CZ397" s="18">
        <f t="shared" si="64"/>
        <v>1</v>
      </c>
      <c r="DA397" s="18">
        <f>+IF(CW397+CX397+CY397=0,0,IF(CZ397=0,0,1))</f>
        <v>1</v>
      </c>
      <c r="DZ397" s="55"/>
    </row>
    <row r="398" spans="1:130" x14ac:dyDescent="0.25">
      <c r="A398" s="9"/>
      <c r="B398" s="2" t="s">
        <v>186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1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  <c r="BZ399" s="61"/>
      <c r="CA399" s="24"/>
      <c r="CB399" s="35" t="str">
        <f t="shared" si="63"/>
        <v>Riadok bude skrytý.</v>
      </c>
      <c r="CC399" s="29" t="s">
        <v>78</v>
      </c>
      <c r="CW399" s="19">
        <f t="shared" si="62"/>
        <v>1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  <c r="BZ400" s="61"/>
      <c r="CA400" s="24"/>
      <c r="CB400" s="35" t="str">
        <f t="shared" si="63"/>
        <v>Riadok bude skrytý.</v>
      </c>
      <c r="CC400" s="29" t="s">
        <v>78</v>
      </c>
      <c r="CW400" s="19">
        <f t="shared" si="62"/>
        <v>1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  <c r="BZ401" s="61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1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  <c r="BZ402" s="61"/>
      <c r="CA402" s="24"/>
      <c r="CB402" s="35" t="str">
        <f t="shared" si="63"/>
        <v>Riadok bude skrytý.</v>
      </c>
      <c r="CC402" s="29" t="s">
        <v>78</v>
      </c>
      <c r="CW402" s="19">
        <f t="shared" si="67"/>
        <v>1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  <c r="BZ403" s="61"/>
      <c r="CA403" s="24"/>
      <c r="CB403" s="35" t="str">
        <f t="shared" si="63"/>
        <v>Riadok bude skrytý.</v>
      </c>
      <c r="CC403" s="29" t="s">
        <v>78</v>
      </c>
      <c r="CW403" s="19">
        <f t="shared" si="67"/>
        <v>1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  <c r="BZ404" s="61"/>
      <c r="CA404" s="24"/>
      <c r="CB404" s="35" t="str">
        <f t="shared" si="63"/>
        <v>Riadok bude skrytý.</v>
      </c>
      <c r="CC404" s="29" t="s">
        <v>78</v>
      </c>
      <c r="CW404" s="19">
        <f t="shared" si="67"/>
        <v>1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  <c r="BZ405" s="61"/>
      <c r="CA405" s="24"/>
      <c r="CB405" s="35" t="str">
        <f t="shared" si="63"/>
        <v>Riadok bude skrytý.</v>
      </c>
      <c r="CC405" s="29" t="s">
        <v>78</v>
      </c>
      <c r="CW405" s="19">
        <f t="shared" si="67"/>
        <v>1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  <c r="BZ406" s="61"/>
      <c r="CA406" s="24"/>
      <c r="CB406" s="35" t="str">
        <f t="shared" si="63"/>
        <v>Riadok bude skrytý.</v>
      </c>
      <c r="CC406" s="29" t="s">
        <v>78</v>
      </c>
      <c r="CW406" s="19">
        <f t="shared" si="67"/>
        <v>1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  <c r="BZ407" s="61"/>
      <c r="CA407" s="24"/>
      <c r="CB407" s="35" t="str">
        <f t="shared" si="63"/>
        <v>Riadok bude skrytý.</v>
      </c>
      <c r="CC407" s="29" t="s">
        <v>78</v>
      </c>
      <c r="CW407" s="19">
        <f t="shared" si="67"/>
        <v>1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  <c r="BZ408" s="61"/>
      <c r="CA408" s="24"/>
      <c r="CB408" s="35" t="str">
        <f t="shared" si="63"/>
        <v>Riadok bude skrytý.</v>
      </c>
      <c r="CC408" s="29" t="s">
        <v>78</v>
      </c>
      <c r="CW408" s="19">
        <f t="shared" si="67"/>
        <v>1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  <c r="BZ409" s="61"/>
      <c r="CA409" s="24"/>
      <c r="CB409" s="35" t="str">
        <f t="shared" si="63"/>
        <v>Riadok bude skrytý.</v>
      </c>
      <c r="CC409" s="29" t="s">
        <v>78</v>
      </c>
      <c r="CW409" s="19">
        <f t="shared" si="67"/>
        <v>1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  <c r="BZ410" s="61"/>
      <c r="CA410" s="24"/>
      <c r="CB410" s="35" t="str">
        <f t="shared" si="63"/>
        <v>Riadok bude skrytý.</v>
      </c>
      <c r="CC410" s="29" t="s">
        <v>78</v>
      </c>
      <c r="CW410" s="19">
        <f t="shared" si="67"/>
        <v>1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  <c r="BZ411" s="61"/>
      <c r="CA411" s="24"/>
      <c r="CB411" s="35" t="str">
        <f t="shared" si="63"/>
        <v>Riadok bude skrytý.</v>
      </c>
      <c r="CC411" s="29" t="s">
        <v>78</v>
      </c>
      <c r="CW411" s="19">
        <f t="shared" si="67"/>
        <v>1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  <c r="BZ412" s="61"/>
      <c r="CA412" s="24"/>
      <c r="CB412" s="35" t="str">
        <f t="shared" si="63"/>
        <v>Riadok bude skrytý.</v>
      </c>
      <c r="CC412" s="29" t="s">
        <v>78</v>
      </c>
      <c r="CW412" s="19">
        <f t="shared" si="67"/>
        <v>1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  <c r="BZ413" s="61"/>
      <c r="CA413" s="24"/>
      <c r="CB413" s="35" t="str">
        <f t="shared" si="63"/>
        <v>Riadok bude skrytý.</v>
      </c>
      <c r="CC413" s="29" t="s">
        <v>78</v>
      </c>
      <c r="CW413" s="19">
        <f t="shared" si="67"/>
        <v>1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  <c r="BZ414" s="61"/>
      <c r="CA414" s="24"/>
      <c r="CB414" s="35" t="str">
        <f t="shared" si="63"/>
        <v>Riadok bude skrytý.</v>
      </c>
      <c r="CC414" s="29" t="s">
        <v>78</v>
      </c>
      <c r="CW414" s="19">
        <f t="shared" si="67"/>
        <v>1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  <c r="BZ415" s="61"/>
      <c r="CA415" s="24"/>
      <c r="CB415" s="35" t="str">
        <f t="shared" si="63"/>
        <v>Riadok bude skrytý.</v>
      </c>
      <c r="CC415" s="29" t="s">
        <v>78</v>
      </c>
      <c r="CW415" s="19">
        <f t="shared" si="67"/>
        <v>1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  <c r="BZ416" s="61"/>
      <c r="CA416" s="24"/>
      <c r="CB416" s="35" t="str">
        <f t="shared" si="63"/>
        <v>Riadok bude skrytý.</v>
      </c>
      <c r="CC416" s="29" t="s">
        <v>78</v>
      </c>
      <c r="CW416" s="19">
        <f t="shared" si="67"/>
        <v>1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  <c r="BZ417" s="61"/>
      <c r="CA417" s="24"/>
      <c r="CB417" s="35" t="str">
        <f t="shared" si="63"/>
        <v>Riadok bude skrytý.</v>
      </c>
      <c r="CC417" s="29" t="s">
        <v>78</v>
      </c>
      <c r="CW417" s="19">
        <f t="shared" si="67"/>
        <v>1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  <c r="BZ418" s="61"/>
      <c r="CA418" s="24"/>
      <c r="CB418" s="35" t="str">
        <f t="shared" si="63"/>
        <v>Riadok bude skrytý.</v>
      </c>
      <c r="CC418" s="29" t="s">
        <v>78</v>
      </c>
      <c r="CW418" s="19">
        <f t="shared" si="67"/>
        <v>1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1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187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1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1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389" t="s">
        <v>126</v>
      </c>
      <c r="C422" s="390"/>
      <c r="D422" s="390"/>
      <c r="E422" s="390"/>
      <c r="F422" s="390"/>
      <c r="G422" s="390"/>
      <c r="H422" s="390"/>
      <c r="I422" s="390"/>
      <c r="J422" s="390"/>
      <c r="K422" s="390"/>
      <c r="L422" s="390"/>
      <c r="M422" s="390"/>
      <c r="N422" s="390"/>
      <c r="O422" s="390"/>
      <c r="P422" s="390"/>
      <c r="Q422" s="390"/>
      <c r="R422" s="390"/>
      <c r="S422" s="390"/>
      <c r="T422" s="390"/>
      <c r="U422" s="390"/>
      <c r="V422" s="390"/>
      <c r="W422" s="390"/>
      <c r="X422" s="390"/>
      <c r="Y422" s="390"/>
      <c r="Z422" s="390"/>
      <c r="AA422" s="390"/>
      <c r="AB422" s="390"/>
      <c r="AC422" s="390"/>
      <c r="AD422" s="390"/>
      <c r="AE422" s="390"/>
      <c r="AF422" s="390"/>
      <c r="AG422" s="390"/>
      <c r="AH422" s="390"/>
      <c r="AI422" s="390"/>
      <c r="AJ422" s="390"/>
      <c r="AK422" s="390"/>
      <c r="AL422" s="391"/>
      <c r="AM422" s="71" t="s">
        <v>127</v>
      </c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3"/>
      <c r="BG422" s="139" t="s">
        <v>128</v>
      </c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3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1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392"/>
      <c r="C423" s="393"/>
      <c r="D423" s="393"/>
      <c r="E423" s="393"/>
      <c r="F423" s="393"/>
      <c r="G423" s="393"/>
      <c r="H423" s="393"/>
      <c r="I423" s="393"/>
      <c r="J423" s="393"/>
      <c r="K423" s="393"/>
      <c r="L423" s="393"/>
      <c r="M423" s="393"/>
      <c r="N423" s="393"/>
      <c r="O423" s="393"/>
      <c r="P423" s="393"/>
      <c r="Q423" s="393"/>
      <c r="R423" s="393"/>
      <c r="S423" s="393"/>
      <c r="T423" s="393"/>
      <c r="U423" s="393"/>
      <c r="V423" s="393"/>
      <c r="W423" s="393"/>
      <c r="X423" s="393"/>
      <c r="Y423" s="393"/>
      <c r="Z423" s="393"/>
      <c r="AA423" s="393"/>
      <c r="AB423" s="393"/>
      <c r="AC423" s="393"/>
      <c r="AD423" s="393"/>
      <c r="AE423" s="393"/>
      <c r="AF423" s="393"/>
      <c r="AG423" s="393"/>
      <c r="AH423" s="393"/>
      <c r="AI423" s="393"/>
      <c r="AJ423" s="393"/>
      <c r="AK423" s="393"/>
      <c r="AL423" s="394"/>
      <c r="AM423" s="383"/>
      <c r="AN423" s="384"/>
      <c r="AO423" s="384"/>
      <c r="AP423" s="384"/>
      <c r="AQ423" s="384"/>
      <c r="AR423" s="384"/>
      <c r="AS423" s="384"/>
      <c r="AT423" s="384"/>
      <c r="AU423" s="384"/>
      <c r="AV423" s="384"/>
      <c r="AW423" s="384"/>
      <c r="AX423" s="384"/>
      <c r="AY423" s="384"/>
      <c r="AZ423" s="384"/>
      <c r="BA423" s="384"/>
      <c r="BB423" s="384"/>
      <c r="BC423" s="384"/>
      <c r="BD423" s="384"/>
      <c r="BE423" s="384"/>
      <c r="BF423" s="385"/>
      <c r="BG423" s="129"/>
      <c r="BH423" s="130"/>
      <c r="BI423" s="130"/>
      <c r="BJ423" s="130"/>
      <c r="BK423" s="130"/>
      <c r="BL423" s="130"/>
      <c r="BM423" s="130"/>
      <c r="BN423" s="130"/>
      <c r="BO423" s="130"/>
      <c r="BP423" s="130"/>
      <c r="BQ423" s="130"/>
      <c r="BR423" s="130"/>
      <c r="BS423" s="130"/>
      <c r="BT423" s="130"/>
      <c r="BU423" s="130"/>
      <c r="BV423" s="130"/>
      <c r="BW423" s="130"/>
      <c r="BX423" s="130"/>
      <c r="BY423" s="130"/>
      <c r="BZ423" s="140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1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365"/>
      <c r="C424" s="366"/>
      <c r="D424" s="366"/>
      <c r="E424" s="366"/>
      <c r="F424" s="366"/>
      <c r="G424" s="366"/>
      <c r="H424" s="366"/>
      <c r="I424" s="366"/>
      <c r="J424" s="366"/>
      <c r="K424" s="366"/>
      <c r="L424" s="366"/>
      <c r="M424" s="366"/>
      <c r="N424" s="366"/>
      <c r="O424" s="366"/>
      <c r="P424" s="366"/>
      <c r="Q424" s="366"/>
      <c r="R424" s="366"/>
      <c r="S424" s="366"/>
      <c r="T424" s="366"/>
      <c r="U424" s="366"/>
      <c r="V424" s="366"/>
      <c r="W424" s="366"/>
      <c r="X424" s="366"/>
      <c r="Y424" s="366"/>
      <c r="Z424" s="366"/>
      <c r="AA424" s="366"/>
      <c r="AB424" s="366"/>
      <c r="AC424" s="366"/>
      <c r="AD424" s="366"/>
      <c r="AE424" s="366"/>
      <c r="AF424" s="366"/>
      <c r="AG424" s="366"/>
      <c r="AH424" s="366"/>
      <c r="AI424" s="366"/>
      <c r="AJ424" s="366"/>
      <c r="AK424" s="366"/>
      <c r="AL424" s="367"/>
      <c r="AM424" s="358"/>
      <c r="AN424" s="359"/>
      <c r="AO424" s="359"/>
      <c r="AP424" s="359"/>
      <c r="AQ424" s="359"/>
      <c r="AR424" s="359"/>
      <c r="AS424" s="359"/>
      <c r="AT424" s="359"/>
      <c r="AU424" s="359"/>
      <c r="AV424" s="359"/>
      <c r="AW424" s="359"/>
      <c r="AX424" s="359"/>
      <c r="AY424" s="359"/>
      <c r="AZ424" s="359"/>
      <c r="BA424" s="359"/>
      <c r="BB424" s="359"/>
      <c r="BC424" s="359"/>
      <c r="BD424" s="359"/>
      <c r="BE424" s="359"/>
      <c r="BF424" s="360"/>
      <c r="BG424" s="77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  <c r="BX424" s="78"/>
      <c r="BY424" s="78"/>
      <c r="BZ424" s="128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1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365"/>
      <c r="C425" s="366"/>
      <c r="D425" s="366"/>
      <c r="E425" s="366"/>
      <c r="F425" s="366"/>
      <c r="G425" s="366"/>
      <c r="H425" s="366"/>
      <c r="I425" s="366"/>
      <c r="J425" s="366"/>
      <c r="K425" s="366"/>
      <c r="L425" s="366"/>
      <c r="M425" s="366"/>
      <c r="N425" s="366"/>
      <c r="O425" s="366"/>
      <c r="P425" s="366"/>
      <c r="Q425" s="366"/>
      <c r="R425" s="366"/>
      <c r="S425" s="366"/>
      <c r="T425" s="366"/>
      <c r="U425" s="366"/>
      <c r="V425" s="366"/>
      <c r="W425" s="366"/>
      <c r="X425" s="366"/>
      <c r="Y425" s="366"/>
      <c r="Z425" s="366"/>
      <c r="AA425" s="366"/>
      <c r="AB425" s="366"/>
      <c r="AC425" s="366"/>
      <c r="AD425" s="366"/>
      <c r="AE425" s="366"/>
      <c r="AF425" s="366"/>
      <c r="AG425" s="366"/>
      <c r="AH425" s="366"/>
      <c r="AI425" s="366"/>
      <c r="AJ425" s="366"/>
      <c r="AK425" s="366"/>
      <c r="AL425" s="367"/>
      <c r="AM425" s="358"/>
      <c r="AN425" s="359"/>
      <c r="AO425" s="359"/>
      <c r="AP425" s="359"/>
      <c r="AQ425" s="359"/>
      <c r="AR425" s="359"/>
      <c r="AS425" s="359"/>
      <c r="AT425" s="359"/>
      <c r="AU425" s="359"/>
      <c r="AV425" s="359"/>
      <c r="AW425" s="359"/>
      <c r="AX425" s="359"/>
      <c r="AY425" s="359"/>
      <c r="AZ425" s="359"/>
      <c r="BA425" s="359"/>
      <c r="BB425" s="359"/>
      <c r="BC425" s="359"/>
      <c r="BD425" s="359"/>
      <c r="BE425" s="359"/>
      <c r="BF425" s="360"/>
      <c r="BG425" s="77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  <c r="BX425" s="78"/>
      <c r="BY425" s="78"/>
      <c r="BZ425" s="128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1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365"/>
      <c r="C426" s="366"/>
      <c r="D426" s="366"/>
      <c r="E426" s="366"/>
      <c r="F426" s="366"/>
      <c r="G426" s="366"/>
      <c r="H426" s="366"/>
      <c r="I426" s="366"/>
      <c r="J426" s="366"/>
      <c r="K426" s="366"/>
      <c r="L426" s="366"/>
      <c r="M426" s="366"/>
      <c r="N426" s="366"/>
      <c r="O426" s="366"/>
      <c r="P426" s="366"/>
      <c r="Q426" s="366"/>
      <c r="R426" s="366"/>
      <c r="S426" s="366"/>
      <c r="T426" s="366"/>
      <c r="U426" s="366"/>
      <c r="V426" s="366"/>
      <c r="W426" s="366"/>
      <c r="X426" s="366"/>
      <c r="Y426" s="366"/>
      <c r="Z426" s="366"/>
      <c r="AA426" s="366"/>
      <c r="AB426" s="366"/>
      <c r="AC426" s="366"/>
      <c r="AD426" s="366"/>
      <c r="AE426" s="366"/>
      <c r="AF426" s="366"/>
      <c r="AG426" s="366"/>
      <c r="AH426" s="366"/>
      <c r="AI426" s="366"/>
      <c r="AJ426" s="366"/>
      <c r="AK426" s="366"/>
      <c r="AL426" s="367"/>
      <c r="AM426" s="358"/>
      <c r="AN426" s="359"/>
      <c r="AO426" s="359"/>
      <c r="AP426" s="359"/>
      <c r="AQ426" s="359"/>
      <c r="AR426" s="359"/>
      <c r="AS426" s="359"/>
      <c r="AT426" s="359"/>
      <c r="AU426" s="359"/>
      <c r="AV426" s="359"/>
      <c r="AW426" s="359"/>
      <c r="AX426" s="359"/>
      <c r="AY426" s="359"/>
      <c r="AZ426" s="359"/>
      <c r="BA426" s="359"/>
      <c r="BB426" s="359"/>
      <c r="BC426" s="359"/>
      <c r="BD426" s="359"/>
      <c r="BE426" s="359"/>
      <c r="BF426" s="360"/>
      <c r="BG426" s="77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  <c r="BX426" s="78"/>
      <c r="BY426" s="78"/>
      <c r="BZ426" s="128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1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365"/>
      <c r="C427" s="366"/>
      <c r="D427" s="366"/>
      <c r="E427" s="366"/>
      <c r="F427" s="366"/>
      <c r="G427" s="366"/>
      <c r="H427" s="366"/>
      <c r="I427" s="366"/>
      <c r="J427" s="366"/>
      <c r="K427" s="366"/>
      <c r="L427" s="366"/>
      <c r="M427" s="366"/>
      <c r="N427" s="366"/>
      <c r="O427" s="366"/>
      <c r="P427" s="366"/>
      <c r="Q427" s="366"/>
      <c r="R427" s="366"/>
      <c r="S427" s="366"/>
      <c r="T427" s="366"/>
      <c r="U427" s="366"/>
      <c r="V427" s="366"/>
      <c r="W427" s="366"/>
      <c r="X427" s="366"/>
      <c r="Y427" s="366"/>
      <c r="Z427" s="366"/>
      <c r="AA427" s="366"/>
      <c r="AB427" s="366"/>
      <c r="AC427" s="366"/>
      <c r="AD427" s="366"/>
      <c r="AE427" s="366"/>
      <c r="AF427" s="366"/>
      <c r="AG427" s="366"/>
      <c r="AH427" s="366"/>
      <c r="AI427" s="366"/>
      <c r="AJ427" s="366"/>
      <c r="AK427" s="366"/>
      <c r="AL427" s="367"/>
      <c r="AM427" s="358"/>
      <c r="AN427" s="359"/>
      <c r="AO427" s="359"/>
      <c r="AP427" s="359"/>
      <c r="AQ427" s="359"/>
      <c r="AR427" s="359"/>
      <c r="AS427" s="359"/>
      <c r="AT427" s="359"/>
      <c r="AU427" s="359"/>
      <c r="AV427" s="359"/>
      <c r="AW427" s="359"/>
      <c r="AX427" s="359"/>
      <c r="AY427" s="359"/>
      <c r="AZ427" s="359"/>
      <c r="BA427" s="359"/>
      <c r="BB427" s="359"/>
      <c r="BC427" s="359"/>
      <c r="BD427" s="359"/>
      <c r="BE427" s="359"/>
      <c r="BF427" s="360"/>
      <c r="BG427" s="77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  <c r="BW427" s="78"/>
      <c r="BX427" s="78"/>
      <c r="BY427" s="78"/>
      <c r="BZ427" s="128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1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365"/>
      <c r="C428" s="366"/>
      <c r="D428" s="366"/>
      <c r="E428" s="366"/>
      <c r="F428" s="366"/>
      <c r="G428" s="366"/>
      <c r="H428" s="366"/>
      <c r="I428" s="366"/>
      <c r="J428" s="366"/>
      <c r="K428" s="366"/>
      <c r="L428" s="366"/>
      <c r="M428" s="366"/>
      <c r="N428" s="366"/>
      <c r="O428" s="366"/>
      <c r="P428" s="366"/>
      <c r="Q428" s="366"/>
      <c r="R428" s="366"/>
      <c r="S428" s="366"/>
      <c r="T428" s="366"/>
      <c r="U428" s="366"/>
      <c r="V428" s="366"/>
      <c r="W428" s="366"/>
      <c r="X428" s="366"/>
      <c r="Y428" s="366"/>
      <c r="Z428" s="366"/>
      <c r="AA428" s="366"/>
      <c r="AB428" s="366"/>
      <c r="AC428" s="366"/>
      <c r="AD428" s="366"/>
      <c r="AE428" s="366"/>
      <c r="AF428" s="366"/>
      <c r="AG428" s="366"/>
      <c r="AH428" s="366"/>
      <c r="AI428" s="366"/>
      <c r="AJ428" s="366"/>
      <c r="AK428" s="366"/>
      <c r="AL428" s="367"/>
      <c r="AM428" s="358"/>
      <c r="AN428" s="359"/>
      <c r="AO428" s="359"/>
      <c r="AP428" s="359"/>
      <c r="AQ428" s="359"/>
      <c r="AR428" s="359"/>
      <c r="AS428" s="359"/>
      <c r="AT428" s="359"/>
      <c r="AU428" s="359"/>
      <c r="AV428" s="359"/>
      <c r="AW428" s="359"/>
      <c r="AX428" s="359"/>
      <c r="AY428" s="359"/>
      <c r="AZ428" s="359"/>
      <c r="BA428" s="359"/>
      <c r="BB428" s="359"/>
      <c r="BC428" s="359"/>
      <c r="BD428" s="359"/>
      <c r="BE428" s="359"/>
      <c r="BF428" s="360"/>
      <c r="BG428" s="77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  <c r="BW428" s="78"/>
      <c r="BX428" s="78"/>
      <c r="BY428" s="78"/>
      <c r="BZ428" s="128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1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365"/>
      <c r="C429" s="366"/>
      <c r="D429" s="366"/>
      <c r="E429" s="366"/>
      <c r="F429" s="366"/>
      <c r="G429" s="366"/>
      <c r="H429" s="366"/>
      <c r="I429" s="366"/>
      <c r="J429" s="366"/>
      <c r="K429" s="366"/>
      <c r="L429" s="366"/>
      <c r="M429" s="366"/>
      <c r="N429" s="366"/>
      <c r="O429" s="366"/>
      <c r="P429" s="366"/>
      <c r="Q429" s="366"/>
      <c r="R429" s="366"/>
      <c r="S429" s="366"/>
      <c r="T429" s="366"/>
      <c r="U429" s="366"/>
      <c r="V429" s="366"/>
      <c r="W429" s="366"/>
      <c r="X429" s="366"/>
      <c r="Y429" s="366"/>
      <c r="Z429" s="366"/>
      <c r="AA429" s="366"/>
      <c r="AB429" s="366"/>
      <c r="AC429" s="366"/>
      <c r="AD429" s="366"/>
      <c r="AE429" s="366"/>
      <c r="AF429" s="366"/>
      <c r="AG429" s="366"/>
      <c r="AH429" s="366"/>
      <c r="AI429" s="366"/>
      <c r="AJ429" s="366"/>
      <c r="AK429" s="366"/>
      <c r="AL429" s="367"/>
      <c r="AM429" s="358"/>
      <c r="AN429" s="359"/>
      <c r="AO429" s="359"/>
      <c r="AP429" s="359"/>
      <c r="AQ429" s="359"/>
      <c r="AR429" s="359"/>
      <c r="AS429" s="359"/>
      <c r="AT429" s="359"/>
      <c r="AU429" s="359"/>
      <c r="AV429" s="359"/>
      <c r="AW429" s="359"/>
      <c r="AX429" s="359"/>
      <c r="AY429" s="359"/>
      <c r="AZ429" s="359"/>
      <c r="BA429" s="359"/>
      <c r="BB429" s="359"/>
      <c r="BC429" s="359"/>
      <c r="BD429" s="359"/>
      <c r="BE429" s="359"/>
      <c r="BF429" s="360"/>
      <c r="BG429" s="77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  <c r="BW429" s="78"/>
      <c r="BX429" s="78"/>
      <c r="BY429" s="78"/>
      <c r="BZ429" s="128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1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365"/>
      <c r="C430" s="366"/>
      <c r="D430" s="366"/>
      <c r="E430" s="366"/>
      <c r="F430" s="366"/>
      <c r="G430" s="366"/>
      <c r="H430" s="366"/>
      <c r="I430" s="366"/>
      <c r="J430" s="366"/>
      <c r="K430" s="366"/>
      <c r="L430" s="366"/>
      <c r="M430" s="366"/>
      <c r="N430" s="366"/>
      <c r="O430" s="366"/>
      <c r="P430" s="366"/>
      <c r="Q430" s="366"/>
      <c r="R430" s="366"/>
      <c r="S430" s="366"/>
      <c r="T430" s="366"/>
      <c r="U430" s="366"/>
      <c r="V430" s="366"/>
      <c r="W430" s="366"/>
      <c r="X430" s="366"/>
      <c r="Y430" s="366"/>
      <c r="Z430" s="366"/>
      <c r="AA430" s="366"/>
      <c r="AB430" s="366"/>
      <c r="AC430" s="366"/>
      <c r="AD430" s="366"/>
      <c r="AE430" s="366"/>
      <c r="AF430" s="366"/>
      <c r="AG430" s="366"/>
      <c r="AH430" s="366"/>
      <c r="AI430" s="366"/>
      <c r="AJ430" s="366"/>
      <c r="AK430" s="366"/>
      <c r="AL430" s="367"/>
      <c r="AM430" s="358"/>
      <c r="AN430" s="359"/>
      <c r="AO430" s="359"/>
      <c r="AP430" s="359"/>
      <c r="AQ430" s="359"/>
      <c r="AR430" s="359"/>
      <c r="AS430" s="359"/>
      <c r="AT430" s="359"/>
      <c r="AU430" s="359"/>
      <c r="AV430" s="359"/>
      <c r="AW430" s="359"/>
      <c r="AX430" s="359"/>
      <c r="AY430" s="359"/>
      <c r="AZ430" s="359"/>
      <c r="BA430" s="359"/>
      <c r="BB430" s="359"/>
      <c r="BC430" s="359"/>
      <c r="BD430" s="359"/>
      <c r="BE430" s="359"/>
      <c r="BF430" s="360"/>
      <c r="BG430" s="77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  <c r="BX430" s="78"/>
      <c r="BY430" s="78"/>
      <c r="BZ430" s="128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1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365"/>
      <c r="C431" s="366"/>
      <c r="D431" s="366"/>
      <c r="E431" s="366"/>
      <c r="F431" s="366"/>
      <c r="G431" s="366"/>
      <c r="H431" s="366"/>
      <c r="I431" s="366"/>
      <c r="J431" s="366"/>
      <c r="K431" s="366"/>
      <c r="L431" s="366"/>
      <c r="M431" s="366"/>
      <c r="N431" s="366"/>
      <c r="O431" s="366"/>
      <c r="P431" s="366"/>
      <c r="Q431" s="366"/>
      <c r="R431" s="366"/>
      <c r="S431" s="366"/>
      <c r="T431" s="366"/>
      <c r="U431" s="366"/>
      <c r="V431" s="366"/>
      <c r="W431" s="366"/>
      <c r="X431" s="366"/>
      <c r="Y431" s="366"/>
      <c r="Z431" s="366"/>
      <c r="AA431" s="366"/>
      <c r="AB431" s="366"/>
      <c r="AC431" s="366"/>
      <c r="AD431" s="366"/>
      <c r="AE431" s="366"/>
      <c r="AF431" s="366"/>
      <c r="AG431" s="366"/>
      <c r="AH431" s="366"/>
      <c r="AI431" s="366"/>
      <c r="AJ431" s="366"/>
      <c r="AK431" s="366"/>
      <c r="AL431" s="367"/>
      <c r="AM431" s="358"/>
      <c r="AN431" s="359"/>
      <c r="AO431" s="359"/>
      <c r="AP431" s="359"/>
      <c r="AQ431" s="359"/>
      <c r="AR431" s="359"/>
      <c r="AS431" s="359"/>
      <c r="AT431" s="359"/>
      <c r="AU431" s="359"/>
      <c r="AV431" s="359"/>
      <c r="AW431" s="359"/>
      <c r="AX431" s="359"/>
      <c r="AY431" s="359"/>
      <c r="AZ431" s="359"/>
      <c r="BA431" s="359"/>
      <c r="BB431" s="359"/>
      <c r="BC431" s="359"/>
      <c r="BD431" s="359"/>
      <c r="BE431" s="359"/>
      <c r="BF431" s="360"/>
      <c r="BG431" s="77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  <c r="BU431" s="78"/>
      <c r="BV431" s="78"/>
      <c r="BW431" s="78"/>
      <c r="BX431" s="78"/>
      <c r="BY431" s="78"/>
      <c r="BZ431" s="128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1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380"/>
      <c r="C432" s="381"/>
      <c r="D432" s="381"/>
      <c r="E432" s="381"/>
      <c r="F432" s="381"/>
      <c r="G432" s="381"/>
      <c r="H432" s="381"/>
      <c r="I432" s="381"/>
      <c r="J432" s="381"/>
      <c r="K432" s="381"/>
      <c r="L432" s="381"/>
      <c r="M432" s="381"/>
      <c r="N432" s="381"/>
      <c r="O432" s="381"/>
      <c r="P432" s="381"/>
      <c r="Q432" s="381"/>
      <c r="R432" s="381"/>
      <c r="S432" s="381"/>
      <c r="T432" s="381"/>
      <c r="U432" s="381"/>
      <c r="V432" s="381"/>
      <c r="W432" s="381"/>
      <c r="X432" s="381"/>
      <c r="Y432" s="381"/>
      <c r="Z432" s="381"/>
      <c r="AA432" s="381"/>
      <c r="AB432" s="381"/>
      <c r="AC432" s="381"/>
      <c r="AD432" s="381"/>
      <c r="AE432" s="381"/>
      <c r="AF432" s="381"/>
      <c r="AG432" s="381"/>
      <c r="AH432" s="381"/>
      <c r="AI432" s="381"/>
      <c r="AJ432" s="381"/>
      <c r="AK432" s="381"/>
      <c r="AL432" s="382"/>
      <c r="AM432" s="361"/>
      <c r="AN432" s="362"/>
      <c r="AO432" s="362"/>
      <c r="AP432" s="362"/>
      <c r="AQ432" s="362"/>
      <c r="AR432" s="362"/>
      <c r="AS432" s="362"/>
      <c r="AT432" s="362"/>
      <c r="AU432" s="362"/>
      <c r="AV432" s="362"/>
      <c r="AW432" s="362"/>
      <c r="AX432" s="362"/>
      <c r="AY432" s="362"/>
      <c r="AZ432" s="362"/>
      <c r="BA432" s="362"/>
      <c r="BB432" s="362"/>
      <c r="BC432" s="362"/>
      <c r="BD432" s="362"/>
      <c r="BE432" s="362"/>
      <c r="BF432" s="363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1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129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111" t="s">
        <v>199</v>
      </c>
      <c r="K436" s="111"/>
      <c r="L436" s="111"/>
      <c r="M436" s="111"/>
      <c r="N436" s="111"/>
      <c r="O436" s="111"/>
      <c r="P436" s="111"/>
      <c r="Q436" s="111"/>
      <c r="R436" s="111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  <c r="BZ438" s="61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  <c r="BZ439" s="61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  <c r="BZ440" s="61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  <c r="BZ441" s="61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  <c r="BZ442" s="61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  <c r="BZ443" s="61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  <c r="BZ444" s="61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  <c r="BZ445" s="61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  <c r="BZ446" s="61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  <c r="BZ447" s="61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  <c r="BZ448" s="61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  <c r="BZ449" s="61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  <c r="BZ450" s="61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  <c r="BZ451" s="61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  <c r="BZ452" s="61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  <c r="BZ453" s="61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  <c r="BZ454" s="61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  <c r="BZ455" s="61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  <c r="BZ456" s="61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  <c r="BZ457" s="61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188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355" t="s">
        <v>135</v>
      </c>
      <c r="C461" s="356"/>
      <c r="D461" s="356"/>
      <c r="E461" s="356"/>
      <c r="F461" s="356"/>
      <c r="G461" s="356"/>
      <c r="H461" s="356"/>
      <c r="I461" s="356"/>
      <c r="J461" s="356"/>
      <c r="K461" s="356"/>
      <c r="L461" s="356"/>
      <c r="M461" s="356"/>
      <c r="N461" s="356"/>
      <c r="O461" s="356"/>
      <c r="P461" s="356"/>
      <c r="Q461" s="356"/>
      <c r="R461" s="356"/>
      <c r="S461" s="356"/>
      <c r="T461" s="356"/>
      <c r="U461" s="356"/>
      <c r="V461" s="356"/>
      <c r="W461" s="356"/>
      <c r="X461" s="356"/>
      <c r="Y461" s="356"/>
      <c r="Z461" s="356"/>
      <c r="AA461" s="356"/>
      <c r="AB461" s="356"/>
      <c r="AC461" s="356"/>
      <c r="AD461" s="356"/>
      <c r="AE461" s="356"/>
      <c r="AF461" s="356"/>
      <c r="AG461" s="356"/>
      <c r="AH461" s="356"/>
      <c r="AI461" s="356"/>
      <c r="AJ461" s="356"/>
      <c r="AK461" s="356"/>
      <c r="AL461" s="356"/>
      <c r="AM461" s="356"/>
      <c r="AN461" s="356"/>
      <c r="AO461" s="356"/>
      <c r="AP461" s="356"/>
      <c r="AQ461" s="356"/>
      <c r="AR461" s="356"/>
      <c r="AS461" s="356"/>
      <c r="AT461" s="356"/>
      <c r="AU461" s="356"/>
      <c r="AV461" s="356"/>
      <c r="AW461" s="356"/>
      <c r="AX461" s="356"/>
      <c r="AY461" s="356"/>
      <c r="AZ461" s="356"/>
      <c r="BA461" s="356"/>
      <c r="BB461" s="356"/>
      <c r="BC461" s="356"/>
      <c r="BD461" s="356"/>
      <c r="BE461" s="356"/>
      <c r="BF461" s="356"/>
      <c r="BG461" s="356"/>
      <c r="BH461" s="356"/>
      <c r="BI461" s="356"/>
      <c r="BJ461" s="356"/>
      <c r="BK461" s="356"/>
      <c r="BL461" s="356"/>
      <c r="BM461" s="356"/>
      <c r="BN461" s="356"/>
      <c r="BO461" s="356"/>
      <c r="BP461" s="356"/>
      <c r="BQ461" s="356"/>
      <c r="BR461" s="356"/>
      <c r="BS461" s="356"/>
      <c r="BT461" s="356"/>
      <c r="BU461" s="356"/>
      <c r="BV461" s="356"/>
      <c r="BW461" s="356"/>
      <c r="BX461" s="356"/>
      <c r="BY461" s="356"/>
      <c r="BZ461" s="357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354" t="s">
        <v>131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130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132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133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42" t="s">
        <v>134</v>
      </c>
      <c r="BP462" s="342"/>
      <c r="BQ462" s="342"/>
      <c r="BR462" s="342"/>
      <c r="BS462" s="342"/>
      <c r="BT462" s="342"/>
      <c r="BU462" s="342"/>
      <c r="BV462" s="342"/>
      <c r="BW462" s="342"/>
      <c r="BX462" s="342"/>
      <c r="BY462" s="342"/>
      <c r="BZ462" s="343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34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349"/>
      <c r="R463" s="349"/>
      <c r="S463" s="349"/>
      <c r="T463" s="349"/>
      <c r="U463" s="349"/>
      <c r="V463" s="349"/>
      <c r="W463" s="349"/>
      <c r="X463" s="349"/>
      <c r="Y463" s="349"/>
      <c r="Z463" s="349"/>
      <c r="AA463" s="349"/>
      <c r="AB463" s="349"/>
      <c r="AC463" s="349"/>
      <c r="AD463" s="349"/>
      <c r="AE463" s="349"/>
      <c r="AF463" s="350" t="str">
        <f t="shared" ref="AF463:AF472" si="76">+IF(B463="","",ROUND(B463*Q463,2))</f>
        <v/>
      </c>
      <c r="AG463" s="350"/>
      <c r="AH463" s="350"/>
      <c r="AI463" s="350"/>
      <c r="AJ463" s="350"/>
      <c r="AK463" s="350"/>
      <c r="AL463" s="350"/>
      <c r="AM463" s="350"/>
      <c r="AN463" s="350"/>
      <c r="AO463" s="350"/>
      <c r="AP463" s="350"/>
      <c r="AQ463" s="350"/>
      <c r="AR463" s="350"/>
      <c r="AS463" s="350"/>
      <c r="AT463" s="350"/>
      <c r="AU463" s="350"/>
      <c r="AV463" s="350"/>
      <c r="AW463" s="285"/>
      <c r="AX463" s="285"/>
      <c r="AY463" s="285"/>
      <c r="AZ463" s="285"/>
      <c r="BA463" s="285"/>
      <c r="BB463" s="285"/>
      <c r="BC463" s="285"/>
      <c r="BD463" s="285"/>
      <c r="BE463" s="285"/>
      <c r="BF463" s="285"/>
      <c r="BG463" s="285"/>
      <c r="BH463" s="285"/>
      <c r="BI463" s="285"/>
      <c r="BJ463" s="285"/>
      <c r="BK463" s="285"/>
      <c r="BL463" s="285"/>
      <c r="BM463" s="285"/>
      <c r="BN463" s="285"/>
      <c r="BO463" s="330" t="str">
        <f t="shared" ref="BO463:BO472" si="77">+IF(AF463="","",IF(AW463="","",IF(ROUND(AF463/AW463,4)&gt;100%,"chyba",ROUND(AF463/AW463,4))))</f>
        <v/>
      </c>
      <c r="BP463" s="330"/>
      <c r="BQ463" s="330"/>
      <c r="BR463" s="330"/>
      <c r="BS463" s="330"/>
      <c r="BT463" s="330"/>
      <c r="BU463" s="330"/>
      <c r="BV463" s="330"/>
      <c r="BW463" s="330"/>
      <c r="BX463" s="330"/>
      <c r="BY463" s="330"/>
      <c r="BZ463" s="331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34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349"/>
      <c r="R464" s="349"/>
      <c r="S464" s="349"/>
      <c r="T464" s="349"/>
      <c r="U464" s="349"/>
      <c r="V464" s="349"/>
      <c r="W464" s="349"/>
      <c r="X464" s="349"/>
      <c r="Y464" s="349"/>
      <c r="Z464" s="349"/>
      <c r="AA464" s="349"/>
      <c r="AB464" s="349"/>
      <c r="AC464" s="349"/>
      <c r="AD464" s="349"/>
      <c r="AE464" s="349"/>
      <c r="AF464" s="350" t="str">
        <f t="shared" si="76"/>
        <v/>
      </c>
      <c r="AG464" s="350"/>
      <c r="AH464" s="350"/>
      <c r="AI464" s="350"/>
      <c r="AJ464" s="350"/>
      <c r="AK464" s="350"/>
      <c r="AL464" s="350"/>
      <c r="AM464" s="350"/>
      <c r="AN464" s="350"/>
      <c r="AO464" s="350"/>
      <c r="AP464" s="350"/>
      <c r="AQ464" s="350"/>
      <c r="AR464" s="350"/>
      <c r="AS464" s="350"/>
      <c r="AT464" s="350"/>
      <c r="AU464" s="350"/>
      <c r="AV464" s="350"/>
      <c r="AW464" s="285"/>
      <c r="AX464" s="285"/>
      <c r="AY464" s="285"/>
      <c r="AZ464" s="285"/>
      <c r="BA464" s="285"/>
      <c r="BB464" s="285"/>
      <c r="BC464" s="285"/>
      <c r="BD464" s="285"/>
      <c r="BE464" s="285"/>
      <c r="BF464" s="285"/>
      <c r="BG464" s="285"/>
      <c r="BH464" s="285"/>
      <c r="BI464" s="285"/>
      <c r="BJ464" s="285"/>
      <c r="BK464" s="285"/>
      <c r="BL464" s="285"/>
      <c r="BM464" s="285"/>
      <c r="BN464" s="285"/>
      <c r="BO464" s="330" t="str">
        <f t="shared" si="77"/>
        <v/>
      </c>
      <c r="BP464" s="330"/>
      <c r="BQ464" s="330"/>
      <c r="BR464" s="330"/>
      <c r="BS464" s="330"/>
      <c r="BT464" s="330"/>
      <c r="BU464" s="330"/>
      <c r="BV464" s="330"/>
      <c r="BW464" s="330"/>
      <c r="BX464" s="330"/>
      <c r="BY464" s="330"/>
      <c r="BZ464" s="331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34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  <c r="AA465" s="349"/>
      <c r="AB465" s="349"/>
      <c r="AC465" s="349"/>
      <c r="AD465" s="349"/>
      <c r="AE465" s="349"/>
      <c r="AF465" s="350" t="str">
        <f t="shared" si="76"/>
        <v/>
      </c>
      <c r="AG465" s="350"/>
      <c r="AH465" s="350"/>
      <c r="AI465" s="350"/>
      <c r="AJ465" s="350"/>
      <c r="AK465" s="350"/>
      <c r="AL465" s="350"/>
      <c r="AM465" s="350"/>
      <c r="AN465" s="350"/>
      <c r="AO465" s="350"/>
      <c r="AP465" s="350"/>
      <c r="AQ465" s="350"/>
      <c r="AR465" s="350"/>
      <c r="AS465" s="350"/>
      <c r="AT465" s="350"/>
      <c r="AU465" s="350"/>
      <c r="AV465" s="350"/>
      <c r="AW465" s="285"/>
      <c r="AX465" s="285"/>
      <c r="AY465" s="285"/>
      <c r="AZ465" s="285"/>
      <c r="BA465" s="285"/>
      <c r="BB465" s="285"/>
      <c r="BC465" s="285"/>
      <c r="BD465" s="285"/>
      <c r="BE465" s="285"/>
      <c r="BF465" s="285"/>
      <c r="BG465" s="285"/>
      <c r="BH465" s="285"/>
      <c r="BI465" s="285"/>
      <c r="BJ465" s="285"/>
      <c r="BK465" s="285"/>
      <c r="BL465" s="285"/>
      <c r="BM465" s="285"/>
      <c r="BN465" s="285"/>
      <c r="BO465" s="330" t="str">
        <f t="shared" si="77"/>
        <v/>
      </c>
      <c r="BP465" s="330"/>
      <c r="BQ465" s="330"/>
      <c r="BR465" s="330"/>
      <c r="BS465" s="330"/>
      <c r="BT465" s="330"/>
      <c r="BU465" s="330"/>
      <c r="BV465" s="330"/>
      <c r="BW465" s="330"/>
      <c r="BX465" s="330"/>
      <c r="BY465" s="330"/>
      <c r="BZ465" s="331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34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349"/>
      <c r="R466" s="349"/>
      <c r="S466" s="349"/>
      <c r="T466" s="349"/>
      <c r="U466" s="349"/>
      <c r="V466" s="349"/>
      <c r="W466" s="349"/>
      <c r="X466" s="349"/>
      <c r="Y466" s="349"/>
      <c r="Z466" s="349"/>
      <c r="AA466" s="349"/>
      <c r="AB466" s="349"/>
      <c r="AC466" s="349"/>
      <c r="AD466" s="349"/>
      <c r="AE466" s="349"/>
      <c r="AF466" s="350" t="str">
        <f t="shared" si="76"/>
        <v/>
      </c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50"/>
      <c r="AR466" s="350"/>
      <c r="AS466" s="350"/>
      <c r="AT466" s="350"/>
      <c r="AU466" s="350"/>
      <c r="AV466" s="350"/>
      <c r="AW466" s="285"/>
      <c r="AX466" s="285"/>
      <c r="AY466" s="285"/>
      <c r="AZ466" s="285"/>
      <c r="BA466" s="285"/>
      <c r="BB466" s="285"/>
      <c r="BC466" s="285"/>
      <c r="BD466" s="285"/>
      <c r="BE466" s="285"/>
      <c r="BF466" s="285"/>
      <c r="BG466" s="285"/>
      <c r="BH466" s="285"/>
      <c r="BI466" s="285"/>
      <c r="BJ466" s="285"/>
      <c r="BK466" s="285"/>
      <c r="BL466" s="285"/>
      <c r="BM466" s="285"/>
      <c r="BN466" s="285"/>
      <c r="BO466" s="330" t="str">
        <f t="shared" si="77"/>
        <v/>
      </c>
      <c r="BP466" s="330"/>
      <c r="BQ466" s="330"/>
      <c r="BR466" s="330"/>
      <c r="BS466" s="330"/>
      <c r="BT466" s="330"/>
      <c r="BU466" s="330"/>
      <c r="BV466" s="330"/>
      <c r="BW466" s="330"/>
      <c r="BX466" s="330"/>
      <c r="BY466" s="330"/>
      <c r="BZ466" s="331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34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349"/>
      <c r="R467" s="349"/>
      <c r="S467" s="349"/>
      <c r="T467" s="349"/>
      <c r="U467" s="349"/>
      <c r="V467" s="349"/>
      <c r="W467" s="349"/>
      <c r="X467" s="349"/>
      <c r="Y467" s="349"/>
      <c r="Z467" s="349"/>
      <c r="AA467" s="349"/>
      <c r="AB467" s="349"/>
      <c r="AC467" s="349"/>
      <c r="AD467" s="349"/>
      <c r="AE467" s="349"/>
      <c r="AF467" s="350" t="str">
        <f t="shared" si="76"/>
        <v/>
      </c>
      <c r="AG467" s="350"/>
      <c r="AH467" s="350"/>
      <c r="AI467" s="350"/>
      <c r="AJ467" s="350"/>
      <c r="AK467" s="350"/>
      <c r="AL467" s="350"/>
      <c r="AM467" s="350"/>
      <c r="AN467" s="350"/>
      <c r="AO467" s="350"/>
      <c r="AP467" s="350"/>
      <c r="AQ467" s="350"/>
      <c r="AR467" s="350"/>
      <c r="AS467" s="350"/>
      <c r="AT467" s="350"/>
      <c r="AU467" s="350"/>
      <c r="AV467" s="350"/>
      <c r="AW467" s="285"/>
      <c r="AX467" s="285"/>
      <c r="AY467" s="285"/>
      <c r="AZ467" s="285"/>
      <c r="BA467" s="285"/>
      <c r="BB467" s="285"/>
      <c r="BC467" s="285"/>
      <c r="BD467" s="285"/>
      <c r="BE467" s="285"/>
      <c r="BF467" s="285"/>
      <c r="BG467" s="285"/>
      <c r="BH467" s="285"/>
      <c r="BI467" s="285"/>
      <c r="BJ467" s="285"/>
      <c r="BK467" s="285"/>
      <c r="BL467" s="285"/>
      <c r="BM467" s="285"/>
      <c r="BN467" s="285"/>
      <c r="BO467" s="330" t="str">
        <f t="shared" si="77"/>
        <v/>
      </c>
      <c r="BP467" s="330"/>
      <c r="BQ467" s="330"/>
      <c r="BR467" s="330"/>
      <c r="BS467" s="330"/>
      <c r="BT467" s="330"/>
      <c r="BU467" s="330"/>
      <c r="BV467" s="330"/>
      <c r="BW467" s="330"/>
      <c r="BX467" s="330"/>
      <c r="BY467" s="330"/>
      <c r="BZ467" s="331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34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  <c r="AA468" s="349"/>
      <c r="AB468" s="349"/>
      <c r="AC468" s="349"/>
      <c r="AD468" s="349"/>
      <c r="AE468" s="349"/>
      <c r="AF468" s="350" t="str">
        <f t="shared" si="76"/>
        <v/>
      </c>
      <c r="AG468" s="350"/>
      <c r="AH468" s="350"/>
      <c r="AI468" s="350"/>
      <c r="AJ468" s="350"/>
      <c r="AK468" s="350"/>
      <c r="AL468" s="350"/>
      <c r="AM468" s="350"/>
      <c r="AN468" s="350"/>
      <c r="AO468" s="350"/>
      <c r="AP468" s="350"/>
      <c r="AQ468" s="350"/>
      <c r="AR468" s="350"/>
      <c r="AS468" s="350"/>
      <c r="AT468" s="350"/>
      <c r="AU468" s="350"/>
      <c r="AV468" s="350"/>
      <c r="AW468" s="285"/>
      <c r="AX468" s="285"/>
      <c r="AY468" s="285"/>
      <c r="AZ468" s="285"/>
      <c r="BA468" s="285"/>
      <c r="BB468" s="285"/>
      <c r="BC468" s="285"/>
      <c r="BD468" s="285"/>
      <c r="BE468" s="285"/>
      <c r="BF468" s="285"/>
      <c r="BG468" s="285"/>
      <c r="BH468" s="285"/>
      <c r="BI468" s="285"/>
      <c r="BJ468" s="285"/>
      <c r="BK468" s="285"/>
      <c r="BL468" s="285"/>
      <c r="BM468" s="285"/>
      <c r="BN468" s="285"/>
      <c r="BO468" s="330" t="str">
        <f t="shared" si="77"/>
        <v/>
      </c>
      <c r="BP468" s="330"/>
      <c r="BQ468" s="330"/>
      <c r="BR468" s="330"/>
      <c r="BS468" s="330"/>
      <c r="BT468" s="330"/>
      <c r="BU468" s="330"/>
      <c r="BV468" s="330"/>
      <c r="BW468" s="330"/>
      <c r="BX468" s="330"/>
      <c r="BY468" s="330"/>
      <c r="BZ468" s="331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34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49"/>
      <c r="AF469" s="350" t="str">
        <f t="shared" si="76"/>
        <v/>
      </c>
      <c r="AG469" s="350"/>
      <c r="AH469" s="350"/>
      <c r="AI469" s="350"/>
      <c r="AJ469" s="350"/>
      <c r="AK469" s="350"/>
      <c r="AL469" s="350"/>
      <c r="AM469" s="350"/>
      <c r="AN469" s="350"/>
      <c r="AO469" s="350"/>
      <c r="AP469" s="350"/>
      <c r="AQ469" s="350"/>
      <c r="AR469" s="350"/>
      <c r="AS469" s="350"/>
      <c r="AT469" s="350"/>
      <c r="AU469" s="350"/>
      <c r="AV469" s="350"/>
      <c r="AW469" s="285"/>
      <c r="AX469" s="285"/>
      <c r="AY469" s="285"/>
      <c r="AZ469" s="285"/>
      <c r="BA469" s="285"/>
      <c r="BB469" s="285"/>
      <c r="BC469" s="285"/>
      <c r="BD469" s="285"/>
      <c r="BE469" s="285"/>
      <c r="BF469" s="285"/>
      <c r="BG469" s="285"/>
      <c r="BH469" s="285"/>
      <c r="BI469" s="285"/>
      <c r="BJ469" s="285"/>
      <c r="BK469" s="285"/>
      <c r="BL469" s="285"/>
      <c r="BM469" s="285"/>
      <c r="BN469" s="285"/>
      <c r="BO469" s="330" t="str">
        <f t="shared" si="77"/>
        <v/>
      </c>
      <c r="BP469" s="330"/>
      <c r="BQ469" s="330"/>
      <c r="BR469" s="330"/>
      <c r="BS469" s="330"/>
      <c r="BT469" s="330"/>
      <c r="BU469" s="330"/>
      <c r="BV469" s="330"/>
      <c r="BW469" s="330"/>
      <c r="BX469" s="330"/>
      <c r="BY469" s="330"/>
      <c r="BZ469" s="331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34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  <c r="AA470" s="349"/>
      <c r="AB470" s="349"/>
      <c r="AC470" s="349"/>
      <c r="AD470" s="349"/>
      <c r="AE470" s="349"/>
      <c r="AF470" s="350" t="str">
        <f t="shared" si="76"/>
        <v/>
      </c>
      <c r="AG470" s="350"/>
      <c r="AH470" s="350"/>
      <c r="AI470" s="350"/>
      <c r="AJ470" s="350"/>
      <c r="AK470" s="350"/>
      <c r="AL470" s="350"/>
      <c r="AM470" s="350"/>
      <c r="AN470" s="350"/>
      <c r="AO470" s="350"/>
      <c r="AP470" s="350"/>
      <c r="AQ470" s="350"/>
      <c r="AR470" s="350"/>
      <c r="AS470" s="350"/>
      <c r="AT470" s="350"/>
      <c r="AU470" s="350"/>
      <c r="AV470" s="350"/>
      <c r="AW470" s="285"/>
      <c r="AX470" s="285"/>
      <c r="AY470" s="285"/>
      <c r="AZ470" s="285"/>
      <c r="BA470" s="285"/>
      <c r="BB470" s="285"/>
      <c r="BC470" s="285"/>
      <c r="BD470" s="285"/>
      <c r="BE470" s="285"/>
      <c r="BF470" s="285"/>
      <c r="BG470" s="285"/>
      <c r="BH470" s="285"/>
      <c r="BI470" s="285"/>
      <c r="BJ470" s="285"/>
      <c r="BK470" s="285"/>
      <c r="BL470" s="285"/>
      <c r="BM470" s="285"/>
      <c r="BN470" s="285"/>
      <c r="BO470" s="330" t="str">
        <f t="shared" si="77"/>
        <v/>
      </c>
      <c r="BP470" s="330"/>
      <c r="BQ470" s="330"/>
      <c r="BR470" s="330"/>
      <c r="BS470" s="330"/>
      <c r="BT470" s="330"/>
      <c r="BU470" s="330"/>
      <c r="BV470" s="330"/>
      <c r="BW470" s="330"/>
      <c r="BX470" s="330"/>
      <c r="BY470" s="330"/>
      <c r="BZ470" s="331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348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349"/>
      <c r="R471" s="349"/>
      <c r="S471" s="349"/>
      <c r="T471" s="349"/>
      <c r="U471" s="349"/>
      <c r="V471" s="349"/>
      <c r="W471" s="349"/>
      <c r="X471" s="349"/>
      <c r="Y471" s="349"/>
      <c r="Z471" s="349"/>
      <c r="AA471" s="349"/>
      <c r="AB471" s="349"/>
      <c r="AC471" s="349"/>
      <c r="AD471" s="349"/>
      <c r="AE471" s="349"/>
      <c r="AF471" s="350" t="str">
        <f t="shared" si="76"/>
        <v/>
      </c>
      <c r="AG471" s="350"/>
      <c r="AH471" s="350"/>
      <c r="AI471" s="350"/>
      <c r="AJ471" s="350"/>
      <c r="AK471" s="350"/>
      <c r="AL471" s="350"/>
      <c r="AM471" s="350"/>
      <c r="AN471" s="350"/>
      <c r="AO471" s="350"/>
      <c r="AP471" s="350"/>
      <c r="AQ471" s="350"/>
      <c r="AR471" s="350"/>
      <c r="AS471" s="350"/>
      <c r="AT471" s="350"/>
      <c r="AU471" s="350"/>
      <c r="AV471" s="350"/>
      <c r="AW471" s="285"/>
      <c r="AX471" s="285"/>
      <c r="AY471" s="285"/>
      <c r="AZ471" s="285"/>
      <c r="BA471" s="285"/>
      <c r="BB471" s="285"/>
      <c r="BC471" s="285"/>
      <c r="BD471" s="285"/>
      <c r="BE471" s="285"/>
      <c r="BF471" s="285"/>
      <c r="BG471" s="285"/>
      <c r="BH471" s="285"/>
      <c r="BI471" s="285"/>
      <c r="BJ471" s="285"/>
      <c r="BK471" s="285"/>
      <c r="BL471" s="285"/>
      <c r="BM471" s="285"/>
      <c r="BN471" s="285"/>
      <c r="BO471" s="330" t="str">
        <f t="shared" si="77"/>
        <v/>
      </c>
      <c r="BP471" s="330"/>
      <c r="BQ471" s="330"/>
      <c r="BR471" s="330"/>
      <c r="BS471" s="330"/>
      <c r="BT471" s="330"/>
      <c r="BU471" s="330"/>
      <c r="BV471" s="330"/>
      <c r="BW471" s="330"/>
      <c r="BX471" s="330"/>
      <c r="BY471" s="330"/>
      <c r="BZ471" s="331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351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352"/>
      <c r="R472" s="352"/>
      <c r="S472" s="352"/>
      <c r="T472" s="352"/>
      <c r="U472" s="352"/>
      <c r="V472" s="352"/>
      <c r="W472" s="352"/>
      <c r="X472" s="352"/>
      <c r="Y472" s="352"/>
      <c r="Z472" s="352"/>
      <c r="AA472" s="352"/>
      <c r="AB472" s="352"/>
      <c r="AC472" s="352"/>
      <c r="AD472" s="352"/>
      <c r="AE472" s="352"/>
      <c r="AF472" s="353" t="str">
        <f t="shared" si="76"/>
        <v/>
      </c>
      <c r="AG472" s="353"/>
      <c r="AH472" s="353"/>
      <c r="AI472" s="353"/>
      <c r="AJ472" s="353"/>
      <c r="AK472" s="353"/>
      <c r="AL472" s="353"/>
      <c r="AM472" s="353"/>
      <c r="AN472" s="353"/>
      <c r="AO472" s="353"/>
      <c r="AP472" s="353"/>
      <c r="AQ472" s="353"/>
      <c r="AR472" s="353"/>
      <c r="AS472" s="353"/>
      <c r="AT472" s="353"/>
      <c r="AU472" s="353"/>
      <c r="AV472" s="35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355" t="s">
        <v>136</v>
      </c>
      <c r="C473" s="356"/>
      <c r="D473" s="356"/>
      <c r="E473" s="356"/>
      <c r="F473" s="356"/>
      <c r="G473" s="356"/>
      <c r="H473" s="356"/>
      <c r="I473" s="356"/>
      <c r="J473" s="356"/>
      <c r="K473" s="356"/>
      <c r="L473" s="356"/>
      <c r="M473" s="356"/>
      <c r="N473" s="356"/>
      <c r="O473" s="356"/>
      <c r="P473" s="356"/>
      <c r="Q473" s="356"/>
      <c r="R473" s="356"/>
      <c r="S473" s="356"/>
      <c r="T473" s="356"/>
      <c r="U473" s="356"/>
      <c r="V473" s="356"/>
      <c r="W473" s="356"/>
      <c r="X473" s="356"/>
      <c r="Y473" s="356"/>
      <c r="Z473" s="356"/>
      <c r="AA473" s="356"/>
      <c r="AB473" s="356"/>
      <c r="AC473" s="356"/>
      <c r="AD473" s="356"/>
      <c r="AE473" s="356"/>
      <c r="AF473" s="356"/>
      <c r="AG473" s="356"/>
      <c r="AH473" s="356"/>
      <c r="AI473" s="356"/>
      <c r="AJ473" s="356"/>
      <c r="AK473" s="356"/>
      <c r="AL473" s="356"/>
      <c r="AM473" s="356"/>
      <c r="AN473" s="356"/>
      <c r="AO473" s="356"/>
      <c r="AP473" s="356"/>
      <c r="AQ473" s="356"/>
      <c r="AR473" s="356"/>
      <c r="AS473" s="356"/>
      <c r="AT473" s="356"/>
      <c r="AU473" s="356"/>
      <c r="AV473" s="356"/>
      <c r="AW473" s="356"/>
      <c r="AX473" s="356"/>
      <c r="AY473" s="356"/>
      <c r="AZ473" s="356"/>
      <c r="BA473" s="356"/>
      <c r="BB473" s="356"/>
      <c r="BC473" s="356"/>
      <c r="BD473" s="356"/>
      <c r="BE473" s="356"/>
      <c r="BF473" s="356"/>
      <c r="BG473" s="356"/>
      <c r="BH473" s="356"/>
      <c r="BI473" s="356"/>
      <c r="BJ473" s="356"/>
      <c r="BK473" s="356"/>
      <c r="BL473" s="356"/>
      <c r="BM473" s="356"/>
      <c r="BN473" s="356"/>
      <c r="BO473" s="356"/>
      <c r="BP473" s="356"/>
      <c r="BQ473" s="356"/>
      <c r="BR473" s="356"/>
      <c r="BS473" s="356"/>
      <c r="BT473" s="356"/>
      <c r="BU473" s="356"/>
      <c r="BV473" s="356"/>
      <c r="BW473" s="356"/>
      <c r="BX473" s="356"/>
      <c r="BY473" s="356"/>
      <c r="BZ473" s="357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354" t="s">
        <v>131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130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132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133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42" t="s">
        <v>134</v>
      </c>
      <c r="BP474" s="342"/>
      <c r="BQ474" s="342"/>
      <c r="BR474" s="342"/>
      <c r="BS474" s="342"/>
      <c r="BT474" s="342"/>
      <c r="BU474" s="342"/>
      <c r="BV474" s="342"/>
      <c r="BW474" s="342"/>
      <c r="BX474" s="342"/>
      <c r="BY474" s="342"/>
      <c r="BZ474" s="343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34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349"/>
      <c r="R475" s="349"/>
      <c r="S475" s="349"/>
      <c r="T475" s="349"/>
      <c r="U475" s="349"/>
      <c r="V475" s="349"/>
      <c r="W475" s="349"/>
      <c r="X475" s="349"/>
      <c r="Y475" s="349"/>
      <c r="Z475" s="349"/>
      <c r="AA475" s="349"/>
      <c r="AB475" s="349"/>
      <c r="AC475" s="349"/>
      <c r="AD475" s="349"/>
      <c r="AE475" s="349"/>
      <c r="AF475" s="350" t="str">
        <f t="shared" ref="AF475:AF484" si="81">+IF(B475="","",ROUND(B475*Q475,2))</f>
        <v/>
      </c>
      <c r="AG475" s="350"/>
      <c r="AH475" s="350"/>
      <c r="AI475" s="350"/>
      <c r="AJ475" s="350"/>
      <c r="AK475" s="350"/>
      <c r="AL475" s="350"/>
      <c r="AM475" s="350"/>
      <c r="AN475" s="350"/>
      <c r="AO475" s="350"/>
      <c r="AP475" s="350"/>
      <c r="AQ475" s="350"/>
      <c r="AR475" s="350"/>
      <c r="AS475" s="350"/>
      <c r="AT475" s="350"/>
      <c r="AU475" s="350"/>
      <c r="AV475" s="350"/>
      <c r="AW475" s="285"/>
      <c r="AX475" s="285"/>
      <c r="AY475" s="285"/>
      <c r="AZ475" s="285"/>
      <c r="BA475" s="285"/>
      <c r="BB475" s="285"/>
      <c r="BC475" s="285"/>
      <c r="BD475" s="285"/>
      <c r="BE475" s="285"/>
      <c r="BF475" s="285"/>
      <c r="BG475" s="285"/>
      <c r="BH475" s="285"/>
      <c r="BI475" s="285"/>
      <c r="BJ475" s="285"/>
      <c r="BK475" s="285"/>
      <c r="BL475" s="285"/>
      <c r="BM475" s="285"/>
      <c r="BN475" s="285"/>
      <c r="BO475" s="330" t="str">
        <f t="shared" ref="BO475:BO484" si="82">+IF(AF475="","",IF(AW475="","",IF(ROUND(AF475/AW475,4)&gt;100%,"chyba",ROUND(AF475/AW475,4))))</f>
        <v/>
      </c>
      <c r="BP475" s="330"/>
      <c r="BQ475" s="330"/>
      <c r="BR475" s="330"/>
      <c r="BS475" s="330"/>
      <c r="BT475" s="330"/>
      <c r="BU475" s="330"/>
      <c r="BV475" s="330"/>
      <c r="BW475" s="330"/>
      <c r="BX475" s="330"/>
      <c r="BY475" s="330"/>
      <c r="BZ475" s="331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34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349"/>
      <c r="R476" s="349"/>
      <c r="S476" s="349"/>
      <c r="T476" s="349"/>
      <c r="U476" s="349"/>
      <c r="V476" s="349"/>
      <c r="W476" s="349"/>
      <c r="X476" s="349"/>
      <c r="Y476" s="349"/>
      <c r="Z476" s="349"/>
      <c r="AA476" s="349"/>
      <c r="AB476" s="349"/>
      <c r="AC476" s="349"/>
      <c r="AD476" s="349"/>
      <c r="AE476" s="349"/>
      <c r="AF476" s="350" t="str">
        <f t="shared" si="81"/>
        <v/>
      </c>
      <c r="AG476" s="350"/>
      <c r="AH476" s="350"/>
      <c r="AI476" s="350"/>
      <c r="AJ476" s="350"/>
      <c r="AK476" s="350"/>
      <c r="AL476" s="350"/>
      <c r="AM476" s="350"/>
      <c r="AN476" s="350"/>
      <c r="AO476" s="350"/>
      <c r="AP476" s="350"/>
      <c r="AQ476" s="350"/>
      <c r="AR476" s="350"/>
      <c r="AS476" s="350"/>
      <c r="AT476" s="350"/>
      <c r="AU476" s="350"/>
      <c r="AV476" s="350"/>
      <c r="AW476" s="285"/>
      <c r="AX476" s="285"/>
      <c r="AY476" s="285"/>
      <c r="AZ476" s="285"/>
      <c r="BA476" s="285"/>
      <c r="BB476" s="285"/>
      <c r="BC476" s="285"/>
      <c r="BD476" s="285"/>
      <c r="BE476" s="285"/>
      <c r="BF476" s="285"/>
      <c r="BG476" s="285"/>
      <c r="BH476" s="285"/>
      <c r="BI476" s="285"/>
      <c r="BJ476" s="285"/>
      <c r="BK476" s="285"/>
      <c r="BL476" s="285"/>
      <c r="BM476" s="285"/>
      <c r="BN476" s="285"/>
      <c r="BO476" s="330" t="str">
        <f t="shared" si="82"/>
        <v/>
      </c>
      <c r="BP476" s="330"/>
      <c r="BQ476" s="330"/>
      <c r="BR476" s="330"/>
      <c r="BS476" s="330"/>
      <c r="BT476" s="330"/>
      <c r="BU476" s="330"/>
      <c r="BV476" s="330"/>
      <c r="BW476" s="330"/>
      <c r="BX476" s="330"/>
      <c r="BY476" s="330"/>
      <c r="BZ476" s="331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34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349"/>
      <c r="R477" s="349"/>
      <c r="S477" s="349"/>
      <c r="T477" s="349"/>
      <c r="U477" s="349"/>
      <c r="V477" s="349"/>
      <c r="W477" s="349"/>
      <c r="X477" s="349"/>
      <c r="Y477" s="349"/>
      <c r="Z477" s="349"/>
      <c r="AA477" s="349"/>
      <c r="AB477" s="349"/>
      <c r="AC477" s="349"/>
      <c r="AD477" s="349"/>
      <c r="AE477" s="349"/>
      <c r="AF477" s="350" t="str">
        <f t="shared" si="81"/>
        <v/>
      </c>
      <c r="AG477" s="350"/>
      <c r="AH477" s="350"/>
      <c r="AI477" s="350"/>
      <c r="AJ477" s="350"/>
      <c r="AK477" s="350"/>
      <c r="AL477" s="350"/>
      <c r="AM477" s="350"/>
      <c r="AN477" s="350"/>
      <c r="AO477" s="350"/>
      <c r="AP477" s="350"/>
      <c r="AQ477" s="350"/>
      <c r="AR477" s="350"/>
      <c r="AS477" s="350"/>
      <c r="AT477" s="350"/>
      <c r="AU477" s="350"/>
      <c r="AV477" s="350"/>
      <c r="AW477" s="285"/>
      <c r="AX477" s="285"/>
      <c r="AY477" s="285"/>
      <c r="AZ477" s="285"/>
      <c r="BA477" s="285"/>
      <c r="BB477" s="285"/>
      <c r="BC477" s="285"/>
      <c r="BD477" s="285"/>
      <c r="BE477" s="285"/>
      <c r="BF477" s="285"/>
      <c r="BG477" s="285"/>
      <c r="BH477" s="285"/>
      <c r="BI477" s="285"/>
      <c r="BJ477" s="285"/>
      <c r="BK477" s="285"/>
      <c r="BL477" s="285"/>
      <c r="BM477" s="285"/>
      <c r="BN477" s="285"/>
      <c r="BO477" s="330" t="str">
        <f t="shared" si="82"/>
        <v/>
      </c>
      <c r="BP477" s="330"/>
      <c r="BQ477" s="330"/>
      <c r="BR477" s="330"/>
      <c r="BS477" s="330"/>
      <c r="BT477" s="330"/>
      <c r="BU477" s="330"/>
      <c r="BV477" s="330"/>
      <c r="BW477" s="330"/>
      <c r="BX477" s="330"/>
      <c r="BY477" s="330"/>
      <c r="BZ477" s="331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34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349"/>
      <c r="R478" s="349"/>
      <c r="S478" s="349"/>
      <c r="T478" s="349"/>
      <c r="U478" s="349"/>
      <c r="V478" s="349"/>
      <c r="W478" s="349"/>
      <c r="X478" s="349"/>
      <c r="Y478" s="349"/>
      <c r="Z478" s="349"/>
      <c r="AA478" s="349"/>
      <c r="AB478" s="349"/>
      <c r="AC478" s="349"/>
      <c r="AD478" s="349"/>
      <c r="AE478" s="349"/>
      <c r="AF478" s="350" t="str">
        <f t="shared" si="81"/>
        <v/>
      </c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50"/>
      <c r="AR478" s="350"/>
      <c r="AS478" s="350"/>
      <c r="AT478" s="350"/>
      <c r="AU478" s="350"/>
      <c r="AV478" s="350"/>
      <c r="AW478" s="285"/>
      <c r="AX478" s="285"/>
      <c r="AY478" s="285"/>
      <c r="AZ478" s="285"/>
      <c r="BA478" s="285"/>
      <c r="BB478" s="285"/>
      <c r="BC478" s="285"/>
      <c r="BD478" s="285"/>
      <c r="BE478" s="285"/>
      <c r="BF478" s="285"/>
      <c r="BG478" s="285"/>
      <c r="BH478" s="285"/>
      <c r="BI478" s="285"/>
      <c r="BJ478" s="285"/>
      <c r="BK478" s="285"/>
      <c r="BL478" s="285"/>
      <c r="BM478" s="285"/>
      <c r="BN478" s="285"/>
      <c r="BO478" s="330" t="str">
        <f t="shared" si="82"/>
        <v/>
      </c>
      <c r="BP478" s="330"/>
      <c r="BQ478" s="330"/>
      <c r="BR478" s="330"/>
      <c r="BS478" s="330"/>
      <c r="BT478" s="330"/>
      <c r="BU478" s="330"/>
      <c r="BV478" s="330"/>
      <c r="BW478" s="330"/>
      <c r="BX478" s="330"/>
      <c r="BY478" s="330"/>
      <c r="BZ478" s="331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34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349"/>
      <c r="R479" s="349"/>
      <c r="S479" s="349"/>
      <c r="T479" s="349"/>
      <c r="U479" s="349"/>
      <c r="V479" s="349"/>
      <c r="W479" s="349"/>
      <c r="X479" s="349"/>
      <c r="Y479" s="349"/>
      <c r="Z479" s="349"/>
      <c r="AA479" s="349"/>
      <c r="AB479" s="349"/>
      <c r="AC479" s="349"/>
      <c r="AD479" s="349"/>
      <c r="AE479" s="349"/>
      <c r="AF479" s="350" t="str">
        <f t="shared" si="81"/>
        <v/>
      </c>
      <c r="AG479" s="350"/>
      <c r="AH479" s="350"/>
      <c r="AI479" s="350"/>
      <c r="AJ479" s="350"/>
      <c r="AK479" s="350"/>
      <c r="AL479" s="350"/>
      <c r="AM479" s="350"/>
      <c r="AN479" s="350"/>
      <c r="AO479" s="350"/>
      <c r="AP479" s="350"/>
      <c r="AQ479" s="350"/>
      <c r="AR479" s="350"/>
      <c r="AS479" s="350"/>
      <c r="AT479" s="350"/>
      <c r="AU479" s="350"/>
      <c r="AV479" s="350"/>
      <c r="AW479" s="285"/>
      <c r="AX479" s="285"/>
      <c r="AY479" s="285"/>
      <c r="AZ479" s="285"/>
      <c r="BA479" s="285"/>
      <c r="BB479" s="285"/>
      <c r="BC479" s="285"/>
      <c r="BD479" s="285"/>
      <c r="BE479" s="285"/>
      <c r="BF479" s="285"/>
      <c r="BG479" s="285"/>
      <c r="BH479" s="285"/>
      <c r="BI479" s="285"/>
      <c r="BJ479" s="285"/>
      <c r="BK479" s="285"/>
      <c r="BL479" s="285"/>
      <c r="BM479" s="285"/>
      <c r="BN479" s="285"/>
      <c r="BO479" s="330" t="str">
        <f t="shared" si="82"/>
        <v/>
      </c>
      <c r="BP479" s="330"/>
      <c r="BQ479" s="330"/>
      <c r="BR479" s="330"/>
      <c r="BS479" s="330"/>
      <c r="BT479" s="330"/>
      <c r="BU479" s="330"/>
      <c r="BV479" s="330"/>
      <c r="BW479" s="330"/>
      <c r="BX479" s="330"/>
      <c r="BY479" s="330"/>
      <c r="BZ479" s="331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34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349"/>
      <c r="R480" s="349"/>
      <c r="S480" s="349"/>
      <c r="T480" s="349"/>
      <c r="U480" s="349"/>
      <c r="V480" s="349"/>
      <c r="W480" s="349"/>
      <c r="X480" s="349"/>
      <c r="Y480" s="349"/>
      <c r="Z480" s="349"/>
      <c r="AA480" s="349"/>
      <c r="AB480" s="349"/>
      <c r="AC480" s="349"/>
      <c r="AD480" s="349"/>
      <c r="AE480" s="349"/>
      <c r="AF480" s="350" t="str">
        <f t="shared" si="81"/>
        <v/>
      </c>
      <c r="AG480" s="350"/>
      <c r="AH480" s="350"/>
      <c r="AI480" s="350"/>
      <c r="AJ480" s="350"/>
      <c r="AK480" s="350"/>
      <c r="AL480" s="350"/>
      <c r="AM480" s="350"/>
      <c r="AN480" s="350"/>
      <c r="AO480" s="350"/>
      <c r="AP480" s="350"/>
      <c r="AQ480" s="350"/>
      <c r="AR480" s="350"/>
      <c r="AS480" s="350"/>
      <c r="AT480" s="350"/>
      <c r="AU480" s="350"/>
      <c r="AV480" s="350"/>
      <c r="AW480" s="285"/>
      <c r="AX480" s="285"/>
      <c r="AY480" s="285"/>
      <c r="AZ480" s="285"/>
      <c r="BA480" s="285"/>
      <c r="BB480" s="285"/>
      <c r="BC480" s="285"/>
      <c r="BD480" s="285"/>
      <c r="BE480" s="285"/>
      <c r="BF480" s="285"/>
      <c r="BG480" s="285"/>
      <c r="BH480" s="285"/>
      <c r="BI480" s="285"/>
      <c r="BJ480" s="285"/>
      <c r="BK480" s="285"/>
      <c r="BL480" s="285"/>
      <c r="BM480" s="285"/>
      <c r="BN480" s="285"/>
      <c r="BO480" s="330" t="str">
        <f t="shared" si="82"/>
        <v/>
      </c>
      <c r="BP480" s="330"/>
      <c r="BQ480" s="330"/>
      <c r="BR480" s="330"/>
      <c r="BS480" s="330"/>
      <c r="BT480" s="330"/>
      <c r="BU480" s="330"/>
      <c r="BV480" s="330"/>
      <c r="BW480" s="330"/>
      <c r="BX480" s="330"/>
      <c r="BY480" s="330"/>
      <c r="BZ480" s="331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34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349"/>
      <c r="R481" s="349"/>
      <c r="S481" s="349"/>
      <c r="T481" s="349"/>
      <c r="U481" s="349"/>
      <c r="V481" s="349"/>
      <c r="W481" s="349"/>
      <c r="X481" s="349"/>
      <c r="Y481" s="349"/>
      <c r="Z481" s="349"/>
      <c r="AA481" s="349"/>
      <c r="AB481" s="349"/>
      <c r="AC481" s="349"/>
      <c r="AD481" s="349"/>
      <c r="AE481" s="349"/>
      <c r="AF481" s="350" t="str">
        <f t="shared" si="81"/>
        <v/>
      </c>
      <c r="AG481" s="350"/>
      <c r="AH481" s="350"/>
      <c r="AI481" s="350"/>
      <c r="AJ481" s="350"/>
      <c r="AK481" s="350"/>
      <c r="AL481" s="350"/>
      <c r="AM481" s="350"/>
      <c r="AN481" s="350"/>
      <c r="AO481" s="350"/>
      <c r="AP481" s="350"/>
      <c r="AQ481" s="350"/>
      <c r="AR481" s="350"/>
      <c r="AS481" s="350"/>
      <c r="AT481" s="350"/>
      <c r="AU481" s="350"/>
      <c r="AV481" s="350"/>
      <c r="AW481" s="285"/>
      <c r="AX481" s="285"/>
      <c r="AY481" s="285"/>
      <c r="AZ481" s="285"/>
      <c r="BA481" s="285"/>
      <c r="BB481" s="285"/>
      <c r="BC481" s="285"/>
      <c r="BD481" s="285"/>
      <c r="BE481" s="285"/>
      <c r="BF481" s="285"/>
      <c r="BG481" s="285"/>
      <c r="BH481" s="285"/>
      <c r="BI481" s="285"/>
      <c r="BJ481" s="285"/>
      <c r="BK481" s="285"/>
      <c r="BL481" s="285"/>
      <c r="BM481" s="285"/>
      <c r="BN481" s="285"/>
      <c r="BO481" s="330" t="str">
        <f t="shared" si="82"/>
        <v/>
      </c>
      <c r="BP481" s="330"/>
      <c r="BQ481" s="330"/>
      <c r="BR481" s="330"/>
      <c r="BS481" s="330"/>
      <c r="BT481" s="330"/>
      <c r="BU481" s="330"/>
      <c r="BV481" s="330"/>
      <c r="BW481" s="330"/>
      <c r="BX481" s="330"/>
      <c r="BY481" s="330"/>
      <c r="BZ481" s="331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348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349"/>
      <c r="R482" s="349"/>
      <c r="S482" s="349"/>
      <c r="T482" s="349"/>
      <c r="U482" s="349"/>
      <c r="V482" s="349"/>
      <c r="W482" s="349"/>
      <c r="X482" s="349"/>
      <c r="Y482" s="349"/>
      <c r="Z482" s="349"/>
      <c r="AA482" s="349"/>
      <c r="AB482" s="349"/>
      <c r="AC482" s="349"/>
      <c r="AD482" s="349"/>
      <c r="AE482" s="349"/>
      <c r="AF482" s="350" t="str">
        <f t="shared" si="81"/>
        <v/>
      </c>
      <c r="AG482" s="350"/>
      <c r="AH482" s="350"/>
      <c r="AI482" s="350"/>
      <c r="AJ482" s="350"/>
      <c r="AK482" s="350"/>
      <c r="AL482" s="350"/>
      <c r="AM482" s="350"/>
      <c r="AN482" s="350"/>
      <c r="AO482" s="350"/>
      <c r="AP482" s="350"/>
      <c r="AQ482" s="350"/>
      <c r="AR482" s="350"/>
      <c r="AS482" s="350"/>
      <c r="AT482" s="350"/>
      <c r="AU482" s="350"/>
      <c r="AV482" s="350"/>
      <c r="AW482" s="285"/>
      <c r="AX482" s="285"/>
      <c r="AY482" s="285"/>
      <c r="AZ482" s="285"/>
      <c r="BA482" s="285"/>
      <c r="BB482" s="285"/>
      <c r="BC482" s="285"/>
      <c r="BD482" s="285"/>
      <c r="BE482" s="285"/>
      <c r="BF482" s="285"/>
      <c r="BG482" s="285"/>
      <c r="BH482" s="285"/>
      <c r="BI482" s="285"/>
      <c r="BJ482" s="285"/>
      <c r="BK482" s="285"/>
      <c r="BL482" s="285"/>
      <c r="BM482" s="285"/>
      <c r="BN482" s="285"/>
      <c r="BO482" s="330" t="str">
        <f t="shared" si="82"/>
        <v/>
      </c>
      <c r="BP482" s="330"/>
      <c r="BQ482" s="330"/>
      <c r="BR482" s="330"/>
      <c r="BS482" s="330"/>
      <c r="BT482" s="330"/>
      <c r="BU482" s="330"/>
      <c r="BV482" s="330"/>
      <c r="BW482" s="330"/>
      <c r="BX482" s="330"/>
      <c r="BY482" s="330"/>
      <c r="BZ482" s="331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34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  <c r="AA483" s="349"/>
      <c r="AB483" s="349"/>
      <c r="AC483" s="349"/>
      <c r="AD483" s="349"/>
      <c r="AE483" s="349"/>
      <c r="AF483" s="350" t="str">
        <f t="shared" si="81"/>
        <v/>
      </c>
      <c r="AG483" s="350"/>
      <c r="AH483" s="350"/>
      <c r="AI483" s="350"/>
      <c r="AJ483" s="350"/>
      <c r="AK483" s="350"/>
      <c r="AL483" s="350"/>
      <c r="AM483" s="350"/>
      <c r="AN483" s="350"/>
      <c r="AO483" s="350"/>
      <c r="AP483" s="350"/>
      <c r="AQ483" s="350"/>
      <c r="AR483" s="350"/>
      <c r="AS483" s="350"/>
      <c r="AT483" s="350"/>
      <c r="AU483" s="350"/>
      <c r="AV483" s="350"/>
      <c r="AW483" s="285"/>
      <c r="AX483" s="285"/>
      <c r="AY483" s="285"/>
      <c r="AZ483" s="285"/>
      <c r="BA483" s="285"/>
      <c r="BB483" s="285"/>
      <c r="BC483" s="285"/>
      <c r="BD483" s="285"/>
      <c r="BE483" s="285"/>
      <c r="BF483" s="285"/>
      <c r="BG483" s="285"/>
      <c r="BH483" s="285"/>
      <c r="BI483" s="285"/>
      <c r="BJ483" s="285"/>
      <c r="BK483" s="285"/>
      <c r="BL483" s="285"/>
      <c r="BM483" s="285"/>
      <c r="BN483" s="285"/>
      <c r="BO483" s="330" t="str">
        <f t="shared" si="82"/>
        <v/>
      </c>
      <c r="BP483" s="330"/>
      <c r="BQ483" s="330"/>
      <c r="BR483" s="330"/>
      <c r="BS483" s="330"/>
      <c r="BT483" s="330"/>
      <c r="BU483" s="330"/>
      <c r="BV483" s="330"/>
      <c r="BW483" s="330"/>
      <c r="BX483" s="330"/>
      <c r="BY483" s="330"/>
      <c r="BZ483" s="331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351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352"/>
      <c r="R484" s="352"/>
      <c r="S484" s="352"/>
      <c r="T484" s="352"/>
      <c r="U484" s="352"/>
      <c r="V484" s="352"/>
      <c r="W484" s="352"/>
      <c r="X484" s="352"/>
      <c r="Y484" s="352"/>
      <c r="Z484" s="352"/>
      <c r="AA484" s="352"/>
      <c r="AB484" s="352"/>
      <c r="AC484" s="352"/>
      <c r="AD484" s="352"/>
      <c r="AE484" s="352"/>
      <c r="AF484" s="353" t="str">
        <f t="shared" si="81"/>
        <v/>
      </c>
      <c r="AG484" s="353"/>
      <c r="AH484" s="353"/>
      <c r="AI484" s="353"/>
      <c r="AJ484" s="353"/>
      <c r="AK484" s="353"/>
      <c r="AL484" s="353"/>
      <c r="AM484" s="353"/>
      <c r="AN484" s="353"/>
      <c r="AO484" s="353"/>
      <c r="AP484" s="353"/>
      <c r="AQ484" s="353"/>
      <c r="AR484" s="353"/>
      <c r="AS484" s="353"/>
      <c r="AT484" s="353"/>
      <c r="AU484" s="353"/>
      <c r="AV484" s="35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355" t="s">
        <v>138</v>
      </c>
      <c r="C485" s="356"/>
      <c r="D485" s="356"/>
      <c r="E485" s="356"/>
      <c r="F485" s="356"/>
      <c r="G485" s="356"/>
      <c r="H485" s="356"/>
      <c r="I485" s="356"/>
      <c r="J485" s="356"/>
      <c r="K485" s="356"/>
      <c r="L485" s="356"/>
      <c r="M485" s="356"/>
      <c r="N485" s="356"/>
      <c r="O485" s="356"/>
      <c r="P485" s="356"/>
      <c r="Q485" s="356"/>
      <c r="R485" s="356"/>
      <c r="S485" s="356"/>
      <c r="T485" s="356"/>
      <c r="U485" s="356"/>
      <c r="V485" s="356"/>
      <c r="W485" s="356"/>
      <c r="X485" s="356"/>
      <c r="Y485" s="356"/>
      <c r="Z485" s="356"/>
      <c r="AA485" s="356"/>
      <c r="AB485" s="356"/>
      <c r="AC485" s="356"/>
      <c r="AD485" s="356"/>
      <c r="AE485" s="356"/>
      <c r="AF485" s="356"/>
      <c r="AG485" s="356"/>
      <c r="AH485" s="356"/>
      <c r="AI485" s="356"/>
      <c r="AJ485" s="356"/>
      <c r="AK485" s="356"/>
      <c r="AL485" s="356"/>
      <c r="AM485" s="356"/>
      <c r="AN485" s="356"/>
      <c r="AO485" s="356"/>
      <c r="AP485" s="356"/>
      <c r="AQ485" s="356"/>
      <c r="AR485" s="356"/>
      <c r="AS485" s="356"/>
      <c r="AT485" s="356"/>
      <c r="AU485" s="356"/>
      <c r="AV485" s="356"/>
      <c r="AW485" s="356"/>
      <c r="AX485" s="356"/>
      <c r="AY485" s="356"/>
      <c r="AZ485" s="356"/>
      <c r="BA485" s="356"/>
      <c r="BB485" s="356"/>
      <c r="BC485" s="356"/>
      <c r="BD485" s="356"/>
      <c r="BE485" s="356"/>
      <c r="BF485" s="356"/>
      <c r="BG485" s="356"/>
      <c r="BH485" s="356"/>
      <c r="BI485" s="356"/>
      <c r="BJ485" s="356"/>
      <c r="BK485" s="356"/>
      <c r="BL485" s="356"/>
      <c r="BM485" s="356"/>
      <c r="BN485" s="356"/>
      <c r="BO485" s="356"/>
      <c r="BP485" s="356"/>
      <c r="BQ485" s="356"/>
      <c r="BR485" s="356"/>
      <c r="BS485" s="356"/>
      <c r="BT485" s="356"/>
      <c r="BU485" s="356"/>
      <c r="BV485" s="356"/>
      <c r="BW485" s="356"/>
      <c r="BX485" s="356"/>
      <c r="BY485" s="356"/>
      <c r="BZ485" s="357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354" t="s">
        <v>131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137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132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131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139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132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284"/>
      <c r="C487" s="227"/>
      <c r="D487" s="227"/>
      <c r="E487" s="227"/>
      <c r="F487" s="227"/>
      <c r="G487" s="227"/>
      <c r="H487" s="227"/>
      <c r="I487" s="227"/>
      <c r="J487" s="227"/>
      <c r="K487" s="227"/>
      <c r="L487" s="227"/>
      <c r="M487" s="223"/>
      <c r="N487" s="223"/>
      <c r="O487" s="223"/>
      <c r="P487" s="223"/>
      <c r="Q487" s="223"/>
      <c r="R487" s="223"/>
      <c r="S487" s="223"/>
      <c r="T487" s="223"/>
      <c r="U487" s="223"/>
      <c r="V487" s="223"/>
      <c r="W487" s="223"/>
      <c r="X487" s="223"/>
      <c r="Y487" s="223"/>
      <c r="Z487" s="223"/>
      <c r="AA487" s="223"/>
      <c r="AB487" s="224" t="str">
        <f t="shared" ref="AB487:AB496" si="86">IF(B487="","",ROUND(B487*M487,2))</f>
        <v/>
      </c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6"/>
      <c r="AO487" s="227"/>
      <c r="AP487" s="227"/>
      <c r="AQ487" s="227"/>
      <c r="AR487" s="227"/>
      <c r="AS487" s="227"/>
      <c r="AT487" s="227"/>
      <c r="AU487" s="227"/>
      <c r="AV487" s="227"/>
      <c r="AW487" s="227"/>
      <c r="AX487" s="227"/>
      <c r="AY487" s="227"/>
      <c r="AZ487" s="223"/>
      <c r="BA487" s="223"/>
      <c r="BB487" s="223"/>
      <c r="BC487" s="223"/>
      <c r="BD487" s="223"/>
      <c r="BE487" s="223"/>
      <c r="BF487" s="223"/>
      <c r="BG487" s="223"/>
      <c r="BH487" s="223"/>
      <c r="BI487" s="223"/>
      <c r="BJ487" s="223"/>
      <c r="BK487" s="223"/>
      <c r="BL487" s="223"/>
      <c r="BM487" s="223"/>
      <c r="BN487" s="223"/>
      <c r="BO487" s="281" t="str">
        <f t="shared" ref="BO487:BO496" si="87">IF(AO487="","",ROUND(AO487*AZ487,2))</f>
        <v/>
      </c>
      <c r="BP487" s="281"/>
      <c r="BQ487" s="281"/>
      <c r="BR487" s="281"/>
      <c r="BS487" s="281"/>
      <c r="BT487" s="281"/>
      <c r="BU487" s="281"/>
      <c r="BV487" s="281"/>
      <c r="BW487" s="281"/>
      <c r="BX487" s="281"/>
      <c r="BY487" s="281"/>
      <c r="BZ487" s="344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284"/>
      <c r="C488" s="227"/>
      <c r="D488" s="227"/>
      <c r="E488" s="227"/>
      <c r="F488" s="227"/>
      <c r="G488" s="227"/>
      <c r="H488" s="227"/>
      <c r="I488" s="227"/>
      <c r="J488" s="227"/>
      <c r="K488" s="227"/>
      <c r="L488" s="227"/>
      <c r="M488" s="223"/>
      <c r="N488" s="223"/>
      <c r="O488" s="223"/>
      <c r="P488" s="223"/>
      <c r="Q488" s="223"/>
      <c r="R488" s="223"/>
      <c r="S488" s="223"/>
      <c r="T488" s="223"/>
      <c r="U488" s="223"/>
      <c r="V488" s="223"/>
      <c r="W488" s="223"/>
      <c r="X488" s="223"/>
      <c r="Y488" s="223"/>
      <c r="Z488" s="223"/>
      <c r="AA488" s="223"/>
      <c r="AB488" s="224" t="str">
        <f t="shared" si="86"/>
        <v/>
      </c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6"/>
      <c r="AO488" s="227"/>
      <c r="AP488" s="227"/>
      <c r="AQ488" s="227"/>
      <c r="AR488" s="227"/>
      <c r="AS488" s="227"/>
      <c r="AT488" s="227"/>
      <c r="AU488" s="227"/>
      <c r="AV488" s="227"/>
      <c r="AW488" s="227"/>
      <c r="AX488" s="227"/>
      <c r="AY488" s="227"/>
      <c r="AZ488" s="223"/>
      <c r="BA488" s="223"/>
      <c r="BB488" s="223"/>
      <c r="BC488" s="223"/>
      <c r="BD488" s="223"/>
      <c r="BE488" s="223"/>
      <c r="BF488" s="223"/>
      <c r="BG488" s="223"/>
      <c r="BH488" s="223"/>
      <c r="BI488" s="223"/>
      <c r="BJ488" s="223"/>
      <c r="BK488" s="223"/>
      <c r="BL488" s="223"/>
      <c r="BM488" s="223"/>
      <c r="BN488" s="223"/>
      <c r="BO488" s="281" t="str">
        <f t="shared" si="87"/>
        <v/>
      </c>
      <c r="BP488" s="281"/>
      <c r="BQ488" s="281"/>
      <c r="BR488" s="281"/>
      <c r="BS488" s="281"/>
      <c r="BT488" s="281"/>
      <c r="BU488" s="281"/>
      <c r="BV488" s="281"/>
      <c r="BW488" s="281"/>
      <c r="BX488" s="281"/>
      <c r="BY488" s="281"/>
      <c r="BZ488" s="344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284"/>
      <c r="C489" s="227"/>
      <c r="D489" s="227"/>
      <c r="E489" s="227"/>
      <c r="F489" s="227"/>
      <c r="G489" s="227"/>
      <c r="H489" s="227"/>
      <c r="I489" s="227"/>
      <c r="J489" s="227"/>
      <c r="K489" s="227"/>
      <c r="L489" s="227"/>
      <c r="M489" s="223"/>
      <c r="N489" s="223"/>
      <c r="O489" s="223"/>
      <c r="P489" s="223"/>
      <c r="Q489" s="223"/>
      <c r="R489" s="223"/>
      <c r="S489" s="223"/>
      <c r="T489" s="223"/>
      <c r="U489" s="223"/>
      <c r="V489" s="223"/>
      <c r="W489" s="223"/>
      <c r="X489" s="223"/>
      <c r="Y489" s="223"/>
      <c r="Z489" s="223"/>
      <c r="AA489" s="223"/>
      <c r="AB489" s="224" t="str">
        <f t="shared" si="86"/>
        <v/>
      </c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6"/>
      <c r="AO489" s="227"/>
      <c r="AP489" s="227"/>
      <c r="AQ489" s="227"/>
      <c r="AR489" s="227"/>
      <c r="AS489" s="227"/>
      <c r="AT489" s="227"/>
      <c r="AU489" s="227"/>
      <c r="AV489" s="227"/>
      <c r="AW489" s="227"/>
      <c r="AX489" s="227"/>
      <c r="AY489" s="227"/>
      <c r="AZ489" s="223"/>
      <c r="BA489" s="223"/>
      <c r="BB489" s="223"/>
      <c r="BC489" s="223"/>
      <c r="BD489" s="223"/>
      <c r="BE489" s="223"/>
      <c r="BF489" s="223"/>
      <c r="BG489" s="223"/>
      <c r="BH489" s="223"/>
      <c r="BI489" s="223"/>
      <c r="BJ489" s="223"/>
      <c r="BK489" s="223"/>
      <c r="BL489" s="223"/>
      <c r="BM489" s="223"/>
      <c r="BN489" s="223"/>
      <c r="BO489" s="281" t="str">
        <f t="shared" si="87"/>
        <v/>
      </c>
      <c r="BP489" s="281"/>
      <c r="BQ489" s="281"/>
      <c r="BR489" s="281"/>
      <c r="BS489" s="281"/>
      <c r="BT489" s="281"/>
      <c r="BU489" s="281"/>
      <c r="BV489" s="281"/>
      <c r="BW489" s="281"/>
      <c r="BX489" s="281"/>
      <c r="BY489" s="281"/>
      <c r="BZ489" s="344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284"/>
      <c r="C490" s="227"/>
      <c r="D490" s="227"/>
      <c r="E490" s="227"/>
      <c r="F490" s="227"/>
      <c r="G490" s="227"/>
      <c r="H490" s="227"/>
      <c r="I490" s="227"/>
      <c r="J490" s="227"/>
      <c r="K490" s="227"/>
      <c r="L490" s="227"/>
      <c r="M490" s="223"/>
      <c r="N490" s="223"/>
      <c r="O490" s="223"/>
      <c r="P490" s="223"/>
      <c r="Q490" s="223"/>
      <c r="R490" s="223"/>
      <c r="S490" s="223"/>
      <c r="T490" s="223"/>
      <c r="U490" s="223"/>
      <c r="V490" s="223"/>
      <c r="W490" s="223"/>
      <c r="X490" s="223"/>
      <c r="Y490" s="223"/>
      <c r="Z490" s="223"/>
      <c r="AA490" s="223"/>
      <c r="AB490" s="224" t="str">
        <f t="shared" si="86"/>
        <v/>
      </c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6"/>
      <c r="AO490" s="227"/>
      <c r="AP490" s="227"/>
      <c r="AQ490" s="227"/>
      <c r="AR490" s="227"/>
      <c r="AS490" s="227"/>
      <c r="AT490" s="227"/>
      <c r="AU490" s="227"/>
      <c r="AV490" s="227"/>
      <c r="AW490" s="227"/>
      <c r="AX490" s="227"/>
      <c r="AY490" s="227"/>
      <c r="AZ490" s="223"/>
      <c r="BA490" s="223"/>
      <c r="BB490" s="223"/>
      <c r="BC490" s="223"/>
      <c r="BD490" s="223"/>
      <c r="BE490" s="223"/>
      <c r="BF490" s="223"/>
      <c r="BG490" s="223"/>
      <c r="BH490" s="223"/>
      <c r="BI490" s="223"/>
      <c r="BJ490" s="223"/>
      <c r="BK490" s="223"/>
      <c r="BL490" s="223"/>
      <c r="BM490" s="223"/>
      <c r="BN490" s="223"/>
      <c r="BO490" s="281" t="str">
        <f t="shared" si="87"/>
        <v/>
      </c>
      <c r="BP490" s="281"/>
      <c r="BQ490" s="281"/>
      <c r="BR490" s="281"/>
      <c r="BS490" s="281"/>
      <c r="BT490" s="281"/>
      <c r="BU490" s="281"/>
      <c r="BV490" s="281"/>
      <c r="BW490" s="281"/>
      <c r="BX490" s="281"/>
      <c r="BY490" s="281"/>
      <c r="BZ490" s="344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284"/>
      <c r="C491" s="227"/>
      <c r="D491" s="227"/>
      <c r="E491" s="227"/>
      <c r="F491" s="227"/>
      <c r="G491" s="227"/>
      <c r="H491" s="227"/>
      <c r="I491" s="227"/>
      <c r="J491" s="227"/>
      <c r="K491" s="227"/>
      <c r="L491" s="227"/>
      <c r="M491" s="223"/>
      <c r="N491" s="223"/>
      <c r="O491" s="223"/>
      <c r="P491" s="223"/>
      <c r="Q491" s="223"/>
      <c r="R491" s="223"/>
      <c r="S491" s="223"/>
      <c r="T491" s="223"/>
      <c r="U491" s="223"/>
      <c r="V491" s="223"/>
      <c r="W491" s="223"/>
      <c r="X491" s="223"/>
      <c r="Y491" s="223"/>
      <c r="Z491" s="223"/>
      <c r="AA491" s="223"/>
      <c r="AB491" s="224" t="str">
        <f t="shared" si="86"/>
        <v/>
      </c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6"/>
      <c r="AO491" s="227"/>
      <c r="AP491" s="227"/>
      <c r="AQ491" s="227"/>
      <c r="AR491" s="227"/>
      <c r="AS491" s="227"/>
      <c r="AT491" s="227"/>
      <c r="AU491" s="227"/>
      <c r="AV491" s="227"/>
      <c r="AW491" s="227"/>
      <c r="AX491" s="227"/>
      <c r="AY491" s="227"/>
      <c r="AZ491" s="223"/>
      <c r="BA491" s="223"/>
      <c r="BB491" s="223"/>
      <c r="BC491" s="223"/>
      <c r="BD491" s="223"/>
      <c r="BE491" s="223"/>
      <c r="BF491" s="223"/>
      <c r="BG491" s="223"/>
      <c r="BH491" s="223"/>
      <c r="BI491" s="223"/>
      <c r="BJ491" s="223"/>
      <c r="BK491" s="223"/>
      <c r="BL491" s="223"/>
      <c r="BM491" s="223"/>
      <c r="BN491" s="223"/>
      <c r="BO491" s="281" t="str">
        <f t="shared" si="87"/>
        <v/>
      </c>
      <c r="BP491" s="281"/>
      <c r="BQ491" s="281"/>
      <c r="BR491" s="281"/>
      <c r="BS491" s="281"/>
      <c r="BT491" s="281"/>
      <c r="BU491" s="281"/>
      <c r="BV491" s="281"/>
      <c r="BW491" s="281"/>
      <c r="BX491" s="281"/>
      <c r="BY491" s="281"/>
      <c r="BZ491" s="344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284"/>
      <c r="C492" s="227"/>
      <c r="D492" s="227"/>
      <c r="E492" s="227"/>
      <c r="F492" s="227"/>
      <c r="G492" s="227"/>
      <c r="H492" s="227"/>
      <c r="I492" s="227"/>
      <c r="J492" s="227"/>
      <c r="K492" s="227"/>
      <c r="L492" s="227"/>
      <c r="M492" s="223"/>
      <c r="N492" s="223"/>
      <c r="O492" s="223"/>
      <c r="P492" s="223"/>
      <c r="Q492" s="223"/>
      <c r="R492" s="223"/>
      <c r="S492" s="223"/>
      <c r="T492" s="223"/>
      <c r="U492" s="223"/>
      <c r="V492" s="223"/>
      <c r="W492" s="223"/>
      <c r="X492" s="223"/>
      <c r="Y492" s="223"/>
      <c r="Z492" s="223"/>
      <c r="AA492" s="223"/>
      <c r="AB492" s="224" t="str">
        <f t="shared" si="86"/>
        <v/>
      </c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6"/>
      <c r="AO492" s="227"/>
      <c r="AP492" s="227"/>
      <c r="AQ492" s="227"/>
      <c r="AR492" s="227"/>
      <c r="AS492" s="227"/>
      <c r="AT492" s="227"/>
      <c r="AU492" s="227"/>
      <c r="AV492" s="227"/>
      <c r="AW492" s="227"/>
      <c r="AX492" s="227"/>
      <c r="AY492" s="227"/>
      <c r="AZ492" s="223"/>
      <c r="BA492" s="223"/>
      <c r="BB492" s="223"/>
      <c r="BC492" s="223"/>
      <c r="BD492" s="223"/>
      <c r="BE492" s="223"/>
      <c r="BF492" s="223"/>
      <c r="BG492" s="223"/>
      <c r="BH492" s="223"/>
      <c r="BI492" s="223"/>
      <c r="BJ492" s="223"/>
      <c r="BK492" s="223"/>
      <c r="BL492" s="223"/>
      <c r="BM492" s="223"/>
      <c r="BN492" s="223"/>
      <c r="BO492" s="281" t="str">
        <f t="shared" si="87"/>
        <v/>
      </c>
      <c r="BP492" s="281"/>
      <c r="BQ492" s="281"/>
      <c r="BR492" s="281"/>
      <c r="BS492" s="281"/>
      <c r="BT492" s="281"/>
      <c r="BU492" s="281"/>
      <c r="BV492" s="281"/>
      <c r="BW492" s="281"/>
      <c r="BX492" s="281"/>
      <c r="BY492" s="281"/>
      <c r="BZ492" s="344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284"/>
      <c r="C493" s="227"/>
      <c r="D493" s="227"/>
      <c r="E493" s="227"/>
      <c r="F493" s="227"/>
      <c r="G493" s="227"/>
      <c r="H493" s="227"/>
      <c r="I493" s="227"/>
      <c r="J493" s="227"/>
      <c r="K493" s="227"/>
      <c r="L493" s="227"/>
      <c r="M493" s="223"/>
      <c r="N493" s="223"/>
      <c r="O493" s="223"/>
      <c r="P493" s="223"/>
      <c r="Q493" s="223"/>
      <c r="R493" s="223"/>
      <c r="S493" s="223"/>
      <c r="T493" s="223"/>
      <c r="U493" s="223"/>
      <c r="V493" s="223"/>
      <c r="W493" s="223"/>
      <c r="X493" s="223"/>
      <c r="Y493" s="223"/>
      <c r="Z493" s="223"/>
      <c r="AA493" s="223"/>
      <c r="AB493" s="224" t="str">
        <f t="shared" si="86"/>
        <v/>
      </c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6"/>
      <c r="AO493" s="227"/>
      <c r="AP493" s="227"/>
      <c r="AQ493" s="227"/>
      <c r="AR493" s="227"/>
      <c r="AS493" s="227"/>
      <c r="AT493" s="227"/>
      <c r="AU493" s="227"/>
      <c r="AV493" s="227"/>
      <c r="AW493" s="227"/>
      <c r="AX493" s="227"/>
      <c r="AY493" s="227"/>
      <c r="AZ493" s="223"/>
      <c r="BA493" s="223"/>
      <c r="BB493" s="223"/>
      <c r="BC493" s="223"/>
      <c r="BD493" s="223"/>
      <c r="BE493" s="223"/>
      <c r="BF493" s="223"/>
      <c r="BG493" s="223"/>
      <c r="BH493" s="223"/>
      <c r="BI493" s="223"/>
      <c r="BJ493" s="223"/>
      <c r="BK493" s="223"/>
      <c r="BL493" s="223"/>
      <c r="BM493" s="223"/>
      <c r="BN493" s="223"/>
      <c r="BO493" s="281" t="str">
        <f t="shared" si="87"/>
        <v/>
      </c>
      <c r="BP493" s="281"/>
      <c r="BQ493" s="281"/>
      <c r="BR493" s="281"/>
      <c r="BS493" s="281"/>
      <c r="BT493" s="281"/>
      <c r="BU493" s="281"/>
      <c r="BV493" s="281"/>
      <c r="BW493" s="281"/>
      <c r="BX493" s="281"/>
      <c r="BY493" s="281"/>
      <c r="BZ493" s="344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284"/>
      <c r="C494" s="227"/>
      <c r="D494" s="227"/>
      <c r="E494" s="227"/>
      <c r="F494" s="227"/>
      <c r="G494" s="227"/>
      <c r="H494" s="227"/>
      <c r="I494" s="227"/>
      <c r="J494" s="227"/>
      <c r="K494" s="227"/>
      <c r="L494" s="227"/>
      <c r="M494" s="223"/>
      <c r="N494" s="223"/>
      <c r="O494" s="223"/>
      <c r="P494" s="223"/>
      <c r="Q494" s="223"/>
      <c r="R494" s="223"/>
      <c r="S494" s="223"/>
      <c r="T494" s="223"/>
      <c r="U494" s="223"/>
      <c r="V494" s="223"/>
      <c r="W494" s="223"/>
      <c r="X494" s="223"/>
      <c r="Y494" s="223"/>
      <c r="Z494" s="223"/>
      <c r="AA494" s="223"/>
      <c r="AB494" s="224" t="str">
        <f t="shared" si="86"/>
        <v/>
      </c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6"/>
      <c r="AO494" s="227"/>
      <c r="AP494" s="227"/>
      <c r="AQ494" s="227"/>
      <c r="AR494" s="227"/>
      <c r="AS494" s="227"/>
      <c r="AT494" s="227"/>
      <c r="AU494" s="227"/>
      <c r="AV494" s="227"/>
      <c r="AW494" s="227"/>
      <c r="AX494" s="227"/>
      <c r="AY494" s="227"/>
      <c r="AZ494" s="223"/>
      <c r="BA494" s="223"/>
      <c r="BB494" s="223"/>
      <c r="BC494" s="223"/>
      <c r="BD494" s="223"/>
      <c r="BE494" s="223"/>
      <c r="BF494" s="223"/>
      <c r="BG494" s="223"/>
      <c r="BH494" s="223"/>
      <c r="BI494" s="223"/>
      <c r="BJ494" s="223"/>
      <c r="BK494" s="223"/>
      <c r="BL494" s="223"/>
      <c r="BM494" s="223"/>
      <c r="BN494" s="223"/>
      <c r="BO494" s="281" t="str">
        <f t="shared" si="87"/>
        <v/>
      </c>
      <c r="BP494" s="281"/>
      <c r="BQ494" s="281"/>
      <c r="BR494" s="281"/>
      <c r="BS494" s="281"/>
      <c r="BT494" s="281"/>
      <c r="BU494" s="281"/>
      <c r="BV494" s="281"/>
      <c r="BW494" s="281"/>
      <c r="BX494" s="281"/>
      <c r="BY494" s="281"/>
      <c r="BZ494" s="344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284"/>
      <c r="C495" s="227"/>
      <c r="D495" s="227"/>
      <c r="E495" s="227"/>
      <c r="F495" s="227"/>
      <c r="G495" s="227"/>
      <c r="H495" s="227"/>
      <c r="I495" s="227"/>
      <c r="J495" s="227"/>
      <c r="K495" s="227"/>
      <c r="L495" s="227"/>
      <c r="M495" s="223"/>
      <c r="N495" s="223"/>
      <c r="O495" s="223"/>
      <c r="P495" s="223"/>
      <c r="Q495" s="223"/>
      <c r="R495" s="223"/>
      <c r="S495" s="223"/>
      <c r="T495" s="223"/>
      <c r="U495" s="223"/>
      <c r="V495" s="223"/>
      <c r="W495" s="223"/>
      <c r="X495" s="223"/>
      <c r="Y495" s="223"/>
      <c r="Z495" s="223"/>
      <c r="AA495" s="223"/>
      <c r="AB495" s="224" t="str">
        <f t="shared" si="86"/>
        <v/>
      </c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6"/>
      <c r="AO495" s="227"/>
      <c r="AP495" s="227"/>
      <c r="AQ495" s="227"/>
      <c r="AR495" s="227"/>
      <c r="AS495" s="227"/>
      <c r="AT495" s="227"/>
      <c r="AU495" s="227"/>
      <c r="AV495" s="227"/>
      <c r="AW495" s="227"/>
      <c r="AX495" s="227"/>
      <c r="AY495" s="227"/>
      <c r="AZ495" s="223"/>
      <c r="BA495" s="223"/>
      <c r="BB495" s="223"/>
      <c r="BC495" s="223"/>
      <c r="BD495" s="223"/>
      <c r="BE495" s="223"/>
      <c r="BF495" s="223"/>
      <c r="BG495" s="223"/>
      <c r="BH495" s="223"/>
      <c r="BI495" s="223"/>
      <c r="BJ495" s="223"/>
      <c r="BK495" s="223"/>
      <c r="BL495" s="223"/>
      <c r="BM495" s="223"/>
      <c r="BN495" s="223"/>
      <c r="BO495" s="281" t="str">
        <f t="shared" si="87"/>
        <v/>
      </c>
      <c r="BP495" s="281"/>
      <c r="BQ495" s="281"/>
      <c r="BR495" s="281"/>
      <c r="BS495" s="281"/>
      <c r="BT495" s="281"/>
      <c r="BU495" s="281"/>
      <c r="BV495" s="281"/>
      <c r="BW495" s="281"/>
      <c r="BX495" s="281"/>
      <c r="BY495" s="281"/>
      <c r="BZ495" s="344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282"/>
      <c r="C496" s="283"/>
      <c r="D496" s="283"/>
      <c r="E496" s="283"/>
      <c r="F496" s="283"/>
      <c r="G496" s="283"/>
      <c r="H496" s="283"/>
      <c r="I496" s="283"/>
      <c r="J496" s="283"/>
      <c r="K496" s="283"/>
      <c r="L496" s="283"/>
      <c r="M496" s="295"/>
      <c r="N496" s="295"/>
      <c r="O496" s="295"/>
      <c r="P496" s="295"/>
      <c r="Q496" s="295"/>
      <c r="R496" s="295"/>
      <c r="S496" s="295"/>
      <c r="T496" s="295"/>
      <c r="U496" s="295"/>
      <c r="V496" s="295"/>
      <c r="W496" s="295"/>
      <c r="X496" s="295"/>
      <c r="Y496" s="295"/>
      <c r="Z496" s="295"/>
      <c r="AA496" s="295"/>
      <c r="AB496" s="339" t="str">
        <f t="shared" si="86"/>
        <v/>
      </c>
      <c r="AC496" s="340"/>
      <c r="AD496" s="340"/>
      <c r="AE496" s="340"/>
      <c r="AF496" s="340"/>
      <c r="AG496" s="340"/>
      <c r="AH496" s="340"/>
      <c r="AI496" s="340"/>
      <c r="AJ496" s="340"/>
      <c r="AK496" s="340"/>
      <c r="AL496" s="340"/>
      <c r="AM496" s="340"/>
      <c r="AN496" s="341"/>
      <c r="AO496" s="283"/>
      <c r="AP496" s="283"/>
      <c r="AQ496" s="283"/>
      <c r="AR496" s="283"/>
      <c r="AS496" s="283"/>
      <c r="AT496" s="283"/>
      <c r="AU496" s="283"/>
      <c r="AV496" s="283"/>
      <c r="AW496" s="283"/>
      <c r="AX496" s="283"/>
      <c r="AY496" s="283"/>
      <c r="AZ496" s="295"/>
      <c r="BA496" s="295"/>
      <c r="BB496" s="295"/>
      <c r="BC496" s="295"/>
      <c r="BD496" s="295"/>
      <c r="BE496" s="295"/>
      <c r="BF496" s="295"/>
      <c r="BG496" s="295"/>
      <c r="BH496" s="295"/>
      <c r="BI496" s="295"/>
      <c r="BJ496" s="295"/>
      <c r="BK496" s="295"/>
      <c r="BL496" s="295"/>
      <c r="BM496" s="295"/>
      <c r="BN496" s="295"/>
      <c r="BO496" s="296" t="str">
        <f t="shared" si="87"/>
        <v/>
      </c>
      <c r="BP496" s="296"/>
      <c r="BQ496" s="296"/>
      <c r="BR496" s="296"/>
      <c r="BS496" s="296"/>
      <c r="BT496" s="296"/>
      <c r="BU496" s="296"/>
      <c r="BV496" s="296"/>
      <c r="BW496" s="296"/>
      <c r="BX496" s="296"/>
      <c r="BY496" s="296"/>
      <c r="BZ496" s="338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97" t="s">
        <v>140</v>
      </c>
      <c r="C497" s="298"/>
      <c r="D497" s="298"/>
      <c r="E497" s="298"/>
      <c r="F497" s="298"/>
      <c r="G497" s="298"/>
      <c r="H497" s="298"/>
      <c r="I497" s="298"/>
      <c r="J497" s="298"/>
      <c r="K497" s="298"/>
      <c r="L497" s="298"/>
      <c r="M497" s="298"/>
      <c r="N497" s="298"/>
      <c r="O497" s="298"/>
      <c r="P497" s="298"/>
      <c r="Q497" s="298"/>
      <c r="R497" s="298"/>
      <c r="S497" s="298"/>
      <c r="T497" s="298"/>
      <c r="U497" s="298"/>
      <c r="V497" s="298"/>
      <c r="W497" s="298"/>
      <c r="X497" s="298"/>
      <c r="Y497" s="298"/>
      <c r="Z497" s="298"/>
      <c r="AA497" s="298"/>
      <c r="AB497" s="298"/>
      <c r="AC497" s="298"/>
      <c r="AD497" s="298"/>
      <c r="AE497" s="298"/>
      <c r="AF497" s="298"/>
      <c r="AG497" s="298"/>
      <c r="AH497" s="298"/>
      <c r="AI497" s="298"/>
      <c r="AJ497" s="298"/>
      <c r="AK497" s="298"/>
      <c r="AL497" s="298"/>
      <c r="AM497" s="298"/>
      <c r="AN497" s="298"/>
      <c r="AO497" s="298"/>
      <c r="AP497" s="298"/>
      <c r="AQ497" s="298"/>
      <c r="AR497" s="298"/>
      <c r="AS497" s="298"/>
      <c r="AT497" s="298"/>
      <c r="AU497" s="298"/>
      <c r="AV497" s="298"/>
      <c r="AW497" s="298"/>
      <c r="AX497" s="298"/>
      <c r="AY497" s="298"/>
      <c r="AZ497" s="298"/>
      <c r="BA497" s="298"/>
      <c r="BB497" s="298"/>
      <c r="BC497" s="298"/>
      <c r="BD497" s="298"/>
      <c r="BE497" s="298"/>
      <c r="BF497" s="298"/>
      <c r="BG497" s="298"/>
      <c r="BH497" s="298"/>
      <c r="BI497" s="298"/>
      <c r="BJ497" s="298"/>
      <c r="BK497" s="298"/>
      <c r="BL497" s="298"/>
      <c r="BM497" s="298"/>
      <c r="BN497" s="298"/>
      <c r="BO497" s="298"/>
      <c r="BP497" s="298"/>
      <c r="BQ497" s="298"/>
      <c r="BR497" s="298"/>
      <c r="BS497" s="298"/>
      <c r="BT497" s="298"/>
      <c r="BU497" s="298"/>
      <c r="BV497" s="298"/>
      <c r="BW497" s="298"/>
      <c r="BX497" s="298"/>
      <c r="BY497" s="298"/>
      <c r="BZ497" s="299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364" t="s">
        <v>131</v>
      </c>
      <c r="C498" s="346"/>
      <c r="D498" s="346"/>
      <c r="E498" s="346"/>
      <c r="F498" s="346"/>
      <c r="G498" s="346"/>
      <c r="H498" s="346"/>
      <c r="I498" s="346"/>
      <c r="J498" s="346"/>
      <c r="K498" s="346"/>
      <c r="L498" s="346"/>
      <c r="M498" s="345" t="s">
        <v>130</v>
      </c>
      <c r="N498" s="346"/>
      <c r="O498" s="346"/>
      <c r="P498" s="346"/>
      <c r="Q498" s="346"/>
      <c r="R498" s="346"/>
      <c r="S498" s="346"/>
      <c r="T498" s="346"/>
      <c r="U498" s="346"/>
      <c r="V498" s="346"/>
      <c r="W498" s="346"/>
      <c r="X498" s="346" t="s">
        <v>141</v>
      </c>
      <c r="Y498" s="346"/>
      <c r="Z498" s="346"/>
      <c r="AA498" s="346"/>
      <c r="AB498" s="346"/>
      <c r="AC498" s="346"/>
      <c r="AD498" s="346"/>
      <c r="AE498" s="346"/>
      <c r="AF498" s="346"/>
      <c r="AG498" s="346"/>
      <c r="AH498" s="346"/>
      <c r="AI498" s="346"/>
      <c r="AJ498" s="347"/>
      <c r="AK498" s="335" t="s">
        <v>132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133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42" t="s">
        <v>134</v>
      </c>
      <c r="BP498" s="342"/>
      <c r="BQ498" s="342"/>
      <c r="BR498" s="342"/>
      <c r="BS498" s="342"/>
      <c r="BT498" s="342"/>
      <c r="BU498" s="342"/>
      <c r="BV498" s="342"/>
      <c r="BW498" s="342"/>
      <c r="BX498" s="342"/>
      <c r="BY498" s="342"/>
      <c r="BZ498" s="343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284"/>
      <c r="C499" s="227"/>
      <c r="D499" s="227"/>
      <c r="E499" s="227"/>
      <c r="F499" s="227"/>
      <c r="G499" s="227"/>
      <c r="H499" s="227"/>
      <c r="I499" s="227"/>
      <c r="J499" s="227"/>
      <c r="K499" s="227"/>
      <c r="L499" s="227"/>
      <c r="M499" s="223"/>
      <c r="N499" s="223"/>
      <c r="O499" s="223"/>
      <c r="P499" s="223"/>
      <c r="Q499" s="223"/>
      <c r="R499" s="223"/>
      <c r="S499" s="223"/>
      <c r="T499" s="223"/>
      <c r="U499" s="223"/>
      <c r="V499" s="223"/>
      <c r="W499" s="223"/>
      <c r="X499" s="280"/>
      <c r="Y499" s="280"/>
      <c r="Z499" s="280"/>
      <c r="AA499" s="280"/>
      <c r="AB499" s="280"/>
      <c r="AC499" s="280"/>
      <c r="AD499" s="280"/>
      <c r="AE499" s="280"/>
      <c r="AF499" s="280"/>
      <c r="AG499" s="280"/>
      <c r="AH499" s="280"/>
      <c r="AI499" s="280"/>
      <c r="AJ499" s="280"/>
      <c r="AK499" s="281" t="str">
        <f t="shared" ref="AK499:AK508" si="89">IF(B499*M499=0,"",B499*M499)</f>
        <v/>
      </c>
      <c r="AL499" s="281"/>
      <c r="AM499" s="281"/>
      <c r="AN499" s="281"/>
      <c r="AO499" s="281"/>
      <c r="AP499" s="281"/>
      <c r="AQ499" s="281"/>
      <c r="AR499" s="281"/>
      <c r="AS499" s="281"/>
      <c r="AT499" s="281"/>
      <c r="AU499" s="281"/>
      <c r="AV499" s="281"/>
      <c r="AW499" s="285"/>
      <c r="AX499" s="285"/>
      <c r="AY499" s="285"/>
      <c r="AZ499" s="285"/>
      <c r="BA499" s="285"/>
      <c r="BB499" s="285"/>
      <c r="BC499" s="285"/>
      <c r="BD499" s="285"/>
      <c r="BE499" s="285"/>
      <c r="BF499" s="285"/>
      <c r="BG499" s="285"/>
      <c r="BH499" s="285"/>
      <c r="BI499" s="285"/>
      <c r="BJ499" s="285"/>
      <c r="BK499" s="285"/>
      <c r="BL499" s="285"/>
      <c r="BM499" s="285"/>
      <c r="BN499" s="285"/>
      <c r="BO499" s="330" t="str">
        <f t="shared" ref="BO499:BO508" si="90">+IF(AK499="","",IF(AW499="","",IF(ROUND(AK499/AW499,4)&gt;100%,"chyba",ROUND(AK499/AW499,4))))</f>
        <v/>
      </c>
      <c r="BP499" s="330"/>
      <c r="BQ499" s="330"/>
      <c r="BR499" s="330"/>
      <c r="BS499" s="330"/>
      <c r="BT499" s="330"/>
      <c r="BU499" s="330"/>
      <c r="BV499" s="330"/>
      <c r="BW499" s="330"/>
      <c r="BX499" s="330"/>
      <c r="BY499" s="330"/>
      <c r="BZ499" s="331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284"/>
      <c r="C500" s="227"/>
      <c r="D500" s="227"/>
      <c r="E500" s="227"/>
      <c r="F500" s="227"/>
      <c r="G500" s="227"/>
      <c r="H500" s="227"/>
      <c r="I500" s="227"/>
      <c r="J500" s="227"/>
      <c r="K500" s="227"/>
      <c r="L500" s="227"/>
      <c r="M500" s="223"/>
      <c r="N500" s="223"/>
      <c r="O500" s="223"/>
      <c r="P500" s="223"/>
      <c r="Q500" s="223"/>
      <c r="R500" s="223"/>
      <c r="S500" s="223"/>
      <c r="T500" s="223"/>
      <c r="U500" s="223"/>
      <c r="V500" s="223"/>
      <c r="W500" s="223"/>
      <c r="X500" s="280"/>
      <c r="Y500" s="280"/>
      <c r="Z500" s="280"/>
      <c r="AA500" s="280"/>
      <c r="AB500" s="280"/>
      <c r="AC500" s="280"/>
      <c r="AD500" s="280"/>
      <c r="AE500" s="280"/>
      <c r="AF500" s="280"/>
      <c r="AG500" s="280"/>
      <c r="AH500" s="280"/>
      <c r="AI500" s="280"/>
      <c r="AJ500" s="280"/>
      <c r="AK500" s="281" t="str">
        <f t="shared" si="89"/>
        <v/>
      </c>
      <c r="AL500" s="281"/>
      <c r="AM500" s="281"/>
      <c r="AN500" s="281"/>
      <c r="AO500" s="281"/>
      <c r="AP500" s="281"/>
      <c r="AQ500" s="281"/>
      <c r="AR500" s="281"/>
      <c r="AS500" s="281"/>
      <c r="AT500" s="281"/>
      <c r="AU500" s="281"/>
      <c r="AV500" s="281"/>
      <c r="AW500" s="285"/>
      <c r="AX500" s="285"/>
      <c r="AY500" s="285"/>
      <c r="AZ500" s="285"/>
      <c r="BA500" s="285"/>
      <c r="BB500" s="285"/>
      <c r="BC500" s="285"/>
      <c r="BD500" s="285"/>
      <c r="BE500" s="285"/>
      <c r="BF500" s="285"/>
      <c r="BG500" s="285"/>
      <c r="BH500" s="285"/>
      <c r="BI500" s="285"/>
      <c r="BJ500" s="285"/>
      <c r="BK500" s="285"/>
      <c r="BL500" s="285"/>
      <c r="BM500" s="285"/>
      <c r="BN500" s="285"/>
      <c r="BO500" s="330" t="str">
        <f t="shared" si="90"/>
        <v/>
      </c>
      <c r="BP500" s="330"/>
      <c r="BQ500" s="330"/>
      <c r="BR500" s="330"/>
      <c r="BS500" s="330"/>
      <c r="BT500" s="330"/>
      <c r="BU500" s="330"/>
      <c r="BV500" s="330"/>
      <c r="BW500" s="330"/>
      <c r="BX500" s="330"/>
      <c r="BY500" s="330"/>
      <c r="BZ500" s="331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284"/>
      <c r="C501" s="227"/>
      <c r="D501" s="227"/>
      <c r="E501" s="227"/>
      <c r="F501" s="227"/>
      <c r="G501" s="227"/>
      <c r="H501" s="227"/>
      <c r="I501" s="227"/>
      <c r="J501" s="227"/>
      <c r="K501" s="227"/>
      <c r="L501" s="227"/>
      <c r="M501" s="223"/>
      <c r="N501" s="223"/>
      <c r="O501" s="223"/>
      <c r="P501" s="223"/>
      <c r="Q501" s="223"/>
      <c r="R501" s="223"/>
      <c r="S501" s="223"/>
      <c r="T501" s="223"/>
      <c r="U501" s="223"/>
      <c r="V501" s="223"/>
      <c r="W501" s="223"/>
      <c r="X501" s="280"/>
      <c r="Y501" s="280"/>
      <c r="Z501" s="280"/>
      <c r="AA501" s="280"/>
      <c r="AB501" s="280"/>
      <c r="AC501" s="280"/>
      <c r="AD501" s="280"/>
      <c r="AE501" s="280"/>
      <c r="AF501" s="280"/>
      <c r="AG501" s="280"/>
      <c r="AH501" s="280"/>
      <c r="AI501" s="280"/>
      <c r="AJ501" s="280"/>
      <c r="AK501" s="281" t="str">
        <f t="shared" si="89"/>
        <v/>
      </c>
      <c r="AL501" s="281"/>
      <c r="AM501" s="281"/>
      <c r="AN501" s="281"/>
      <c r="AO501" s="281"/>
      <c r="AP501" s="281"/>
      <c r="AQ501" s="281"/>
      <c r="AR501" s="281"/>
      <c r="AS501" s="281"/>
      <c r="AT501" s="281"/>
      <c r="AU501" s="281"/>
      <c r="AV501" s="281"/>
      <c r="AW501" s="285"/>
      <c r="AX501" s="285"/>
      <c r="AY501" s="285"/>
      <c r="AZ501" s="285"/>
      <c r="BA501" s="285"/>
      <c r="BB501" s="285"/>
      <c r="BC501" s="285"/>
      <c r="BD501" s="285"/>
      <c r="BE501" s="285"/>
      <c r="BF501" s="285"/>
      <c r="BG501" s="285"/>
      <c r="BH501" s="285"/>
      <c r="BI501" s="285"/>
      <c r="BJ501" s="285"/>
      <c r="BK501" s="285"/>
      <c r="BL501" s="285"/>
      <c r="BM501" s="285"/>
      <c r="BN501" s="285"/>
      <c r="BO501" s="330" t="str">
        <f t="shared" si="90"/>
        <v/>
      </c>
      <c r="BP501" s="330"/>
      <c r="BQ501" s="330"/>
      <c r="BR501" s="330"/>
      <c r="BS501" s="330"/>
      <c r="BT501" s="330"/>
      <c r="BU501" s="330"/>
      <c r="BV501" s="330"/>
      <c r="BW501" s="330"/>
      <c r="BX501" s="330"/>
      <c r="BY501" s="330"/>
      <c r="BZ501" s="331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284"/>
      <c r="C502" s="227"/>
      <c r="D502" s="227"/>
      <c r="E502" s="227"/>
      <c r="F502" s="227"/>
      <c r="G502" s="227"/>
      <c r="H502" s="227"/>
      <c r="I502" s="227"/>
      <c r="J502" s="227"/>
      <c r="K502" s="227"/>
      <c r="L502" s="227"/>
      <c r="M502" s="223"/>
      <c r="N502" s="223"/>
      <c r="O502" s="223"/>
      <c r="P502" s="223"/>
      <c r="Q502" s="223"/>
      <c r="R502" s="223"/>
      <c r="S502" s="223"/>
      <c r="T502" s="223"/>
      <c r="U502" s="223"/>
      <c r="V502" s="223"/>
      <c r="W502" s="223"/>
      <c r="X502" s="280"/>
      <c r="Y502" s="280"/>
      <c r="Z502" s="280"/>
      <c r="AA502" s="280"/>
      <c r="AB502" s="280"/>
      <c r="AC502" s="280"/>
      <c r="AD502" s="280"/>
      <c r="AE502" s="280"/>
      <c r="AF502" s="280"/>
      <c r="AG502" s="280"/>
      <c r="AH502" s="280"/>
      <c r="AI502" s="280"/>
      <c r="AJ502" s="280"/>
      <c r="AK502" s="281" t="str">
        <f t="shared" si="89"/>
        <v/>
      </c>
      <c r="AL502" s="281"/>
      <c r="AM502" s="281"/>
      <c r="AN502" s="281"/>
      <c r="AO502" s="281"/>
      <c r="AP502" s="281"/>
      <c r="AQ502" s="281"/>
      <c r="AR502" s="281"/>
      <c r="AS502" s="281"/>
      <c r="AT502" s="281"/>
      <c r="AU502" s="281"/>
      <c r="AV502" s="281"/>
      <c r="AW502" s="285"/>
      <c r="AX502" s="285"/>
      <c r="AY502" s="285"/>
      <c r="AZ502" s="285"/>
      <c r="BA502" s="285"/>
      <c r="BB502" s="285"/>
      <c r="BC502" s="285"/>
      <c r="BD502" s="285"/>
      <c r="BE502" s="285"/>
      <c r="BF502" s="285"/>
      <c r="BG502" s="285"/>
      <c r="BH502" s="285"/>
      <c r="BI502" s="285"/>
      <c r="BJ502" s="285"/>
      <c r="BK502" s="285"/>
      <c r="BL502" s="285"/>
      <c r="BM502" s="285"/>
      <c r="BN502" s="285"/>
      <c r="BO502" s="330" t="str">
        <f t="shared" si="90"/>
        <v/>
      </c>
      <c r="BP502" s="330"/>
      <c r="BQ502" s="330"/>
      <c r="BR502" s="330"/>
      <c r="BS502" s="330"/>
      <c r="BT502" s="330"/>
      <c r="BU502" s="330"/>
      <c r="BV502" s="330"/>
      <c r="BW502" s="330"/>
      <c r="BX502" s="330"/>
      <c r="BY502" s="330"/>
      <c r="BZ502" s="331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284"/>
      <c r="C503" s="227"/>
      <c r="D503" s="227"/>
      <c r="E503" s="227"/>
      <c r="F503" s="227"/>
      <c r="G503" s="227"/>
      <c r="H503" s="227"/>
      <c r="I503" s="227"/>
      <c r="J503" s="227"/>
      <c r="K503" s="227"/>
      <c r="L503" s="227"/>
      <c r="M503" s="223"/>
      <c r="N503" s="223"/>
      <c r="O503" s="223"/>
      <c r="P503" s="223"/>
      <c r="Q503" s="223"/>
      <c r="R503" s="223"/>
      <c r="S503" s="223"/>
      <c r="T503" s="223"/>
      <c r="U503" s="223"/>
      <c r="V503" s="223"/>
      <c r="W503" s="223"/>
      <c r="X503" s="280"/>
      <c r="Y503" s="280"/>
      <c r="Z503" s="280"/>
      <c r="AA503" s="280"/>
      <c r="AB503" s="280"/>
      <c r="AC503" s="280"/>
      <c r="AD503" s="280"/>
      <c r="AE503" s="280"/>
      <c r="AF503" s="280"/>
      <c r="AG503" s="280"/>
      <c r="AH503" s="280"/>
      <c r="AI503" s="280"/>
      <c r="AJ503" s="280"/>
      <c r="AK503" s="281" t="str">
        <f t="shared" si="89"/>
        <v/>
      </c>
      <c r="AL503" s="281"/>
      <c r="AM503" s="281"/>
      <c r="AN503" s="281"/>
      <c r="AO503" s="281"/>
      <c r="AP503" s="281"/>
      <c r="AQ503" s="281"/>
      <c r="AR503" s="281"/>
      <c r="AS503" s="281"/>
      <c r="AT503" s="281"/>
      <c r="AU503" s="281"/>
      <c r="AV503" s="281"/>
      <c r="AW503" s="285"/>
      <c r="AX503" s="285"/>
      <c r="AY503" s="285"/>
      <c r="AZ503" s="285"/>
      <c r="BA503" s="285"/>
      <c r="BB503" s="285"/>
      <c r="BC503" s="285"/>
      <c r="BD503" s="285"/>
      <c r="BE503" s="285"/>
      <c r="BF503" s="285"/>
      <c r="BG503" s="285"/>
      <c r="BH503" s="285"/>
      <c r="BI503" s="285"/>
      <c r="BJ503" s="285"/>
      <c r="BK503" s="285"/>
      <c r="BL503" s="285"/>
      <c r="BM503" s="285"/>
      <c r="BN503" s="285"/>
      <c r="BO503" s="330" t="str">
        <f t="shared" si="90"/>
        <v/>
      </c>
      <c r="BP503" s="330"/>
      <c r="BQ503" s="330"/>
      <c r="BR503" s="330"/>
      <c r="BS503" s="330"/>
      <c r="BT503" s="330"/>
      <c r="BU503" s="330"/>
      <c r="BV503" s="330"/>
      <c r="BW503" s="330"/>
      <c r="BX503" s="330"/>
      <c r="BY503" s="330"/>
      <c r="BZ503" s="331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284"/>
      <c r="C504" s="227"/>
      <c r="D504" s="227"/>
      <c r="E504" s="227"/>
      <c r="F504" s="227"/>
      <c r="G504" s="227"/>
      <c r="H504" s="227"/>
      <c r="I504" s="227"/>
      <c r="J504" s="227"/>
      <c r="K504" s="227"/>
      <c r="L504" s="227"/>
      <c r="M504" s="223"/>
      <c r="N504" s="223"/>
      <c r="O504" s="223"/>
      <c r="P504" s="223"/>
      <c r="Q504" s="223"/>
      <c r="R504" s="223"/>
      <c r="S504" s="223"/>
      <c r="T504" s="223"/>
      <c r="U504" s="223"/>
      <c r="V504" s="223"/>
      <c r="W504" s="223"/>
      <c r="X504" s="280"/>
      <c r="Y504" s="280"/>
      <c r="Z504" s="280"/>
      <c r="AA504" s="280"/>
      <c r="AB504" s="280"/>
      <c r="AC504" s="280"/>
      <c r="AD504" s="280"/>
      <c r="AE504" s="280"/>
      <c r="AF504" s="280"/>
      <c r="AG504" s="280"/>
      <c r="AH504" s="280"/>
      <c r="AI504" s="280"/>
      <c r="AJ504" s="280"/>
      <c r="AK504" s="281" t="str">
        <f t="shared" si="89"/>
        <v/>
      </c>
      <c r="AL504" s="281"/>
      <c r="AM504" s="281"/>
      <c r="AN504" s="281"/>
      <c r="AO504" s="281"/>
      <c r="AP504" s="281"/>
      <c r="AQ504" s="281"/>
      <c r="AR504" s="281"/>
      <c r="AS504" s="281"/>
      <c r="AT504" s="281"/>
      <c r="AU504" s="281"/>
      <c r="AV504" s="281"/>
      <c r="AW504" s="285"/>
      <c r="AX504" s="285"/>
      <c r="AY504" s="285"/>
      <c r="AZ504" s="285"/>
      <c r="BA504" s="285"/>
      <c r="BB504" s="285"/>
      <c r="BC504" s="285"/>
      <c r="BD504" s="285"/>
      <c r="BE504" s="285"/>
      <c r="BF504" s="285"/>
      <c r="BG504" s="285"/>
      <c r="BH504" s="285"/>
      <c r="BI504" s="285"/>
      <c r="BJ504" s="285"/>
      <c r="BK504" s="285"/>
      <c r="BL504" s="285"/>
      <c r="BM504" s="285"/>
      <c r="BN504" s="285"/>
      <c r="BO504" s="330" t="str">
        <f t="shared" si="90"/>
        <v/>
      </c>
      <c r="BP504" s="330"/>
      <c r="BQ504" s="330"/>
      <c r="BR504" s="330"/>
      <c r="BS504" s="330"/>
      <c r="BT504" s="330"/>
      <c r="BU504" s="330"/>
      <c r="BV504" s="330"/>
      <c r="BW504" s="330"/>
      <c r="BX504" s="330"/>
      <c r="BY504" s="330"/>
      <c r="BZ504" s="331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284"/>
      <c r="C505" s="227"/>
      <c r="D505" s="227"/>
      <c r="E505" s="227"/>
      <c r="F505" s="227"/>
      <c r="G505" s="227"/>
      <c r="H505" s="227"/>
      <c r="I505" s="227"/>
      <c r="J505" s="227"/>
      <c r="K505" s="227"/>
      <c r="L505" s="227"/>
      <c r="M505" s="223"/>
      <c r="N505" s="223"/>
      <c r="O505" s="223"/>
      <c r="P505" s="223"/>
      <c r="Q505" s="223"/>
      <c r="R505" s="223"/>
      <c r="S505" s="223"/>
      <c r="T505" s="223"/>
      <c r="U505" s="223"/>
      <c r="V505" s="223"/>
      <c r="W505" s="223"/>
      <c r="X505" s="280"/>
      <c r="Y505" s="280"/>
      <c r="Z505" s="280"/>
      <c r="AA505" s="280"/>
      <c r="AB505" s="280"/>
      <c r="AC505" s="280"/>
      <c r="AD505" s="280"/>
      <c r="AE505" s="280"/>
      <c r="AF505" s="280"/>
      <c r="AG505" s="280"/>
      <c r="AH505" s="280"/>
      <c r="AI505" s="280"/>
      <c r="AJ505" s="280"/>
      <c r="AK505" s="281" t="str">
        <f t="shared" si="89"/>
        <v/>
      </c>
      <c r="AL505" s="281"/>
      <c r="AM505" s="281"/>
      <c r="AN505" s="281"/>
      <c r="AO505" s="281"/>
      <c r="AP505" s="281"/>
      <c r="AQ505" s="281"/>
      <c r="AR505" s="281"/>
      <c r="AS505" s="281"/>
      <c r="AT505" s="281"/>
      <c r="AU505" s="281"/>
      <c r="AV505" s="281"/>
      <c r="AW505" s="285"/>
      <c r="AX505" s="285"/>
      <c r="AY505" s="285"/>
      <c r="AZ505" s="285"/>
      <c r="BA505" s="285"/>
      <c r="BB505" s="285"/>
      <c r="BC505" s="285"/>
      <c r="BD505" s="285"/>
      <c r="BE505" s="285"/>
      <c r="BF505" s="285"/>
      <c r="BG505" s="285"/>
      <c r="BH505" s="285"/>
      <c r="BI505" s="285"/>
      <c r="BJ505" s="285"/>
      <c r="BK505" s="285"/>
      <c r="BL505" s="285"/>
      <c r="BM505" s="285"/>
      <c r="BN505" s="285"/>
      <c r="BO505" s="330" t="str">
        <f t="shared" si="90"/>
        <v/>
      </c>
      <c r="BP505" s="330"/>
      <c r="BQ505" s="330"/>
      <c r="BR505" s="330"/>
      <c r="BS505" s="330"/>
      <c r="BT505" s="330"/>
      <c r="BU505" s="330"/>
      <c r="BV505" s="330"/>
      <c r="BW505" s="330"/>
      <c r="BX505" s="330"/>
      <c r="BY505" s="330"/>
      <c r="BZ505" s="331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284"/>
      <c r="C506" s="227"/>
      <c r="D506" s="227"/>
      <c r="E506" s="227"/>
      <c r="F506" s="227"/>
      <c r="G506" s="227"/>
      <c r="H506" s="227"/>
      <c r="I506" s="227"/>
      <c r="J506" s="227"/>
      <c r="K506" s="227"/>
      <c r="L506" s="227"/>
      <c r="M506" s="223"/>
      <c r="N506" s="223"/>
      <c r="O506" s="223"/>
      <c r="P506" s="223"/>
      <c r="Q506" s="223"/>
      <c r="R506" s="223"/>
      <c r="S506" s="223"/>
      <c r="T506" s="223"/>
      <c r="U506" s="223"/>
      <c r="V506" s="223"/>
      <c r="W506" s="223"/>
      <c r="X506" s="280"/>
      <c r="Y506" s="280"/>
      <c r="Z506" s="280"/>
      <c r="AA506" s="280"/>
      <c r="AB506" s="280"/>
      <c r="AC506" s="280"/>
      <c r="AD506" s="280"/>
      <c r="AE506" s="280"/>
      <c r="AF506" s="280"/>
      <c r="AG506" s="280"/>
      <c r="AH506" s="280"/>
      <c r="AI506" s="280"/>
      <c r="AJ506" s="280"/>
      <c r="AK506" s="281" t="str">
        <f t="shared" si="89"/>
        <v/>
      </c>
      <c r="AL506" s="281"/>
      <c r="AM506" s="281"/>
      <c r="AN506" s="281"/>
      <c r="AO506" s="281"/>
      <c r="AP506" s="281"/>
      <c r="AQ506" s="281"/>
      <c r="AR506" s="281"/>
      <c r="AS506" s="281"/>
      <c r="AT506" s="281"/>
      <c r="AU506" s="281"/>
      <c r="AV506" s="281"/>
      <c r="AW506" s="285"/>
      <c r="AX506" s="285"/>
      <c r="AY506" s="285"/>
      <c r="AZ506" s="285"/>
      <c r="BA506" s="285"/>
      <c r="BB506" s="285"/>
      <c r="BC506" s="285"/>
      <c r="BD506" s="285"/>
      <c r="BE506" s="285"/>
      <c r="BF506" s="285"/>
      <c r="BG506" s="285"/>
      <c r="BH506" s="285"/>
      <c r="BI506" s="285"/>
      <c r="BJ506" s="285"/>
      <c r="BK506" s="285"/>
      <c r="BL506" s="285"/>
      <c r="BM506" s="285"/>
      <c r="BN506" s="285"/>
      <c r="BO506" s="330" t="str">
        <f t="shared" si="90"/>
        <v/>
      </c>
      <c r="BP506" s="330"/>
      <c r="BQ506" s="330"/>
      <c r="BR506" s="330"/>
      <c r="BS506" s="330"/>
      <c r="BT506" s="330"/>
      <c r="BU506" s="330"/>
      <c r="BV506" s="330"/>
      <c r="BW506" s="330"/>
      <c r="BX506" s="330"/>
      <c r="BY506" s="330"/>
      <c r="BZ506" s="331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284"/>
      <c r="C507" s="227"/>
      <c r="D507" s="227"/>
      <c r="E507" s="227"/>
      <c r="F507" s="227"/>
      <c r="G507" s="227"/>
      <c r="H507" s="227"/>
      <c r="I507" s="227"/>
      <c r="J507" s="227"/>
      <c r="K507" s="227"/>
      <c r="L507" s="227"/>
      <c r="M507" s="223"/>
      <c r="N507" s="223"/>
      <c r="O507" s="223"/>
      <c r="P507" s="223"/>
      <c r="Q507" s="223"/>
      <c r="R507" s="223"/>
      <c r="S507" s="223"/>
      <c r="T507" s="223"/>
      <c r="U507" s="223"/>
      <c r="V507" s="223"/>
      <c r="W507" s="223"/>
      <c r="X507" s="280"/>
      <c r="Y507" s="280"/>
      <c r="Z507" s="280"/>
      <c r="AA507" s="280"/>
      <c r="AB507" s="280"/>
      <c r="AC507" s="280"/>
      <c r="AD507" s="280"/>
      <c r="AE507" s="280"/>
      <c r="AF507" s="280"/>
      <c r="AG507" s="280"/>
      <c r="AH507" s="280"/>
      <c r="AI507" s="280"/>
      <c r="AJ507" s="280"/>
      <c r="AK507" s="281" t="str">
        <f t="shared" si="89"/>
        <v/>
      </c>
      <c r="AL507" s="281"/>
      <c r="AM507" s="281"/>
      <c r="AN507" s="281"/>
      <c r="AO507" s="281"/>
      <c r="AP507" s="281"/>
      <c r="AQ507" s="281"/>
      <c r="AR507" s="281"/>
      <c r="AS507" s="281"/>
      <c r="AT507" s="281"/>
      <c r="AU507" s="281"/>
      <c r="AV507" s="281"/>
      <c r="AW507" s="285"/>
      <c r="AX507" s="285"/>
      <c r="AY507" s="285"/>
      <c r="AZ507" s="285"/>
      <c r="BA507" s="285"/>
      <c r="BB507" s="285"/>
      <c r="BC507" s="285"/>
      <c r="BD507" s="285"/>
      <c r="BE507" s="285"/>
      <c r="BF507" s="285"/>
      <c r="BG507" s="285"/>
      <c r="BH507" s="285"/>
      <c r="BI507" s="285"/>
      <c r="BJ507" s="285"/>
      <c r="BK507" s="285"/>
      <c r="BL507" s="285"/>
      <c r="BM507" s="285"/>
      <c r="BN507" s="285"/>
      <c r="BO507" s="330" t="str">
        <f t="shared" si="90"/>
        <v/>
      </c>
      <c r="BP507" s="330"/>
      <c r="BQ507" s="330"/>
      <c r="BR507" s="330"/>
      <c r="BS507" s="330"/>
      <c r="BT507" s="330"/>
      <c r="BU507" s="330"/>
      <c r="BV507" s="330"/>
      <c r="BW507" s="330"/>
      <c r="BX507" s="330"/>
      <c r="BY507" s="330"/>
      <c r="BZ507" s="331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282"/>
      <c r="C508" s="283"/>
      <c r="D508" s="283"/>
      <c r="E508" s="283"/>
      <c r="F508" s="283"/>
      <c r="G508" s="283"/>
      <c r="H508" s="283"/>
      <c r="I508" s="283"/>
      <c r="J508" s="283"/>
      <c r="K508" s="283"/>
      <c r="L508" s="283"/>
      <c r="M508" s="295"/>
      <c r="N508" s="295"/>
      <c r="O508" s="295"/>
      <c r="P508" s="295"/>
      <c r="Q508" s="295"/>
      <c r="R508" s="295"/>
      <c r="S508" s="295"/>
      <c r="T508" s="295"/>
      <c r="U508" s="295"/>
      <c r="V508" s="295"/>
      <c r="W508" s="295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296" t="str">
        <f t="shared" si="89"/>
        <v/>
      </c>
      <c r="AL508" s="296"/>
      <c r="AM508" s="296"/>
      <c r="AN508" s="296"/>
      <c r="AO508" s="296"/>
      <c r="AP508" s="296"/>
      <c r="AQ508" s="296"/>
      <c r="AR508" s="296"/>
      <c r="AS508" s="296"/>
      <c r="AT508" s="296"/>
      <c r="AU508" s="296"/>
      <c r="AV508" s="296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142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111" t="s">
        <v>199</v>
      </c>
      <c r="K512" s="111"/>
      <c r="L512" s="111"/>
      <c r="M512" s="111"/>
      <c r="N512" s="111"/>
      <c r="O512" s="111"/>
      <c r="P512" s="111"/>
      <c r="Q512" s="111"/>
      <c r="R512" s="2" t="s">
        <v>189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  <c r="BZ514" s="61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  <c r="BZ515" s="61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  <c r="BZ516" s="61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  <c r="BZ517" s="61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  <c r="BZ518" s="61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  <c r="BZ519" s="61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  <c r="BZ520" s="61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  <c r="BZ521" s="61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  <c r="BZ522" s="61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  <c r="BZ523" s="61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  <c r="BZ524" s="61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  <c r="BZ525" s="61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  <c r="BZ526" s="61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  <c r="BZ527" s="61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  <c r="BZ528" s="61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  <c r="BZ529" s="61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  <c r="BZ530" s="61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  <c r="BZ531" s="61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  <c r="BZ532" s="61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  <c r="BZ533" s="61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143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194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41" t="s">
        <v>145</v>
      </c>
      <c r="C538" s="242"/>
      <c r="D538" s="242"/>
      <c r="E538" s="242"/>
      <c r="F538" s="242"/>
      <c r="G538" s="242"/>
      <c r="H538" s="242"/>
      <c r="I538" s="242"/>
      <c r="J538" s="242"/>
      <c r="K538" s="242"/>
      <c r="L538" s="242"/>
      <c r="M538" s="242"/>
      <c r="N538" s="242"/>
      <c r="O538" s="242"/>
      <c r="P538" s="242"/>
      <c r="Q538" s="242"/>
      <c r="R538" s="242"/>
      <c r="S538" s="242"/>
      <c r="T538" s="242"/>
      <c r="U538" s="242"/>
      <c r="V538" s="242"/>
      <c r="W538" s="242"/>
      <c r="X538" s="242"/>
      <c r="Y538" s="242"/>
      <c r="Z538" s="242"/>
      <c r="AA538" s="242"/>
      <c r="AB538" s="242"/>
      <c r="AC538" s="242"/>
      <c r="AD538" s="242"/>
      <c r="AE538" s="242"/>
      <c r="AF538" s="242"/>
      <c r="AG538" s="242"/>
      <c r="AH538" s="242"/>
      <c r="AI538" s="242"/>
      <c r="AJ538" s="242"/>
      <c r="AK538" s="242"/>
      <c r="AL538" s="242"/>
      <c r="AM538" s="242"/>
      <c r="AN538" s="242"/>
      <c r="AO538" s="242"/>
      <c r="AP538" s="242"/>
      <c r="AQ538" s="243"/>
      <c r="AR538" s="235" t="s">
        <v>144</v>
      </c>
      <c r="AS538" s="236"/>
      <c r="AT538" s="236"/>
      <c r="AU538" s="236"/>
      <c r="AV538" s="236"/>
      <c r="AW538" s="236"/>
      <c r="AX538" s="236"/>
      <c r="AY538" s="236"/>
      <c r="AZ538" s="236"/>
      <c r="BA538" s="236"/>
      <c r="BB538" s="236"/>
      <c r="BC538" s="236"/>
      <c r="BD538" s="236"/>
      <c r="BE538" s="236"/>
      <c r="BF538" s="236"/>
      <c r="BG538" s="236"/>
      <c r="BH538" s="236"/>
      <c r="BI538" s="236"/>
      <c r="BJ538" s="236"/>
      <c r="BK538" s="236"/>
      <c r="BL538" s="236"/>
      <c r="BM538" s="236"/>
      <c r="BN538" s="236"/>
      <c r="BO538" s="236"/>
      <c r="BP538" s="236"/>
      <c r="BQ538" s="236"/>
      <c r="BR538" s="236"/>
      <c r="BS538" s="236"/>
      <c r="BT538" s="236"/>
      <c r="BU538" s="236"/>
      <c r="BV538" s="236"/>
      <c r="BW538" s="236"/>
      <c r="BX538" s="236"/>
      <c r="BY538" s="236"/>
      <c r="BZ538" s="237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44"/>
      <c r="C539" s="245"/>
      <c r="D539" s="245"/>
      <c r="E539" s="245"/>
      <c r="F539" s="245"/>
      <c r="G539" s="245"/>
      <c r="H539" s="245"/>
      <c r="I539" s="245"/>
      <c r="J539" s="245"/>
      <c r="K539" s="245"/>
      <c r="L539" s="245"/>
      <c r="M539" s="245"/>
      <c r="N539" s="245"/>
      <c r="O539" s="245"/>
      <c r="P539" s="245"/>
      <c r="Q539" s="245"/>
      <c r="R539" s="245"/>
      <c r="S539" s="245"/>
      <c r="T539" s="245"/>
      <c r="U539" s="245"/>
      <c r="V539" s="245"/>
      <c r="W539" s="245"/>
      <c r="X539" s="245"/>
      <c r="Y539" s="245"/>
      <c r="Z539" s="245"/>
      <c r="AA539" s="245"/>
      <c r="AB539" s="245"/>
      <c r="AC539" s="245"/>
      <c r="AD539" s="245"/>
      <c r="AE539" s="245"/>
      <c r="AF539" s="245"/>
      <c r="AG539" s="245"/>
      <c r="AH539" s="245"/>
      <c r="AI539" s="245"/>
      <c r="AJ539" s="245"/>
      <c r="AK539" s="245"/>
      <c r="AL539" s="245"/>
      <c r="AM539" s="245"/>
      <c r="AN539" s="245"/>
      <c r="AO539" s="245"/>
      <c r="AP539" s="245"/>
      <c r="AQ539" s="246"/>
      <c r="AR539" s="238"/>
      <c r="AS539" s="239"/>
      <c r="AT539" s="239"/>
      <c r="AU539" s="239"/>
      <c r="AV539" s="239"/>
      <c r="AW539" s="239"/>
      <c r="AX539" s="239"/>
      <c r="AY539" s="239"/>
      <c r="AZ539" s="239"/>
      <c r="BA539" s="239"/>
      <c r="BB539" s="239"/>
      <c r="BC539" s="239"/>
      <c r="BD539" s="239"/>
      <c r="BE539" s="239"/>
      <c r="BF539" s="239"/>
      <c r="BG539" s="239"/>
      <c r="BH539" s="239"/>
      <c r="BI539" s="239"/>
      <c r="BJ539" s="239"/>
      <c r="BK539" s="239"/>
      <c r="BL539" s="239"/>
      <c r="BM539" s="239"/>
      <c r="BN539" s="239"/>
      <c r="BO539" s="239"/>
      <c r="BP539" s="239"/>
      <c r="BQ539" s="239"/>
      <c r="BR539" s="239"/>
      <c r="BS539" s="239"/>
      <c r="BT539" s="239"/>
      <c r="BU539" s="239"/>
      <c r="BV539" s="239"/>
      <c r="BW539" s="239"/>
      <c r="BX539" s="239"/>
      <c r="BY539" s="239"/>
      <c r="BZ539" s="240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32" t="s">
        <v>146</v>
      </c>
      <c r="C540" s="233"/>
      <c r="D540" s="233"/>
      <c r="E540" s="233"/>
      <c r="F540" s="233"/>
      <c r="G540" s="233"/>
      <c r="H540" s="233"/>
      <c r="I540" s="233"/>
      <c r="J540" s="233"/>
      <c r="K540" s="233"/>
      <c r="L540" s="233"/>
      <c r="M540" s="233"/>
      <c r="N540" s="233"/>
      <c r="O540" s="233"/>
      <c r="P540" s="233"/>
      <c r="Q540" s="233"/>
      <c r="R540" s="233"/>
      <c r="S540" s="233"/>
      <c r="T540" s="233"/>
      <c r="U540" s="233"/>
      <c r="V540" s="233"/>
      <c r="W540" s="233"/>
      <c r="X540" s="233"/>
      <c r="Y540" s="233"/>
      <c r="Z540" s="233"/>
      <c r="AA540" s="233"/>
      <c r="AB540" s="233"/>
      <c r="AC540" s="233"/>
      <c r="AD540" s="233"/>
      <c r="AE540" s="233"/>
      <c r="AF540" s="233"/>
      <c r="AG540" s="233"/>
      <c r="AH540" s="233"/>
      <c r="AI540" s="233"/>
      <c r="AJ540" s="233"/>
      <c r="AK540" s="233"/>
      <c r="AL540" s="233"/>
      <c r="AM540" s="233"/>
      <c r="AN540" s="233"/>
      <c r="AO540" s="233"/>
      <c r="AP540" s="233"/>
      <c r="AQ540" s="234"/>
      <c r="AR540" s="62"/>
      <c r="AS540" s="63"/>
      <c r="AT540" s="63"/>
      <c r="AU540" s="63"/>
      <c r="AV540" s="63"/>
      <c r="AW540" s="63"/>
      <c r="AX540" s="63"/>
      <c r="AY540" s="63"/>
      <c r="AZ540" s="63"/>
      <c r="BA540" s="63"/>
      <c r="BB540" s="63"/>
      <c r="BC540" s="63"/>
      <c r="BD540" s="63"/>
      <c r="BE540" s="63"/>
      <c r="BF540" s="63"/>
      <c r="BG540" s="63"/>
      <c r="BH540" s="63"/>
      <c r="BI540" s="63"/>
      <c r="BJ540" s="63"/>
      <c r="BK540" s="63"/>
      <c r="BL540" s="63"/>
      <c r="BM540" s="63"/>
      <c r="BN540" s="63"/>
      <c r="BO540" s="63"/>
      <c r="BP540" s="63"/>
      <c r="BQ540" s="63"/>
      <c r="BR540" s="63"/>
      <c r="BS540" s="63"/>
      <c r="BT540" s="63"/>
      <c r="BU540" s="63"/>
      <c r="BV540" s="63"/>
      <c r="BW540" s="63"/>
      <c r="BX540" s="63"/>
      <c r="BY540" s="63"/>
      <c r="BZ540" s="6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141" t="s">
        <v>147</v>
      </c>
      <c r="C541" s="142"/>
      <c r="D541" s="142"/>
      <c r="E541" s="142"/>
      <c r="F541" s="142"/>
      <c r="G541" s="142"/>
      <c r="H541" s="142"/>
      <c r="I541" s="142"/>
      <c r="J541" s="142"/>
      <c r="K541" s="142"/>
      <c r="L541" s="142"/>
      <c r="M541" s="142"/>
      <c r="N541" s="142"/>
      <c r="O541" s="142"/>
      <c r="P541" s="142"/>
      <c r="Q541" s="142"/>
      <c r="R541" s="142"/>
      <c r="S541" s="142"/>
      <c r="T541" s="142"/>
      <c r="U541" s="142"/>
      <c r="V541" s="142"/>
      <c r="W541" s="142"/>
      <c r="X541" s="142"/>
      <c r="Y541" s="142"/>
      <c r="Z541" s="142"/>
      <c r="AA541" s="142"/>
      <c r="AB541" s="142"/>
      <c r="AC541" s="142"/>
      <c r="AD541" s="142"/>
      <c r="AE541" s="142"/>
      <c r="AF541" s="142"/>
      <c r="AG541" s="142"/>
      <c r="AH541" s="142"/>
      <c r="AI541" s="142"/>
      <c r="AJ541" s="142"/>
      <c r="AK541" s="142"/>
      <c r="AL541" s="142"/>
      <c r="AM541" s="142"/>
      <c r="AN541" s="142"/>
      <c r="AO541" s="142"/>
      <c r="AP541" s="142"/>
      <c r="AQ541" s="143"/>
      <c r="AR541" s="276"/>
      <c r="AS541" s="277"/>
      <c r="AT541" s="277"/>
      <c r="AU541" s="277"/>
      <c r="AV541" s="277"/>
      <c r="AW541" s="277"/>
      <c r="AX541" s="277"/>
      <c r="AY541" s="277"/>
      <c r="AZ541" s="277"/>
      <c r="BA541" s="277"/>
      <c r="BB541" s="277"/>
      <c r="BC541" s="277"/>
      <c r="BD541" s="277"/>
      <c r="BE541" s="277"/>
      <c r="BF541" s="277"/>
      <c r="BG541" s="277"/>
      <c r="BH541" s="277"/>
      <c r="BI541" s="277"/>
      <c r="BJ541" s="277"/>
      <c r="BK541" s="277"/>
      <c r="BL541" s="277"/>
      <c r="BM541" s="277"/>
      <c r="BN541" s="277"/>
      <c r="BO541" s="277"/>
      <c r="BP541" s="277"/>
      <c r="BQ541" s="277"/>
      <c r="BR541" s="277"/>
      <c r="BS541" s="277"/>
      <c r="BT541" s="277"/>
      <c r="BU541" s="277"/>
      <c r="BV541" s="277"/>
      <c r="BW541" s="277"/>
      <c r="BX541" s="277"/>
      <c r="BY541" s="277"/>
      <c r="BZ541" s="278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141" t="s">
        <v>148</v>
      </c>
      <c r="C542" s="142"/>
      <c r="D542" s="142"/>
      <c r="E542" s="142"/>
      <c r="F542" s="142"/>
      <c r="G542" s="142"/>
      <c r="H542" s="142"/>
      <c r="I542" s="142"/>
      <c r="J542" s="142"/>
      <c r="K542" s="142"/>
      <c r="L542" s="142"/>
      <c r="M542" s="142"/>
      <c r="N542" s="142"/>
      <c r="O542" s="142"/>
      <c r="P542" s="142"/>
      <c r="Q542" s="142"/>
      <c r="R542" s="142"/>
      <c r="S542" s="142"/>
      <c r="T542" s="142"/>
      <c r="U542" s="142"/>
      <c r="V542" s="142"/>
      <c r="W542" s="142"/>
      <c r="X542" s="142"/>
      <c r="Y542" s="142"/>
      <c r="Z542" s="142"/>
      <c r="AA542" s="142"/>
      <c r="AB542" s="142"/>
      <c r="AC542" s="142"/>
      <c r="AD542" s="142"/>
      <c r="AE542" s="142"/>
      <c r="AF542" s="142"/>
      <c r="AG542" s="142"/>
      <c r="AH542" s="142"/>
      <c r="AI542" s="142"/>
      <c r="AJ542" s="142"/>
      <c r="AK542" s="142"/>
      <c r="AL542" s="142"/>
      <c r="AM542" s="142"/>
      <c r="AN542" s="142"/>
      <c r="AO542" s="142"/>
      <c r="AP542" s="142"/>
      <c r="AQ542" s="143"/>
      <c r="AR542" s="276"/>
      <c r="AS542" s="277"/>
      <c r="AT542" s="277"/>
      <c r="AU542" s="277"/>
      <c r="AV542" s="277"/>
      <c r="AW542" s="277"/>
      <c r="AX542" s="277"/>
      <c r="AY542" s="277"/>
      <c r="AZ542" s="277"/>
      <c r="BA542" s="277"/>
      <c r="BB542" s="277"/>
      <c r="BC542" s="277"/>
      <c r="BD542" s="277"/>
      <c r="BE542" s="277"/>
      <c r="BF542" s="277"/>
      <c r="BG542" s="277"/>
      <c r="BH542" s="277"/>
      <c r="BI542" s="277"/>
      <c r="BJ542" s="277"/>
      <c r="BK542" s="277"/>
      <c r="BL542" s="277"/>
      <c r="BM542" s="277"/>
      <c r="BN542" s="277"/>
      <c r="BO542" s="277"/>
      <c r="BP542" s="277"/>
      <c r="BQ542" s="277"/>
      <c r="BR542" s="277"/>
      <c r="BS542" s="277"/>
      <c r="BT542" s="277"/>
      <c r="BU542" s="277"/>
      <c r="BV542" s="277"/>
      <c r="BW542" s="277"/>
      <c r="BX542" s="277"/>
      <c r="BY542" s="277"/>
      <c r="BZ542" s="278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141" t="s">
        <v>149</v>
      </c>
      <c r="C543" s="142"/>
      <c r="D543" s="142"/>
      <c r="E543" s="142"/>
      <c r="F543" s="142"/>
      <c r="G543" s="142"/>
      <c r="H543" s="142"/>
      <c r="I543" s="142"/>
      <c r="J543" s="142"/>
      <c r="K543" s="142"/>
      <c r="L543" s="142"/>
      <c r="M543" s="142"/>
      <c r="N543" s="142"/>
      <c r="O543" s="142"/>
      <c r="P543" s="142"/>
      <c r="Q543" s="142"/>
      <c r="R543" s="142"/>
      <c r="S543" s="142"/>
      <c r="T543" s="142"/>
      <c r="U543" s="142"/>
      <c r="V543" s="142"/>
      <c r="W543" s="142"/>
      <c r="X543" s="142"/>
      <c r="Y543" s="142"/>
      <c r="Z543" s="142"/>
      <c r="AA543" s="142"/>
      <c r="AB543" s="142"/>
      <c r="AC543" s="142"/>
      <c r="AD543" s="142"/>
      <c r="AE543" s="142"/>
      <c r="AF543" s="142"/>
      <c r="AG543" s="142"/>
      <c r="AH543" s="142"/>
      <c r="AI543" s="142"/>
      <c r="AJ543" s="142"/>
      <c r="AK543" s="142"/>
      <c r="AL543" s="142"/>
      <c r="AM543" s="142"/>
      <c r="AN543" s="142"/>
      <c r="AO543" s="142"/>
      <c r="AP543" s="142"/>
      <c r="AQ543" s="143"/>
      <c r="AR543" s="276"/>
      <c r="AS543" s="277"/>
      <c r="AT543" s="277"/>
      <c r="AU543" s="277"/>
      <c r="AV543" s="277"/>
      <c r="AW543" s="277"/>
      <c r="AX543" s="277"/>
      <c r="AY543" s="277"/>
      <c r="AZ543" s="277"/>
      <c r="BA543" s="277"/>
      <c r="BB543" s="277"/>
      <c r="BC543" s="277"/>
      <c r="BD543" s="277"/>
      <c r="BE543" s="277"/>
      <c r="BF543" s="277"/>
      <c r="BG543" s="277"/>
      <c r="BH543" s="277"/>
      <c r="BI543" s="277"/>
      <c r="BJ543" s="277"/>
      <c r="BK543" s="277"/>
      <c r="BL543" s="277"/>
      <c r="BM543" s="277"/>
      <c r="BN543" s="277"/>
      <c r="BO543" s="277"/>
      <c r="BP543" s="277"/>
      <c r="BQ543" s="277"/>
      <c r="BR543" s="277"/>
      <c r="BS543" s="277"/>
      <c r="BT543" s="277"/>
      <c r="BU543" s="277"/>
      <c r="BV543" s="277"/>
      <c r="BW543" s="277"/>
      <c r="BX543" s="277"/>
      <c r="BY543" s="277"/>
      <c r="BZ543" s="278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74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  <c r="AD544" s="75"/>
      <c r="AE544" s="75"/>
      <c r="AF544" s="75"/>
      <c r="AG544" s="75"/>
      <c r="AH544" s="75"/>
      <c r="AI544" s="75"/>
      <c r="AJ544" s="75"/>
      <c r="AK544" s="75"/>
      <c r="AL544" s="75"/>
      <c r="AM544" s="75"/>
      <c r="AN544" s="75"/>
      <c r="AO544" s="75"/>
      <c r="AP544" s="75"/>
      <c r="AQ544" s="95"/>
      <c r="AR544" s="276"/>
      <c r="AS544" s="277"/>
      <c r="AT544" s="277"/>
      <c r="AU544" s="277"/>
      <c r="AV544" s="277"/>
      <c r="AW544" s="277"/>
      <c r="AX544" s="277"/>
      <c r="AY544" s="277"/>
      <c r="AZ544" s="277"/>
      <c r="BA544" s="277"/>
      <c r="BB544" s="277"/>
      <c r="BC544" s="277"/>
      <c r="BD544" s="277"/>
      <c r="BE544" s="277"/>
      <c r="BF544" s="277"/>
      <c r="BG544" s="277"/>
      <c r="BH544" s="277"/>
      <c r="BI544" s="277"/>
      <c r="BJ544" s="277"/>
      <c r="BK544" s="277"/>
      <c r="BL544" s="277"/>
      <c r="BM544" s="277"/>
      <c r="BN544" s="277"/>
      <c r="BO544" s="277"/>
      <c r="BP544" s="277"/>
      <c r="BQ544" s="277"/>
      <c r="BR544" s="277"/>
      <c r="BS544" s="277"/>
      <c r="BT544" s="277"/>
      <c r="BU544" s="277"/>
      <c r="BV544" s="277"/>
      <c r="BW544" s="277"/>
      <c r="BX544" s="277"/>
      <c r="BY544" s="277"/>
      <c r="BZ544" s="278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74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  <c r="AD545" s="75"/>
      <c r="AE545" s="75"/>
      <c r="AF545" s="75"/>
      <c r="AG545" s="75"/>
      <c r="AH545" s="75"/>
      <c r="AI545" s="75"/>
      <c r="AJ545" s="75"/>
      <c r="AK545" s="75"/>
      <c r="AL545" s="75"/>
      <c r="AM545" s="75"/>
      <c r="AN545" s="75"/>
      <c r="AO545" s="75"/>
      <c r="AP545" s="75"/>
      <c r="AQ545" s="95"/>
      <c r="AR545" s="276"/>
      <c r="AS545" s="277"/>
      <c r="AT545" s="277"/>
      <c r="AU545" s="277"/>
      <c r="AV545" s="277"/>
      <c r="AW545" s="277"/>
      <c r="AX545" s="277"/>
      <c r="AY545" s="277"/>
      <c r="AZ545" s="277"/>
      <c r="BA545" s="277"/>
      <c r="BB545" s="277"/>
      <c r="BC545" s="277"/>
      <c r="BD545" s="277"/>
      <c r="BE545" s="277"/>
      <c r="BF545" s="277"/>
      <c r="BG545" s="277"/>
      <c r="BH545" s="277"/>
      <c r="BI545" s="277"/>
      <c r="BJ545" s="277"/>
      <c r="BK545" s="277"/>
      <c r="BL545" s="277"/>
      <c r="BM545" s="277"/>
      <c r="BN545" s="277"/>
      <c r="BO545" s="277"/>
      <c r="BP545" s="277"/>
      <c r="BQ545" s="277"/>
      <c r="BR545" s="277"/>
      <c r="BS545" s="277"/>
      <c r="BT545" s="277"/>
      <c r="BU545" s="277"/>
      <c r="BV545" s="277"/>
      <c r="BW545" s="277"/>
      <c r="BX545" s="277"/>
      <c r="BY545" s="277"/>
      <c r="BZ545" s="278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74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  <c r="AD546" s="75"/>
      <c r="AE546" s="75"/>
      <c r="AF546" s="75"/>
      <c r="AG546" s="75"/>
      <c r="AH546" s="75"/>
      <c r="AI546" s="75"/>
      <c r="AJ546" s="75"/>
      <c r="AK546" s="75"/>
      <c r="AL546" s="75"/>
      <c r="AM546" s="75"/>
      <c r="AN546" s="75"/>
      <c r="AO546" s="75"/>
      <c r="AP546" s="75"/>
      <c r="AQ546" s="95"/>
      <c r="AR546" s="276"/>
      <c r="AS546" s="277"/>
      <c r="AT546" s="277"/>
      <c r="AU546" s="277"/>
      <c r="AV546" s="277"/>
      <c r="AW546" s="277"/>
      <c r="AX546" s="277"/>
      <c r="AY546" s="277"/>
      <c r="AZ546" s="277"/>
      <c r="BA546" s="277"/>
      <c r="BB546" s="277"/>
      <c r="BC546" s="277"/>
      <c r="BD546" s="277"/>
      <c r="BE546" s="277"/>
      <c r="BF546" s="277"/>
      <c r="BG546" s="277"/>
      <c r="BH546" s="277"/>
      <c r="BI546" s="277"/>
      <c r="BJ546" s="277"/>
      <c r="BK546" s="277"/>
      <c r="BL546" s="277"/>
      <c r="BM546" s="277"/>
      <c r="BN546" s="277"/>
      <c r="BO546" s="277"/>
      <c r="BP546" s="277"/>
      <c r="BQ546" s="277"/>
      <c r="BR546" s="277"/>
      <c r="BS546" s="277"/>
      <c r="BT546" s="277"/>
      <c r="BU546" s="277"/>
      <c r="BV546" s="277"/>
      <c r="BW546" s="277"/>
      <c r="BX546" s="277"/>
      <c r="BY546" s="277"/>
      <c r="BZ546" s="278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74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  <c r="AD547" s="75"/>
      <c r="AE547" s="75"/>
      <c r="AF547" s="75"/>
      <c r="AG547" s="75"/>
      <c r="AH547" s="75"/>
      <c r="AI547" s="75"/>
      <c r="AJ547" s="75"/>
      <c r="AK547" s="75"/>
      <c r="AL547" s="75"/>
      <c r="AM547" s="75"/>
      <c r="AN547" s="75"/>
      <c r="AO547" s="75"/>
      <c r="AP547" s="75"/>
      <c r="AQ547" s="95"/>
      <c r="AR547" s="276"/>
      <c r="AS547" s="277"/>
      <c r="AT547" s="277"/>
      <c r="AU547" s="277"/>
      <c r="AV547" s="277"/>
      <c r="AW547" s="277"/>
      <c r="AX547" s="277"/>
      <c r="AY547" s="277"/>
      <c r="AZ547" s="277"/>
      <c r="BA547" s="277"/>
      <c r="BB547" s="277"/>
      <c r="BC547" s="277"/>
      <c r="BD547" s="277"/>
      <c r="BE547" s="277"/>
      <c r="BF547" s="277"/>
      <c r="BG547" s="277"/>
      <c r="BH547" s="277"/>
      <c r="BI547" s="277"/>
      <c r="BJ547" s="277"/>
      <c r="BK547" s="277"/>
      <c r="BL547" s="277"/>
      <c r="BM547" s="277"/>
      <c r="BN547" s="277"/>
      <c r="BO547" s="277"/>
      <c r="BP547" s="277"/>
      <c r="BQ547" s="277"/>
      <c r="BR547" s="277"/>
      <c r="BS547" s="277"/>
      <c r="BT547" s="277"/>
      <c r="BU547" s="277"/>
      <c r="BV547" s="277"/>
      <c r="BW547" s="277"/>
      <c r="BX547" s="277"/>
      <c r="BY547" s="277"/>
      <c r="BZ547" s="278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74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  <c r="AD548" s="75"/>
      <c r="AE548" s="75"/>
      <c r="AF548" s="75"/>
      <c r="AG548" s="75"/>
      <c r="AH548" s="75"/>
      <c r="AI548" s="75"/>
      <c r="AJ548" s="75"/>
      <c r="AK548" s="75"/>
      <c r="AL548" s="75"/>
      <c r="AM548" s="75"/>
      <c r="AN548" s="75"/>
      <c r="AO548" s="75"/>
      <c r="AP548" s="75"/>
      <c r="AQ548" s="95"/>
      <c r="AR548" s="276"/>
      <c r="AS548" s="277"/>
      <c r="AT548" s="277"/>
      <c r="AU548" s="277"/>
      <c r="AV548" s="277"/>
      <c r="AW548" s="277"/>
      <c r="AX548" s="277"/>
      <c r="AY548" s="277"/>
      <c r="AZ548" s="277"/>
      <c r="BA548" s="277"/>
      <c r="BB548" s="277"/>
      <c r="BC548" s="277"/>
      <c r="BD548" s="277"/>
      <c r="BE548" s="277"/>
      <c r="BF548" s="277"/>
      <c r="BG548" s="277"/>
      <c r="BH548" s="277"/>
      <c r="BI548" s="277"/>
      <c r="BJ548" s="277"/>
      <c r="BK548" s="277"/>
      <c r="BL548" s="277"/>
      <c r="BM548" s="277"/>
      <c r="BN548" s="277"/>
      <c r="BO548" s="277"/>
      <c r="BP548" s="277"/>
      <c r="BQ548" s="277"/>
      <c r="BR548" s="277"/>
      <c r="BS548" s="277"/>
      <c r="BT548" s="277"/>
      <c r="BU548" s="277"/>
      <c r="BV548" s="277"/>
      <c r="BW548" s="277"/>
      <c r="BX548" s="277"/>
      <c r="BY548" s="277"/>
      <c r="BZ548" s="278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108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10"/>
      <c r="AR549" s="65"/>
      <c r="AS549" s="66"/>
      <c r="AT549" s="66"/>
      <c r="AU549" s="66"/>
      <c r="AV549" s="66"/>
      <c r="AW549" s="66"/>
      <c r="AX549" s="66"/>
      <c r="AY549" s="66"/>
      <c r="AZ549" s="66"/>
      <c r="BA549" s="66"/>
      <c r="BB549" s="66"/>
      <c r="BC549" s="66"/>
      <c r="BD549" s="66"/>
      <c r="BE549" s="66"/>
      <c r="BF549" s="66"/>
      <c r="BG549" s="66"/>
      <c r="BH549" s="66"/>
      <c r="BI549" s="66"/>
      <c r="BJ549" s="66"/>
      <c r="BK549" s="66"/>
      <c r="BL549" s="66"/>
      <c r="BM549" s="66"/>
      <c r="BN549" s="66"/>
      <c r="BO549" s="66"/>
      <c r="BP549" s="66"/>
      <c r="BQ549" s="66"/>
      <c r="BR549" s="66"/>
      <c r="BS549" s="66"/>
      <c r="BT549" s="66"/>
      <c r="BU549" s="66"/>
      <c r="BV549" s="66"/>
      <c r="BW549" s="66"/>
      <c r="BX549" s="66"/>
      <c r="BY549" s="66"/>
      <c r="BZ549" s="67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111" t="s">
        <v>199</v>
      </c>
      <c r="K551" s="111"/>
      <c r="L551" s="111"/>
      <c r="M551" s="111"/>
      <c r="N551" s="111"/>
      <c r="O551" s="111"/>
      <c r="P551" s="111"/>
      <c r="Q551" s="111"/>
      <c r="R551" s="111"/>
      <c r="S551" s="2" t="s">
        <v>190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312" t="s">
        <v>43</v>
      </c>
      <c r="C554" s="313"/>
      <c r="D554" s="313"/>
      <c r="E554" s="313"/>
      <c r="F554" s="313"/>
      <c r="G554" s="313"/>
      <c r="H554" s="313"/>
      <c r="I554" s="313"/>
      <c r="J554" s="313"/>
      <c r="K554" s="313"/>
      <c r="L554" s="313"/>
      <c r="M554" s="313"/>
      <c r="N554" s="313"/>
      <c r="O554" s="313"/>
      <c r="P554" s="313"/>
      <c r="Q554" s="313"/>
      <c r="R554" s="313"/>
      <c r="S554" s="313"/>
      <c r="T554" s="313"/>
      <c r="U554" s="313"/>
      <c r="V554" s="313"/>
      <c r="W554" s="313"/>
      <c r="X554" s="313"/>
      <c r="Y554" s="313"/>
      <c r="Z554" s="313"/>
      <c r="AA554" s="313"/>
      <c r="AB554" s="313"/>
      <c r="AC554" s="313"/>
      <c r="AD554" s="313"/>
      <c r="AE554" s="313"/>
      <c r="AF554" s="314"/>
      <c r="AG554" s="144" t="s">
        <v>150</v>
      </c>
      <c r="AH554" s="145"/>
      <c r="AI554" s="145"/>
      <c r="AJ554" s="145"/>
      <c r="AK554" s="145"/>
      <c r="AL554" s="145"/>
      <c r="AM554" s="145"/>
      <c r="AN554" s="145"/>
      <c r="AO554" s="145"/>
      <c r="AP554" s="145"/>
      <c r="AQ554" s="145"/>
      <c r="AR554" s="145"/>
      <c r="AS554" s="145"/>
      <c r="AT554" s="145"/>
      <c r="AU554" s="145"/>
      <c r="AV554" s="145"/>
      <c r="AW554" s="145"/>
      <c r="AX554" s="145"/>
      <c r="AY554" s="145"/>
      <c r="AZ554" s="145"/>
      <c r="BA554" s="145"/>
      <c r="BB554" s="145"/>
      <c r="BC554" s="145"/>
      <c r="BD554" s="145"/>
      <c r="BE554" s="145"/>
      <c r="BF554" s="145"/>
      <c r="BG554" s="145"/>
      <c r="BH554" s="145"/>
      <c r="BI554" s="145"/>
      <c r="BJ554" s="145"/>
      <c r="BK554" s="145"/>
      <c r="BL554" s="145"/>
      <c r="BM554" s="145"/>
      <c r="BN554" s="145"/>
      <c r="BO554" s="145"/>
      <c r="BP554" s="145"/>
      <c r="BQ554" s="145"/>
      <c r="BR554" s="145"/>
      <c r="BS554" s="145"/>
      <c r="BT554" s="145"/>
      <c r="BU554" s="145"/>
      <c r="BV554" s="145"/>
      <c r="BW554" s="145"/>
      <c r="BX554" s="145"/>
      <c r="BY554" s="145"/>
      <c r="BZ554" s="146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315"/>
      <c r="C555" s="316"/>
      <c r="D555" s="316"/>
      <c r="E555" s="316"/>
      <c r="F555" s="316"/>
      <c r="G555" s="316"/>
      <c r="H555" s="316"/>
      <c r="I555" s="316"/>
      <c r="J555" s="316"/>
      <c r="K555" s="316"/>
      <c r="L555" s="316"/>
      <c r="M555" s="316"/>
      <c r="N555" s="316"/>
      <c r="O555" s="316"/>
      <c r="P555" s="316"/>
      <c r="Q555" s="316"/>
      <c r="R555" s="316"/>
      <c r="S555" s="316"/>
      <c r="T555" s="316"/>
      <c r="U555" s="316"/>
      <c r="V555" s="316"/>
      <c r="W555" s="316"/>
      <c r="X555" s="316"/>
      <c r="Y555" s="316"/>
      <c r="Z555" s="316"/>
      <c r="AA555" s="316"/>
      <c r="AB555" s="316"/>
      <c r="AC555" s="316"/>
      <c r="AD555" s="316"/>
      <c r="AE555" s="316"/>
      <c r="AF555" s="317"/>
      <c r="AG555" s="147" t="s">
        <v>151</v>
      </c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9" t="s">
        <v>152</v>
      </c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  <c r="BI555" s="149"/>
      <c r="BJ555" s="149"/>
      <c r="BK555" s="131" t="s">
        <v>153</v>
      </c>
      <c r="BL555" s="131"/>
      <c r="BM555" s="131"/>
      <c r="BN555" s="131"/>
      <c r="BO555" s="131"/>
      <c r="BP555" s="131"/>
      <c r="BQ555" s="131"/>
      <c r="BR555" s="131"/>
      <c r="BS555" s="131"/>
      <c r="BT555" s="131"/>
      <c r="BU555" s="131"/>
      <c r="BV555" s="131"/>
      <c r="BW555" s="131"/>
      <c r="BX555" s="131"/>
      <c r="BY555" s="131"/>
      <c r="BZ555" s="132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133" t="s">
        <v>44</v>
      </c>
      <c r="C556" s="134"/>
      <c r="D556" s="134"/>
      <c r="E556" s="134"/>
      <c r="F556" s="134"/>
      <c r="G556" s="134"/>
      <c r="H556" s="134"/>
      <c r="I556" s="134"/>
      <c r="J556" s="134"/>
      <c r="K556" s="134"/>
      <c r="L556" s="134"/>
      <c r="M556" s="134"/>
      <c r="N556" s="134"/>
      <c r="O556" s="134"/>
      <c r="P556" s="134"/>
      <c r="Q556" s="134"/>
      <c r="R556" s="134"/>
      <c r="S556" s="134"/>
      <c r="T556" s="134"/>
      <c r="U556" s="134"/>
      <c r="V556" s="134"/>
      <c r="W556" s="134"/>
      <c r="X556" s="134"/>
      <c r="Y556" s="134"/>
      <c r="Z556" s="134"/>
      <c r="AA556" s="134"/>
      <c r="AB556" s="134"/>
      <c r="AC556" s="134"/>
      <c r="AD556" s="134"/>
      <c r="AE556" s="134"/>
      <c r="AF556" s="135"/>
      <c r="AG556" s="129"/>
      <c r="AH556" s="130"/>
      <c r="AI556" s="130"/>
      <c r="AJ556" s="130"/>
      <c r="AK556" s="130"/>
      <c r="AL556" s="130"/>
      <c r="AM556" s="130"/>
      <c r="AN556" s="130"/>
      <c r="AO556" s="130"/>
      <c r="AP556" s="130"/>
      <c r="AQ556" s="130"/>
      <c r="AR556" s="130"/>
      <c r="AS556" s="130"/>
      <c r="AT556" s="130"/>
      <c r="AU556" s="130"/>
      <c r="AV556" s="130"/>
      <c r="AW556" s="130"/>
      <c r="AX556" s="130"/>
      <c r="AY556" s="130"/>
      <c r="AZ556" s="130"/>
      <c r="BA556" s="130"/>
      <c r="BB556" s="130"/>
      <c r="BC556" s="130"/>
      <c r="BD556" s="130"/>
      <c r="BE556" s="130"/>
      <c r="BF556" s="130"/>
      <c r="BG556" s="130"/>
      <c r="BH556" s="130"/>
      <c r="BI556" s="130"/>
      <c r="BJ556" s="130"/>
      <c r="BK556" s="130"/>
      <c r="BL556" s="130"/>
      <c r="BM556" s="130"/>
      <c r="BN556" s="130"/>
      <c r="BO556" s="130"/>
      <c r="BP556" s="130"/>
      <c r="BQ556" s="130"/>
      <c r="BR556" s="130"/>
      <c r="BS556" s="130"/>
      <c r="BT556" s="130"/>
      <c r="BU556" s="130"/>
      <c r="BV556" s="130"/>
      <c r="BW556" s="130"/>
      <c r="BX556" s="130"/>
      <c r="BY556" s="130"/>
      <c r="BZ556" s="140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112" t="s">
        <v>45</v>
      </c>
      <c r="C557" s="113"/>
      <c r="D557" s="113"/>
      <c r="E557" s="113"/>
      <c r="F557" s="113"/>
      <c r="G557" s="113"/>
      <c r="H557" s="113"/>
      <c r="I557" s="113"/>
      <c r="J557" s="113"/>
      <c r="K557" s="113"/>
      <c r="L557" s="113"/>
      <c r="M557" s="113"/>
      <c r="N557" s="113"/>
      <c r="O557" s="113"/>
      <c r="P557" s="113"/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  <c r="AA557" s="113"/>
      <c r="AB557" s="113"/>
      <c r="AC557" s="113"/>
      <c r="AD557" s="113"/>
      <c r="AE557" s="113"/>
      <c r="AF557" s="114"/>
      <c r="AG557" s="77"/>
      <c r="AH557" s="78"/>
      <c r="AI557" s="78"/>
      <c r="AJ557" s="78"/>
      <c r="AK557" s="78"/>
      <c r="AL557" s="78"/>
      <c r="AM557" s="78"/>
      <c r="AN557" s="78"/>
      <c r="AO557" s="78"/>
      <c r="AP557" s="78"/>
      <c r="AQ557" s="78"/>
      <c r="AR557" s="78"/>
      <c r="AS557" s="78"/>
      <c r="AT557" s="78"/>
      <c r="AU557" s="78"/>
      <c r="AV557" s="78"/>
      <c r="AW557" s="78"/>
      <c r="AX557" s="78"/>
      <c r="AY557" s="78"/>
      <c r="AZ557" s="78"/>
      <c r="BA557" s="78"/>
      <c r="BB557" s="78"/>
      <c r="BC557" s="78"/>
      <c r="BD557" s="78"/>
      <c r="BE557" s="78"/>
      <c r="BF557" s="78"/>
      <c r="BG557" s="78"/>
      <c r="BH557" s="78"/>
      <c r="BI557" s="78"/>
      <c r="BJ557" s="78"/>
      <c r="BK557" s="78"/>
      <c r="BL557" s="78"/>
      <c r="BM557" s="78"/>
      <c r="BN557" s="78"/>
      <c r="BO557" s="78"/>
      <c r="BP557" s="78"/>
      <c r="BQ557" s="78"/>
      <c r="BR557" s="78"/>
      <c r="BS557" s="78"/>
      <c r="BT557" s="78"/>
      <c r="BU557" s="78"/>
      <c r="BV557" s="78"/>
      <c r="BW557" s="78"/>
      <c r="BX557" s="78"/>
      <c r="BY557" s="78"/>
      <c r="BZ557" s="128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112" t="s">
        <v>46</v>
      </c>
      <c r="C558" s="113"/>
      <c r="D558" s="113"/>
      <c r="E558" s="113"/>
      <c r="F558" s="113"/>
      <c r="G558" s="113"/>
      <c r="H558" s="113"/>
      <c r="I558" s="113"/>
      <c r="J558" s="113"/>
      <c r="K558" s="113"/>
      <c r="L558" s="113"/>
      <c r="M558" s="113"/>
      <c r="N558" s="113"/>
      <c r="O558" s="113"/>
      <c r="P558" s="113"/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  <c r="AA558" s="113"/>
      <c r="AB558" s="113"/>
      <c r="AC558" s="113"/>
      <c r="AD558" s="113"/>
      <c r="AE558" s="113"/>
      <c r="AF558" s="114"/>
      <c r="AG558" s="77"/>
      <c r="AH558" s="78"/>
      <c r="AI558" s="78"/>
      <c r="AJ558" s="78"/>
      <c r="AK558" s="78"/>
      <c r="AL558" s="78"/>
      <c r="AM558" s="78"/>
      <c r="AN558" s="78"/>
      <c r="AO558" s="78"/>
      <c r="AP558" s="78"/>
      <c r="AQ558" s="78"/>
      <c r="AR558" s="78"/>
      <c r="AS558" s="78"/>
      <c r="AT558" s="78"/>
      <c r="AU558" s="78"/>
      <c r="AV558" s="78"/>
      <c r="AW558" s="78"/>
      <c r="AX558" s="78"/>
      <c r="AY558" s="78"/>
      <c r="AZ558" s="78"/>
      <c r="BA558" s="78"/>
      <c r="BB558" s="78"/>
      <c r="BC558" s="78"/>
      <c r="BD558" s="78"/>
      <c r="BE558" s="78"/>
      <c r="BF558" s="78"/>
      <c r="BG558" s="78"/>
      <c r="BH558" s="78"/>
      <c r="BI558" s="78"/>
      <c r="BJ558" s="78"/>
      <c r="BK558" s="78"/>
      <c r="BL558" s="78"/>
      <c r="BM558" s="78"/>
      <c r="BN558" s="78"/>
      <c r="BO558" s="78"/>
      <c r="BP558" s="78"/>
      <c r="BQ558" s="78"/>
      <c r="BR558" s="78"/>
      <c r="BS558" s="78"/>
      <c r="BT558" s="78"/>
      <c r="BU558" s="78"/>
      <c r="BV558" s="78"/>
      <c r="BW558" s="78"/>
      <c r="BX558" s="78"/>
      <c r="BY558" s="78"/>
      <c r="BZ558" s="128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112" t="s">
        <v>47</v>
      </c>
      <c r="C559" s="113"/>
      <c r="D559" s="113"/>
      <c r="E559" s="113"/>
      <c r="F559" s="113"/>
      <c r="G559" s="113"/>
      <c r="H559" s="113"/>
      <c r="I559" s="113"/>
      <c r="J559" s="113"/>
      <c r="K559" s="113"/>
      <c r="L559" s="113"/>
      <c r="M559" s="113"/>
      <c r="N559" s="113"/>
      <c r="O559" s="113"/>
      <c r="P559" s="113"/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  <c r="AA559" s="113"/>
      <c r="AB559" s="113"/>
      <c r="AC559" s="113"/>
      <c r="AD559" s="113"/>
      <c r="AE559" s="113"/>
      <c r="AF559" s="114"/>
      <c r="AG559" s="77"/>
      <c r="AH559" s="78"/>
      <c r="AI559" s="78"/>
      <c r="AJ559" s="78"/>
      <c r="AK559" s="78"/>
      <c r="AL559" s="78"/>
      <c r="AM559" s="78"/>
      <c r="AN559" s="78"/>
      <c r="AO559" s="78"/>
      <c r="AP559" s="78"/>
      <c r="AQ559" s="78"/>
      <c r="AR559" s="78"/>
      <c r="AS559" s="78"/>
      <c r="AT559" s="78"/>
      <c r="AU559" s="78"/>
      <c r="AV559" s="78"/>
      <c r="AW559" s="78"/>
      <c r="AX559" s="78"/>
      <c r="AY559" s="78"/>
      <c r="AZ559" s="78"/>
      <c r="BA559" s="78"/>
      <c r="BB559" s="78"/>
      <c r="BC559" s="78"/>
      <c r="BD559" s="78"/>
      <c r="BE559" s="78"/>
      <c r="BF559" s="78"/>
      <c r="BG559" s="78"/>
      <c r="BH559" s="78"/>
      <c r="BI559" s="78"/>
      <c r="BJ559" s="78"/>
      <c r="BK559" s="78"/>
      <c r="BL559" s="78"/>
      <c r="BM559" s="78"/>
      <c r="BN559" s="78"/>
      <c r="BO559" s="78"/>
      <c r="BP559" s="78"/>
      <c r="BQ559" s="78"/>
      <c r="BR559" s="78"/>
      <c r="BS559" s="78"/>
      <c r="BT559" s="78"/>
      <c r="BU559" s="78"/>
      <c r="BV559" s="78"/>
      <c r="BW559" s="78"/>
      <c r="BX559" s="78"/>
      <c r="BY559" s="78"/>
      <c r="BZ559" s="128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112" t="s">
        <v>48</v>
      </c>
      <c r="C560" s="113"/>
      <c r="D560" s="113"/>
      <c r="E560" s="113"/>
      <c r="F560" s="113"/>
      <c r="G560" s="113"/>
      <c r="H560" s="113"/>
      <c r="I560" s="113"/>
      <c r="J560" s="113"/>
      <c r="K560" s="113"/>
      <c r="L560" s="113"/>
      <c r="M560" s="113"/>
      <c r="N560" s="113"/>
      <c r="O560" s="113"/>
      <c r="P560" s="113"/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  <c r="AA560" s="113"/>
      <c r="AB560" s="113"/>
      <c r="AC560" s="113"/>
      <c r="AD560" s="113"/>
      <c r="AE560" s="113"/>
      <c r="AF560" s="114"/>
      <c r="AG560" s="77"/>
      <c r="AH560" s="78"/>
      <c r="AI560" s="78"/>
      <c r="AJ560" s="78"/>
      <c r="AK560" s="78"/>
      <c r="AL560" s="78"/>
      <c r="AM560" s="78"/>
      <c r="AN560" s="78"/>
      <c r="AO560" s="78"/>
      <c r="AP560" s="78"/>
      <c r="AQ560" s="78"/>
      <c r="AR560" s="78"/>
      <c r="AS560" s="78"/>
      <c r="AT560" s="78"/>
      <c r="AU560" s="78"/>
      <c r="AV560" s="78"/>
      <c r="AW560" s="78"/>
      <c r="AX560" s="78"/>
      <c r="AY560" s="78"/>
      <c r="AZ560" s="78"/>
      <c r="BA560" s="78"/>
      <c r="BB560" s="78"/>
      <c r="BC560" s="78"/>
      <c r="BD560" s="78"/>
      <c r="BE560" s="78"/>
      <c r="BF560" s="78"/>
      <c r="BG560" s="78"/>
      <c r="BH560" s="78"/>
      <c r="BI560" s="78"/>
      <c r="BJ560" s="78"/>
      <c r="BK560" s="78"/>
      <c r="BL560" s="78"/>
      <c r="BM560" s="78"/>
      <c r="BN560" s="78"/>
      <c r="BO560" s="78"/>
      <c r="BP560" s="78"/>
      <c r="BQ560" s="78"/>
      <c r="BR560" s="78"/>
      <c r="BS560" s="78"/>
      <c r="BT560" s="78"/>
      <c r="BU560" s="78"/>
      <c r="BV560" s="78"/>
      <c r="BW560" s="78"/>
      <c r="BX560" s="78"/>
      <c r="BY560" s="78"/>
      <c r="BZ560" s="128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74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  <c r="AD561" s="75"/>
      <c r="AE561" s="75"/>
      <c r="AF561" s="76"/>
      <c r="AG561" s="77"/>
      <c r="AH561" s="78"/>
      <c r="AI561" s="78"/>
      <c r="AJ561" s="78"/>
      <c r="AK561" s="78"/>
      <c r="AL561" s="78"/>
      <c r="AM561" s="78"/>
      <c r="AN561" s="78"/>
      <c r="AO561" s="78"/>
      <c r="AP561" s="78"/>
      <c r="AQ561" s="78"/>
      <c r="AR561" s="78"/>
      <c r="AS561" s="78"/>
      <c r="AT561" s="78"/>
      <c r="AU561" s="78"/>
      <c r="AV561" s="78"/>
      <c r="AW561" s="78"/>
      <c r="AX561" s="78"/>
      <c r="AY561" s="78"/>
      <c r="AZ561" s="78"/>
      <c r="BA561" s="78"/>
      <c r="BB561" s="78"/>
      <c r="BC561" s="78"/>
      <c r="BD561" s="78"/>
      <c r="BE561" s="78"/>
      <c r="BF561" s="78"/>
      <c r="BG561" s="78"/>
      <c r="BH561" s="78"/>
      <c r="BI561" s="78"/>
      <c r="BJ561" s="78"/>
      <c r="BK561" s="78"/>
      <c r="BL561" s="78"/>
      <c r="BM561" s="78"/>
      <c r="BN561" s="78"/>
      <c r="BO561" s="78"/>
      <c r="BP561" s="78"/>
      <c r="BQ561" s="78"/>
      <c r="BR561" s="78"/>
      <c r="BS561" s="78"/>
      <c r="BT561" s="78"/>
      <c r="BU561" s="78"/>
      <c r="BV561" s="78"/>
      <c r="BW561" s="78"/>
      <c r="BX561" s="78"/>
      <c r="BY561" s="78"/>
      <c r="BZ561" s="128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74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  <c r="AD562" s="75"/>
      <c r="AE562" s="75"/>
      <c r="AF562" s="76"/>
      <c r="AG562" s="77"/>
      <c r="AH562" s="78"/>
      <c r="AI562" s="78"/>
      <c r="AJ562" s="78"/>
      <c r="AK562" s="78"/>
      <c r="AL562" s="78"/>
      <c r="AM562" s="78"/>
      <c r="AN562" s="78"/>
      <c r="AO562" s="78"/>
      <c r="AP562" s="78"/>
      <c r="AQ562" s="78"/>
      <c r="AR562" s="78"/>
      <c r="AS562" s="78"/>
      <c r="AT562" s="78"/>
      <c r="AU562" s="78"/>
      <c r="AV562" s="78"/>
      <c r="AW562" s="78"/>
      <c r="AX562" s="78"/>
      <c r="AY562" s="78"/>
      <c r="AZ562" s="78"/>
      <c r="BA562" s="78"/>
      <c r="BB562" s="78"/>
      <c r="BC562" s="78"/>
      <c r="BD562" s="78"/>
      <c r="BE562" s="78"/>
      <c r="BF562" s="78"/>
      <c r="BG562" s="78"/>
      <c r="BH562" s="78"/>
      <c r="BI562" s="78"/>
      <c r="BJ562" s="78"/>
      <c r="BK562" s="78"/>
      <c r="BL562" s="78"/>
      <c r="BM562" s="78"/>
      <c r="BN562" s="78"/>
      <c r="BO562" s="78"/>
      <c r="BP562" s="78"/>
      <c r="BQ562" s="78"/>
      <c r="BR562" s="78"/>
      <c r="BS562" s="78"/>
      <c r="BT562" s="78"/>
      <c r="BU562" s="78"/>
      <c r="BV562" s="78"/>
      <c r="BW562" s="78"/>
      <c r="BX562" s="78"/>
      <c r="BY562" s="78"/>
      <c r="BZ562" s="128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74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  <c r="AE563" s="75"/>
      <c r="AF563" s="76"/>
      <c r="AG563" s="77"/>
      <c r="AH563" s="78"/>
      <c r="AI563" s="78"/>
      <c r="AJ563" s="78"/>
      <c r="AK563" s="78"/>
      <c r="AL563" s="78"/>
      <c r="AM563" s="78"/>
      <c r="AN563" s="78"/>
      <c r="AO563" s="78"/>
      <c r="AP563" s="78"/>
      <c r="AQ563" s="78"/>
      <c r="AR563" s="78"/>
      <c r="AS563" s="78"/>
      <c r="AT563" s="78"/>
      <c r="AU563" s="78"/>
      <c r="AV563" s="78"/>
      <c r="AW563" s="78"/>
      <c r="AX563" s="78"/>
      <c r="AY563" s="78"/>
      <c r="AZ563" s="78"/>
      <c r="BA563" s="78"/>
      <c r="BB563" s="78"/>
      <c r="BC563" s="78"/>
      <c r="BD563" s="78"/>
      <c r="BE563" s="78"/>
      <c r="BF563" s="78"/>
      <c r="BG563" s="78"/>
      <c r="BH563" s="78"/>
      <c r="BI563" s="78"/>
      <c r="BJ563" s="78"/>
      <c r="BK563" s="78"/>
      <c r="BL563" s="78"/>
      <c r="BM563" s="78"/>
      <c r="BN563" s="78"/>
      <c r="BO563" s="78"/>
      <c r="BP563" s="78"/>
      <c r="BQ563" s="78"/>
      <c r="BR563" s="78"/>
      <c r="BS563" s="78"/>
      <c r="BT563" s="78"/>
      <c r="BU563" s="78"/>
      <c r="BV563" s="78"/>
      <c r="BW563" s="78"/>
      <c r="BX563" s="78"/>
      <c r="BY563" s="78"/>
      <c r="BZ563" s="128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74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  <c r="AD564" s="75"/>
      <c r="AE564" s="75"/>
      <c r="AF564" s="76"/>
      <c r="AG564" s="77"/>
      <c r="AH564" s="78"/>
      <c r="AI564" s="78"/>
      <c r="AJ564" s="78"/>
      <c r="AK564" s="78"/>
      <c r="AL564" s="78"/>
      <c r="AM564" s="78"/>
      <c r="AN564" s="78"/>
      <c r="AO564" s="78"/>
      <c r="AP564" s="78"/>
      <c r="AQ564" s="78"/>
      <c r="AR564" s="78"/>
      <c r="AS564" s="78"/>
      <c r="AT564" s="78"/>
      <c r="AU564" s="78"/>
      <c r="AV564" s="78"/>
      <c r="AW564" s="78"/>
      <c r="AX564" s="78"/>
      <c r="AY564" s="78"/>
      <c r="AZ564" s="78"/>
      <c r="BA564" s="78"/>
      <c r="BB564" s="78"/>
      <c r="BC564" s="78"/>
      <c r="BD564" s="78"/>
      <c r="BE564" s="78"/>
      <c r="BF564" s="78"/>
      <c r="BG564" s="78"/>
      <c r="BH564" s="78"/>
      <c r="BI564" s="78"/>
      <c r="BJ564" s="78"/>
      <c r="BK564" s="78"/>
      <c r="BL564" s="78"/>
      <c r="BM564" s="78"/>
      <c r="BN564" s="78"/>
      <c r="BO564" s="78"/>
      <c r="BP564" s="78"/>
      <c r="BQ564" s="78"/>
      <c r="BR564" s="78"/>
      <c r="BS564" s="78"/>
      <c r="BT564" s="78"/>
      <c r="BU564" s="78"/>
      <c r="BV564" s="78"/>
      <c r="BW564" s="78"/>
      <c r="BX564" s="78"/>
      <c r="BY564" s="78"/>
      <c r="BZ564" s="128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74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  <c r="AD565" s="75"/>
      <c r="AE565" s="75"/>
      <c r="AF565" s="76"/>
      <c r="AG565" s="77"/>
      <c r="AH565" s="78"/>
      <c r="AI565" s="78"/>
      <c r="AJ565" s="78"/>
      <c r="AK565" s="78"/>
      <c r="AL565" s="78"/>
      <c r="AM565" s="78"/>
      <c r="AN565" s="78"/>
      <c r="AO565" s="78"/>
      <c r="AP565" s="78"/>
      <c r="AQ565" s="78"/>
      <c r="AR565" s="78"/>
      <c r="AS565" s="78"/>
      <c r="AT565" s="78"/>
      <c r="AU565" s="78"/>
      <c r="AV565" s="78"/>
      <c r="AW565" s="78"/>
      <c r="AX565" s="78"/>
      <c r="AY565" s="78"/>
      <c r="AZ565" s="78"/>
      <c r="BA565" s="78"/>
      <c r="BB565" s="78"/>
      <c r="BC565" s="78"/>
      <c r="BD565" s="78"/>
      <c r="BE565" s="78"/>
      <c r="BF565" s="78"/>
      <c r="BG565" s="78"/>
      <c r="BH565" s="78"/>
      <c r="BI565" s="78"/>
      <c r="BJ565" s="78"/>
      <c r="BK565" s="78"/>
      <c r="BL565" s="78"/>
      <c r="BM565" s="78"/>
      <c r="BN565" s="78"/>
      <c r="BO565" s="78"/>
      <c r="BP565" s="78"/>
      <c r="BQ565" s="78"/>
      <c r="BR565" s="78"/>
      <c r="BS565" s="78"/>
      <c r="BT565" s="78"/>
      <c r="BU565" s="78"/>
      <c r="BV565" s="78"/>
      <c r="BW565" s="78"/>
      <c r="BX565" s="78"/>
      <c r="BY565" s="78"/>
      <c r="BZ565" s="128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74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  <c r="AD566" s="75"/>
      <c r="AE566" s="75"/>
      <c r="AF566" s="76"/>
      <c r="AG566" s="77"/>
      <c r="AH566" s="78"/>
      <c r="AI566" s="78"/>
      <c r="AJ566" s="78"/>
      <c r="AK566" s="78"/>
      <c r="AL566" s="78"/>
      <c r="AM566" s="78"/>
      <c r="AN566" s="78"/>
      <c r="AO566" s="78"/>
      <c r="AP566" s="78"/>
      <c r="AQ566" s="78"/>
      <c r="AR566" s="78"/>
      <c r="AS566" s="78"/>
      <c r="AT566" s="78"/>
      <c r="AU566" s="78"/>
      <c r="AV566" s="78"/>
      <c r="AW566" s="78"/>
      <c r="AX566" s="78"/>
      <c r="AY566" s="78"/>
      <c r="AZ566" s="78"/>
      <c r="BA566" s="78"/>
      <c r="BB566" s="78"/>
      <c r="BC566" s="78"/>
      <c r="BD566" s="78"/>
      <c r="BE566" s="78"/>
      <c r="BF566" s="78"/>
      <c r="BG566" s="78"/>
      <c r="BH566" s="78"/>
      <c r="BI566" s="78"/>
      <c r="BJ566" s="78"/>
      <c r="BK566" s="78"/>
      <c r="BL566" s="78"/>
      <c r="BM566" s="78"/>
      <c r="BN566" s="78"/>
      <c r="BO566" s="78"/>
      <c r="BP566" s="78"/>
      <c r="BQ566" s="78"/>
      <c r="BR566" s="78"/>
      <c r="BS566" s="78"/>
      <c r="BT566" s="78"/>
      <c r="BU566" s="78"/>
      <c r="BV566" s="78"/>
      <c r="BW566" s="78"/>
      <c r="BX566" s="78"/>
      <c r="BY566" s="78"/>
      <c r="BZ566" s="128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74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  <c r="AD567" s="75"/>
      <c r="AE567" s="75"/>
      <c r="AF567" s="76"/>
      <c r="AG567" s="77"/>
      <c r="AH567" s="78"/>
      <c r="AI567" s="78"/>
      <c r="AJ567" s="78"/>
      <c r="AK567" s="78"/>
      <c r="AL567" s="78"/>
      <c r="AM567" s="78"/>
      <c r="AN567" s="78"/>
      <c r="AO567" s="78"/>
      <c r="AP567" s="78"/>
      <c r="AQ567" s="78"/>
      <c r="AR567" s="78"/>
      <c r="AS567" s="78"/>
      <c r="AT567" s="78"/>
      <c r="AU567" s="78"/>
      <c r="AV567" s="78"/>
      <c r="AW567" s="78"/>
      <c r="AX567" s="78"/>
      <c r="AY567" s="78"/>
      <c r="AZ567" s="78"/>
      <c r="BA567" s="78"/>
      <c r="BB567" s="78"/>
      <c r="BC567" s="78"/>
      <c r="BD567" s="78"/>
      <c r="BE567" s="78"/>
      <c r="BF567" s="78"/>
      <c r="BG567" s="78"/>
      <c r="BH567" s="78"/>
      <c r="BI567" s="78"/>
      <c r="BJ567" s="78"/>
      <c r="BK567" s="78"/>
      <c r="BL567" s="78"/>
      <c r="BM567" s="78"/>
      <c r="BN567" s="78"/>
      <c r="BO567" s="78"/>
      <c r="BP567" s="78"/>
      <c r="BQ567" s="78"/>
      <c r="BR567" s="78"/>
      <c r="BS567" s="78"/>
      <c r="BT567" s="78"/>
      <c r="BU567" s="78"/>
      <c r="BV567" s="78"/>
      <c r="BW567" s="78"/>
      <c r="BX567" s="78"/>
      <c r="BY567" s="78"/>
      <c r="BZ567" s="128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74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  <c r="AD568" s="75"/>
      <c r="AE568" s="75"/>
      <c r="AF568" s="76"/>
      <c r="AG568" s="77"/>
      <c r="AH568" s="78"/>
      <c r="AI568" s="78"/>
      <c r="AJ568" s="78"/>
      <c r="AK568" s="78"/>
      <c r="AL568" s="78"/>
      <c r="AM568" s="78"/>
      <c r="AN568" s="78"/>
      <c r="AO568" s="78"/>
      <c r="AP568" s="78"/>
      <c r="AQ568" s="78"/>
      <c r="AR568" s="78"/>
      <c r="AS568" s="78"/>
      <c r="AT568" s="78"/>
      <c r="AU568" s="78"/>
      <c r="AV568" s="78"/>
      <c r="AW568" s="78"/>
      <c r="AX568" s="78"/>
      <c r="AY568" s="78"/>
      <c r="AZ568" s="78"/>
      <c r="BA568" s="78"/>
      <c r="BB568" s="78"/>
      <c r="BC568" s="78"/>
      <c r="BD568" s="78"/>
      <c r="BE568" s="78"/>
      <c r="BF568" s="78"/>
      <c r="BG568" s="78"/>
      <c r="BH568" s="78"/>
      <c r="BI568" s="78"/>
      <c r="BJ568" s="78"/>
      <c r="BK568" s="78"/>
      <c r="BL568" s="78"/>
      <c r="BM568" s="78"/>
      <c r="BN568" s="78"/>
      <c r="BO568" s="78"/>
      <c r="BP568" s="78"/>
      <c r="BQ568" s="78"/>
      <c r="BR568" s="78"/>
      <c r="BS568" s="78"/>
      <c r="BT568" s="78"/>
      <c r="BU568" s="78"/>
      <c r="BV568" s="78"/>
      <c r="BW568" s="78"/>
      <c r="BX568" s="78"/>
      <c r="BY568" s="78"/>
      <c r="BZ568" s="128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74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  <c r="AD569" s="75"/>
      <c r="AE569" s="75"/>
      <c r="AF569" s="76"/>
      <c r="AG569" s="77"/>
      <c r="AH569" s="78"/>
      <c r="AI569" s="78"/>
      <c r="AJ569" s="78"/>
      <c r="AK569" s="78"/>
      <c r="AL569" s="78"/>
      <c r="AM569" s="78"/>
      <c r="AN569" s="78"/>
      <c r="AO569" s="78"/>
      <c r="AP569" s="78"/>
      <c r="AQ569" s="78"/>
      <c r="AR569" s="78"/>
      <c r="AS569" s="78"/>
      <c r="AT569" s="78"/>
      <c r="AU569" s="78"/>
      <c r="AV569" s="78"/>
      <c r="AW569" s="78"/>
      <c r="AX569" s="78"/>
      <c r="AY569" s="78"/>
      <c r="AZ569" s="78"/>
      <c r="BA569" s="78"/>
      <c r="BB569" s="78"/>
      <c r="BC569" s="78"/>
      <c r="BD569" s="78"/>
      <c r="BE569" s="78"/>
      <c r="BF569" s="78"/>
      <c r="BG569" s="78"/>
      <c r="BH569" s="78"/>
      <c r="BI569" s="78"/>
      <c r="BJ569" s="78"/>
      <c r="BK569" s="78"/>
      <c r="BL569" s="78"/>
      <c r="BM569" s="78"/>
      <c r="BN569" s="78"/>
      <c r="BO569" s="78"/>
      <c r="BP569" s="78"/>
      <c r="BQ569" s="78"/>
      <c r="BR569" s="78"/>
      <c r="BS569" s="78"/>
      <c r="BT569" s="78"/>
      <c r="BU569" s="78"/>
      <c r="BV569" s="78"/>
      <c r="BW569" s="78"/>
      <c r="BX569" s="78"/>
      <c r="BY569" s="78"/>
      <c r="BZ569" s="128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108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  <c r="AD570" s="109"/>
      <c r="AE570" s="109"/>
      <c r="AF570" s="156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191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  <c r="AT573" s="61"/>
      <c r="AU573" s="61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61"/>
      <c r="BK573" s="61"/>
      <c r="BL573" s="61"/>
      <c r="BM573" s="61"/>
      <c r="BN573" s="61"/>
      <c r="BO573" s="61"/>
      <c r="BP573" s="61"/>
      <c r="BQ573" s="61"/>
      <c r="BR573" s="61"/>
      <c r="BS573" s="61"/>
      <c r="BT573" s="61"/>
      <c r="BU573" s="61"/>
      <c r="BV573" s="61"/>
      <c r="BW573" s="61"/>
      <c r="BX573" s="61"/>
      <c r="BY573" s="61"/>
      <c r="BZ573" s="61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  <c r="AT574" s="61"/>
      <c r="AU574" s="61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61"/>
      <c r="BK574" s="61"/>
      <c r="BL574" s="61"/>
      <c r="BM574" s="61"/>
      <c r="BN574" s="61"/>
      <c r="BO574" s="61"/>
      <c r="BP574" s="61"/>
      <c r="BQ574" s="61"/>
      <c r="BR574" s="61"/>
      <c r="BS574" s="61"/>
      <c r="BT574" s="61"/>
      <c r="BU574" s="61"/>
      <c r="BV574" s="61"/>
      <c r="BW574" s="61"/>
      <c r="BX574" s="61"/>
      <c r="BY574" s="61"/>
      <c r="BZ574" s="61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  <c r="AT575" s="61"/>
      <c r="AU575" s="61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61"/>
      <c r="BK575" s="61"/>
      <c r="BL575" s="61"/>
      <c r="BM575" s="61"/>
      <c r="BN575" s="61"/>
      <c r="BO575" s="61"/>
      <c r="BP575" s="61"/>
      <c r="BQ575" s="61"/>
      <c r="BR575" s="61"/>
      <c r="BS575" s="61"/>
      <c r="BT575" s="61"/>
      <c r="BU575" s="61"/>
      <c r="BV575" s="61"/>
      <c r="BW575" s="61"/>
      <c r="BX575" s="61"/>
      <c r="BY575" s="61"/>
      <c r="BZ575" s="61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  <c r="AT576" s="61"/>
      <c r="AU576" s="61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61"/>
      <c r="BK576" s="61"/>
      <c r="BL576" s="61"/>
      <c r="BM576" s="61"/>
      <c r="BN576" s="61"/>
      <c r="BO576" s="61"/>
      <c r="BP576" s="61"/>
      <c r="BQ576" s="61"/>
      <c r="BR576" s="61"/>
      <c r="BS576" s="61"/>
      <c r="BT576" s="61"/>
      <c r="BU576" s="61"/>
      <c r="BV576" s="61"/>
      <c r="BW576" s="61"/>
      <c r="BX576" s="61"/>
      <c r="BY576" s="61"/>
      <c r="BZ576" s="61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61"/>
      <c r="BK577" s="61"/>
      <c r="BL577" s="61"/>
      <c r="BM577" s="61"/>
      <c r="BN577" s="61"/>
      <c r="BO577" s="61"/>
      <c r="BP577" s="61"/>
      <c r="BQ577" s="61"/>
      <c r="BR577" s="61"/>
      <c r="BS577" s="61"/>
      <c r="BT577" s="61"/>
      <c r="BU577" s="61"/>
      <c r="BV577" s="61"/>
      <c r="BW577" s="61"/>
      <c r="BX577" s="61"/>
      <c r="BY577" s="61"/>
      <c r="BZ577" s="61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  <c r="AT578" s="61"/>
      <c r="AU578" s="61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61"/>
      <c r="BK578" s="61"/>
      <c r="BL578" s="61"/>
      <c r="BM578" s="61"/>
      <c r="BN578" s="61"/>
      <c r="BO578" s="61"/>
      <c r="BP578" s="61"/>
      <c r="BQ578" s="61"/>
      <c r="BR578" s="61"/>
      <c r="BS578" s="61"/>
      <c r="BT578" s="61"/>
      <c r="BU578" s="61"/>
      <c r="BV578" s="61"/>
      <c r="BW578" s="61"/>
      <c r="BX578" s="61"/>
      <c r="BY578" s="61"/>
      <c r="BZ578" s="61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  <c r="AT579" s="61"/>
      <c r="AU579" s="61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61"/>
      <c r="BK579" s="61"/>
      <c r="BL579" s="61"/>
      <c r="BM579" s="61"/>
      <c r="BN579" s="61"/>
      <c r="BO579" s="61"/>
      <c r="BP579" s="61"/>
      <c r="BQ579" s="61"/>
      <c r="BR579" s="61"/>
      <c r="BS579" s="61"/>
      <c r="BT579" s="61"/>
      <c r="BU579" s="61"/>
      <c r="BV579" s="61"/>
      <c r="BW579" s="61"/>
      <c r="BX579" s="61"/>
      <c r="BY579" s="61"/>
      <c r="BZ579" s="61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  <c r="AT580" s="61"/>
      <c r="AU580" s="61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61"/>
      <c r="BK580" s="61"/>
      <c r="BL580" s="61"/>
      <c r="BM580" s="61"/>
      <c r="BN580" s="61"/>
      <c r="BO580" s="61"/>
      <c r="BP580" s="61"/>
      <c r="BQ580" s="61"/>
      <c r="BR580" s="61"/>
      <c r="BS580" s="61"/>
      <c r="BT580" s="61"/>
      <c r="BU580" s="61"/>
      <c r="BV580" s="61"/>
      <c r="BW580" s="61"/>
      <c r="BX580" s="61"/>
      <c r="BY580" s="61"/>
      <c r="BZ580" s="61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  <c r="AT581" s="61"/>
      <c r="AU581" s="61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61"/>
      <c r="BK581" s="61"/>
      <c r="BL581" s="61"/>
      <c r="BM581" s="61"/>
      <c r="BN581" s="61"/>
      <c r="BO581" s="61"/>
      <c r="BP581" s="61"/>
      <c r="BQ581" s="61"/>
      <c r="BR581" s="61"/>
      <c r="BS581" s="61"/>
      <c r="BT581" s="61"/>
      <c r="BU581" s="61"/>
      <c r="BV581" s="61"/>
      <c r="BW581" s="61"/>
      <c r="BX581" s="61"/>
      <c r="BY581" s="61"/>
      <c r="BZ581" s="61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  <c r="BZ582" s="61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  <c r="BZ583" s="61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  <c r="AT584" s="61"/>
      <c r="AU584" s="61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61"/>
      <c r="BK584" s="61"/>
      <c r="BL584" s="61"/>
      <c r="BM584" s="61"/>
      <c r="BN584" s="61"/>
      <c r="BO584" s="61"/>
      <c r="BP584" s="61"/>
      <c r="BQ584" s="61"/>
      <c r="BR584" s="61"/>
      <c r="BS584" s="61"/>
      <c r="BT584" s="61"/>
      <c r="BU584" s="61"/>
      <c r="BV584" s="61"/>
      <c r="BW584" s="61"/>
      <c r="BX584" s="61"/>
      <c r="BY584" s="61"/>
      <c r="BZ584" s="61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  <c r="AT585" s="61"/>
      <c r="AU585" s="61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61"/>
      <c r="BK585" s="61"/>
      <c r="BL585" s="61"/>
      <c r="BM585" s="61"/>
      <c r="BN585" s="61"/>
      <c r="BO585" s="61"/>
      <c r="BP585" s="61"/>
      <c r="BQ585" s="61"/>
      <c r="BR585" s="61"/>
      <c r="BS585" s="61"/>
      <c r="BT585" s="61"/>
      <c r="BU585" s="61"/>
      <c r="BV585" s="61"/>
      <c r="BW585" s="61"/>
      <c r="BX585" s="61"/>
      <c r="BY585" s="61"/>
      <c r="BZ585" s="61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  <c r="AT586" s="61"/>
      <c r="AU586" s="61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61"/>
      <c r="BK586" s="61"/>
      <c r="BL586" s="61"/>
      <c r="BM586" s="61"/>
      <c r="BN586" s="61"/>
      <c r="BO586" s="61"/>
      <c r="BP586" s="61"/>
      <c r="BQ586" s="61"/>
      <c r="BR586" s="61"/>
      <c r="BS586" s="61"/>
      <c r="BT586" s="61"/>
      <c r="BU586" s="61"/>
      <c r="BV586" s="61"/>
      <c r="BW586" s="61"/>
      <c r="BX586" s="61"/>
      <c r="BY586" s="61"/>
      <c r="BZ586" s="61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  <c r="AT587" s="61"/>
      <c r="AU587" s="61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61"/>
      <c r="BK587" s="61"/>
      <c r="BL587" s="61"/>
      <c r="BM587" s="61"/>
      <c r="BN587" s="61"/>
      <c r="BO587" s="61"/>
      <c r="BP587" s="61"/>
      <c r="BQ587" s="61"/>
      <c r="BR587" s="61"/>
      <c r="BS587" s="61"/>
      <c r="BT587" s="61"/>
      <c r="BU587" s="61"/>
      <c r="BV587" s="61"/>
      <c r="BW587" s="61"/>
      <c r="BX587" s="61"/>
      <c r="BY587" s="61"/>
      <c r="BZ587" s="61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  <c r="AT588" s="61"/>
      <c r="AU588" s="61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61"/>
      <c r="BK588" s="61"/>
      <c r="BL588" s="61"/>
      <c r="BM588" s="61"/>
      <c r="BN588" s="61"/>
      <c r="BO588" s="61"/>
      <c r="BP588" s="61"/>
      <c r="BQ588" s="61"/>
      <c r="BR588" s="61"/>
      <c r="BS588" s="61"/>
      <c r="BT588" s="61"/>
      <c r="BU588" s="61"/>
      <c r="BV588" s="61"/>
      <c r="BW588" s="61"/>
      <c r="BX588" s="61"/>
      <c r="BY588" s="61"/>
      <c r="BZ588" s="61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  <c r="BZ589" s="61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61"/>
      <c r="BK590" s="61"/>
      <c r="BL590" s="61"/>
      <c r="BM590" s="61"/>
      <c r="BN590" s="61"/>
      <c r="BO590" s="61"/>
      <c r="BP590" s="61"/>
      <c r="BQ590" s="61"/>
      <c r="BR590" s="61"/>
      <c r="BS590" s="61"/>
      <c r="BT590" s="61"/>
      <c r="BU590" s="61"/>
      <c r="BV590" s="61"/>
      <c r="BW590" s="61"/>
      <c r="BX590" s="61"/>
      <c r="BY590" s="61"/>
      <c r="BZ590" s="61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  <c r="AT591" s="61"/>
      <c r="AU591" s="61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61"/>
      <c r="BK591" s="61"/>
      <c r="BL591" s="61"/>
      <c r="BM591" s="61"/>
      <c r="BN591" s="61"/>
      <c r="BO591" s="61"/>
      <c r="BP591" s="61"/>
      <c r="BQ591" s="61"/>
      <c r="BR591" s="61"/>
      <c r="BS591" s="61"/>
      <c r="BT591" s="61"/>
      <c r="BU591" s="61"/>
      <c r="BV591" s="61"/>
      <c r="BW591" s="61"/>
      <c r="BX591" s="61"/>
      <c r="BY591" s="61"/>
      <c r="BZ591" s="61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  <c r="AT592" s="61"/>
      <c r="AU592" s="61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61"/>
      <c r="BK592" s="61"/>
      <c r="BL592" s="61"/>
      <c r="BM592" s="61"/>
      <c r="BN592" s="61"/>
      <c r="BO592" s="61"/>
      <c r="BP592" s="61"/>
      <c r="BQ592" s="61"/>
      <c r="BR592" s="61"/>
      <c r="BS592" s="61"/>
      <c r="BT592" s="61"/>
      <c r="BU592" s="61"/>
      <c r="BV592" s="61"/>
      <c r="BW592" s="61"/>
      <c r="BX592" s="61"/>
      <c r="BY592" s="61"/>
      <c r="BZ592" s="61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111" t="s">
        <v>200</v>
      </c>
      <c r="K594" s="111"/>
      <c r="L594" s="111"/>
      <c r="M594" s="111"/>
      <c r="N594" s="111"/>
      <c r="O594" s="111"/>
      <c r="P594" s="111"/>
      <c r="Q594" s="111"/>
      <c r="R594" s="111"/>
      <c r="S594" s="2" t="s">
        <v>192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193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61"/>
      <c r="BK596" s="61"/>
      <c r="BL596" s="61"/>
      <c r="BM596" s="61"/>
      <c r="BN596" s="61"/>
      <c r="BO596" s="61"/>
      <c r="BP596" s="61"/>
      <c r="BQ596" s="61"/>
      <c r="BR596" s="61"/>
      <c r="BS596" s="61"/>
      <c r="BT596" s="61"/>
      <c r="BU596" s="61"/>
      <c r="BV596" s="61"/>
      <c r="BW596" s="61"/>
      <c r="BX596" s="61"/>
      <c r="BY596" s="61"/>
      <c r="BZ596" s="61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  <c r="AT597" s="61"/>
      <c r="AU597" s="61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61"/>
      <c r="BK597" s="61"/>
      <c r="BL597" s="61"/>
      <c r="BM597" s="61"/>
      <c r="BN597" s="61"/>
      <c r="BO597" s="61"/>
      <c r="BP597" s="61"/>
      <c r="BQ597" s="61"/>
      <c r="BR597" s="61"/>
      <c r="BS597" s="61"/>
      <c r="BT597" s="61"/>
      <c r="BU597" s="61"/>
      <c r="BV597" s="61"/>
      <c r="BW597" s="61"/>
      <c r="BX597" s="61"/>
      <c r="BY597" s="61"/>
      <c r="BZ597" s="61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  <c r="AT598" s="61"/>
      <c r="AU598" s="61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61"/>
      <c r="BK598" s="61"/>
      <c r="BL598" s="61"/>
      <c r="BM598" s="61"/>
      <c r="BN598" s="61"/>
      <c r="BO598" s="61"/>
      <c r="BP598" s="61"/>
      <c r="BQ598" s="61"/>
      <c r="BR598" s="61"/>
      <c r="BS598" s="61"/>
      <c r="BT598" s="61"/>
      <c r="BU598" s="61"/>
      <c r="BV598" s="61"/>
      <c r="BW598" s="61"/>
      <c r="BX598" s="61"/>
      <c r="BY598" s="61"/>
      <c r="BZ598" s="61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  <c r="AS599" s="61"/>
      <c r="AT599" s="61"/>
      <c r="AU599" s="61"/>
      <c r="AV599" s="61"/>
      <c r="AW599" s="61"/>
      <c r="AX599" s="61"/>
      <c r="AY599" s="61"/>
      <c r="AZ599" s="61"/>
      <c r="BA599" s="61"/>
      <c r="BB599" s="61"/>
      <c r="BC599" s="61"/>
      <c r="BD599" s="61"/>
      <c r="BE599" s="61"/>
      <c r="BF599" s="61"/>
      <c r="BG599" s="61"/>
      <c r="BH599" s="61"/>
      <c r="BI599" s="61"/>
      <c r="BJ599" s="61"/>
      <c r="BK599" s="61"/>
      <c r="BL599" s="61"/>
      <c r="BM599" s="61"/>
      <c r="BN599" s="61"/>
      <c r="BO599" s="61"/>
      <c r="BP599" s="61"/>
      <c r="BQ599" s="61"/>
      <c r="BR599" s="61"/>
      <c r="BS599" s="61"/>
      <c r="BT599" s="61"/>
      <c r="BU599" s="61"/>
      <c r="BV599" s="61"/>
      <c r="BW599" s="61"/>
      <c r="BX599" s="61"/>
      <c r="BY599" s="61"/>
      <c r="BZ599" s="61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  <c r="AT600" s="61"/>
      <c r="AU600" s="61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61"/>
      <c r="BK600" s="61"/>
      <c r="BL600" s="61"/>
      <c r="BM600" s="61"/>
      <c r="BN600" s="61"/>
      <c r="BO600" s="61"/>
      <c r="BP600" s="61"/>
      <c r="BQ600" s="61"/>
      <c r="BR600" s="61"/>
      <c r="BS600" s="61"/>
      <c r="BT600" s="61"/>
      <c r="BU600" s="61"/>
      <c r="BV600" s="61"/>
      <c r="BW600" s="61"/>
      <c r="BX600" s="61"/>
      <c r="BY600" s="61"/>
      <c r="BZ600" s="61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  <c r="AT601" s="61"/>
      <c r="AU601" s="61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61"/>
      <c r="BK601" s="61"/>
      <c r="BL601" s="61"/>
      <c r="BM601" s="61"/>
      <c r="BN601" s="61"/>
      <c r="BO601" s="61"/>
      <c r="BP601" s="61"/>
      <c r="BQ601" s="61"/>
      <c r="BR601" s="61"/>
      <c r="BS601" s="61"/>
      <c r="BT601" s="61"/>
      <c r="BU601" s="61"/>
      <c r="BV601" s="61"/>
      <c r="BW601" s="61"/>
      <c r="BX601" s="61"/>
      <c r="BY601" s="61"/>
      <c r="BZ601" s="61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  <c r="AS602" s="61"/>
      <c r="AT602" s="61"/>
      <c r="AU602" s="61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  <c r="BJ602" s="61"/>
      <c r="BK602" s="61"/>
      <c r="BL602" s="61"/>
      <c r="BM602" s="61"/>
      <c r="BN602" s="61"/>
      <c r="BO602" s="61"/>
      <c r="BP602" s="61"/>
      <c r="BQ602" s="61"/>
      <c r="BR602" s="61"/>
      <c r="BS602" s="61"/>
      <c r="BT602" s="61"/>
      <c r="BU602" s="61"/>
      <c r="BV602" s="61"/>
      <c r="BW602" s="61"/>
      <c r="BX602" s="61"/>
      <c r="BY602" s="61"/>
      <c r="BZ602" s="61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  <c r="AS603" s="61"/>
      <c r="AT603" s="61"/>
      <c r="AU603" s="61"/>
      <c r="AV603" s="61"/>
      <c r="AW603" s="61"/>
      <c r="AX603" s="61"/>
      <c r="AY603" s="61"/>
      <c r="AZ603" s="61"/>
      <c r="BA603" s="61"/>
      <c r="BB603" s="61"/>
      <c r="BC603" s="61"/>
      <c r="BD603" s="61"/>
      <c r="BE603" s="61"/>
      <c r="BF603" s="61"/>
      <c r="BG603" s="61"/>
      <c r="BH603" s="61"/>
      <c r="BI603" s="61"/>
      <c r="BJ603" s="61"/>
      <c r="BK603" s="61"/>
      <c r="BL603" s="61"/>
      <c r="BM603" s="61"/>
      <c r="BN603" s="61"/>
      <c r="BO603" s="61"/>
      <c r="BP603" s="61"/>
      <c r="BQ603" s="61"/>
      <c r="BR603" s="61"/>
      <c r="BS603" s="61"/>
      <c r="BT603" s="61"/>
      <c r="BU603" s="61"/>
      <c r="BV603" s="61"/>
      <c r="BW603" s="61"/>
      <c r="BX603" s="61"/>
      <c r="BY603" s="61"/>
      <c r="BZ603" s="61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  <c r="AS604" s="61"/>
      <c r="AT604" s="61"/>
      <c r="AU604" s="61"/>
      <c r="AV604" s="61"/>
      <c r="AW604" s="61"/>
      <c r="AX604" s="61"/>
      <c r="AY604" s="61"/>
      <c r="AZ604" s="61"/>
      <c r="BA604" s="61"/>
      <c r="BB604" s="61"/>
      <c r="BC604" s="61"/>
      <c r="BD604" s="61"/>
      <c r="BE604" s="61"/>
      <c r="BF604" s="61"/>
      <c r="BG604" s="61"/>
      <c r="BH604" s="61"/>
      <c r="BI604" s="61"/>
      <c r="BJ604" s="61"/>
      <c r="BK604" s="61"/>
      <c r="BL604" s="61"/>
      <c r="BM604" s="61"/>
      <c r="BN604" s="61"/>
      <c r="BO604" s="61"/>
      <c r="BP604" s="61"/>
      <c r="BQ604" s="61"/>
      <c r="BR604" s="61"/>
      <c r="BS604" s="61"/>
      <c r="BT604" s="61"/>
      <c r="BU604" s="61"/>
      <c r="BV604" s="61"/>
      <c r="BW604" s="61"/>
      <c r="BX604" s="61"/>
      <c r="BY604" s="61"/>
      <c r="BZ604" s="61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  <c r="AS605" s="61"/>
      <c r="AT605" s="61"/>
      <c r="AU605" s="61"/>
      <c r="AV605" s="61"/>
      <c r="AW605" s="61"/>
      <c r="AX605" s="61"/>
      <c r="AY605" s="61"/>
      <c r="AZ605" s="61"/>
      <c r="BA605" s="61"/>
      <c r="BB605" s="61"/>
      <c r="BC605" s="61"/>
      <c r="BD605" s="61"/>
      <c r="BE605" s="61"/>
      <c r="BF605" s="61"/>
      <c r="BG605" s="61"/>
      <c r="BH605" s="61"/>
      <c r="BI605" s="61"/>
      <c r="BJ605" s="61"/>
      <c r="BK605" s="61"/>
      <c r="BL605" s="61"/>
      <c r="BM605" s="61"/>
      <c r="BN605" s="61"/>
      <c r="BO605" s="61"/>
      <c r="BP605" s="61"/>
      <c r="BQ605" s="61"/>
      <c r="BR605" s="61"/>
      <c r="BS605" s="61"/>
      <c r="BT605" s="61"/>
      <c r="BU605" s="61"/>
      <c r="BV605" s="61"/>
      <c r="BW605" s="61"/>
      <c r="BX605" s="61"/>
      <c r="BY605" s="61"/>
      <c r="BZ605" s="61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  <c r="AS606" s="61"/>
      <c r="AT606" s="61"/>
      <c r="AU606" s="61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  <c r="BJ606" s="61"/>
      <c r="BK606" s="61"/>
      <c r="BL606" s="61"/>
      <c r="BM606" s="61"/>
      <c r="BN606" s="61"/>
      <c r="BO606" s="61"/>
      <c r="BP606" s="61"/>
      <c r="BQ606" s="61"/>
      <c r="BR606" s="61"/>
      <c r="BS606" s="61"/>
      <c r="BT606" s="61"/>
      <c r="BU606" s="61"/>
      <c r="BV606" s="61"/>
      <c r="BW606" s="61"/>
      <c r="BX606" s="61"/>
      <c r="BY606" s="61"/>
      <c r="BZ606" s="61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  <c r="AT607" s="61"/>
      <c r="AU607" s="61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61"/>
      <c r="BK607" s="61"/>
      <c r="BL607" s="61"/>
      <c r="BM607" s="61"/>
      <c r="BN607" s="61"/>
      <c r="BO607" s="61"/>
      <c r="BP607" s="61"/>
      <c r="BQ607" s="61"/>
      <c r="BR607" s="61"/>
      <c r="BS607" s="61"/>
      <c r="BT607" s="61"/>
      <c r="BU607" s="61"/>
      <c r="BV607" s="61"/>
      <c r="BW607" s="61"/>
      <c r="BX607" s="61"/>
      <c r="BY607" s="61"/>
      <c r="BZ607" s="61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  <c r="AT608" s="61"/>
      <c r="AU608" s="61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61"/>
      <c r="BK608" s="61"/>
      <c r="BL608" s="61"/>
      <c r="BM608" s="61"/>
      <c r="BN608" s="61"/>
      <c r="BO608" s="61"/>
      <c r="BP608" s="61"/>
      <c r="BQ608" s="61"/>
      <c r="BR608" s="61"/>
      <c r="BS608" s="61"/>
      <c r="BT608" s="61"/>
      <c r="BU608" s="61"/>
      <c r="BV608" s="61"/>
      <c r="BW608" s="61"/>
      <c r="BX608" s="61"/>
      <c r="BY608" s="61"/>
      <c r="BZ608" s="61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  <c r="AS609" s="61"/>
      <c r="AT609" s="61"/>
      <c r="AU609" s="61"/>
      <c r="AV609" s="61"/>
      <c r="AW609" s="61"/>
      <c r="AX609" s="61"/>
      <c r="AY609" s="61"/>
      <c r="AZ609" s="61"/>
      <c r="BA609" s="61"/>
      <c r="BB609" s="61"/>
      <c r="BC609" s="61"/>
      <c r="BD609" s="61"/>
      <c r="BE609" s="61"/>
      <c r="BF609" s="61"/>
      <c r="BG609" s="61"/>
      <c r="BH609" s="61"/>
      <c r="BI609" s="61"/>
      <c r="BJ609" s="61"/>
      <c r="BK609" s="61"/>
      <c r="BL609" s="61"/>
      <c r="BM609" s="61"/>
      <c r="BN609" s="61"/>
      <c r="BO609" s="61"/>
      <c r="BP609" s="61"/>
      <c r="BQ609" s="61"/>
      <c r="BR609" s="61"/>
      <c r="BS609" s="61"/>
      <c r="BT609" s="61"/>
      <c r="BU609" s="61"/>
      <c r="BV609" s="61"/>
      <c r="BW609" s="61"/>
      <c r="BX609" s="61"/>
      <c r="BY609" s="61"/>
      <c r="BZ609" s="61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  <c r="AS610" s="61"/>
      <c r="AT610" s="61"/>
      <c r="AU610" s="61"/>
      <c r="AV610" s="61"/>
      <c r="AW610" s="61"/>
      <c r="AX610" s="61"/>
      <c r="AY610" s="61"/>
      <c r="AZ610" s="61"/>
      <c r="BA610" s="61"/>
      <c r="BB610" s="61"/>
      <c r="BC610" s="61"/>
      <c r="BD610" s="61"/>
      <c r="BE610" s="61"/>
      <c r="BF610" s="61"/>
      <c r="BG610" s="61"/>
      <c r="BH610" s="61"/>
      <c r="BI610" s="61"/>
      <c r="BJ610" s="61"/>
      <c r="BK610" s="61"/>
      <c r="BL610" s="61"/>
      <c r="BM610" s="61"/>
      <c r="BN610" s="61"/>
      <c r="BO610" s="61"/>
      <c r="BP610" s="61"/>
      <c r="BQ610" s="61"/>
      <c r="BR610" s="61"/>
      <c r="BS610" s="61"/>
      <c r="BT610" s="61"/>
      <c r="BU610" s="61"/>
      <c r="BV610" s="61"/>
      <c r="BW610" s="61"/>
      <c r="BX610" s="61"/>
      <c r="BY610" s="61"/>
      <c r="BZ610" s="61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  <c r="AS611" s="61"/>
      <c r="AT611" s="61"/>
      <c r="AU611" s="61"/>
      <c r="AV611" s="61"/>
      <c r="AW611" s="61"/>
      <c r="AX611" s="61"/>
      <c r="AY611" s="61"/>
      <c r="AZ611" s="61"/>
      <c r="BA611" s="61"/>
      <c r="BB611" s="61"/>
      <c r="BC611" s="61"/>
      <c r="BD611" s="61"/>
      <c r="BE611" s="61"/>
      <c r="BF611" s="61"/>
      <c r="BG611" s="61"/>
      <c r="BH611" s="61"/>
      <c r="BI611" s="61"/>
      <c r="BJ611" s="61"/>
      <c r="BK611" s="61"/>
      <c r="BL611" s="61"/>
      <c r="BM611" s="61"/>
      <c r="BN611" s="61"/>
      <c r="BO611" s="61"/>
      <c r="BP611" s="61"/>
      <c r="BQ611" s="61"/>
      <c r="BR611" s="61"/>
      <c r="BS611" s="61"/>
      <c r="BT611" s="61"/>
      <c r="BU611" s="61"/>
      <c r="BV611" s="61"/>
      <c r="BW611" s="61"/>
      <c r="BX611" s="61"/>
      <c r="BY611" s="61"/>
      <c r="BZ611" s="61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  <c r="AS612" s="61"/>
      <c r="AT612" s="61"/>
      <c r="AU612" s="61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  <c r="BJ612" s="61"/>
      <c r="BK612" s="61"/>
      <c r="BL612" s="61"/>
      <c r="BM612" s="61"/>
      <c r="BN612" s="61"/>
      <c r="BO612" s="61"/>
      <c r="BP612" s="61"/>
      <c r="BQ612" s="61"/>
      <c r="BR612" s="61"/>
      <c r="BS612" s="61"/>
      <c r="BT612" s="61"/>
      <c r="BU612" s="61"/>
      <c r="BV612" s="61"/>
      <c r="BW612" s="61"/>
      <c r="BX612" s="61"/>
      <c r="BY612" s="61"/>
      <c r="BZ612" s="61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  <c r="AS613" s="61"/>
      <c r="AT613" s="61"/>
      <c r="AU613" s="61"/>
      <c r="AV613" s="61"/>
      <c r="AW613" s="61"/>
      <c r="AX613" s="61"/>
      <c r="AY613" s="61"/>
      <c r="AZ613" s="61"/>
      <c r="BA613" s="61"/>
      <c r="BB613" s="61"/>
      <c r="BC613" s="61"/>
      <c r="BD613" s="61"/>
      <c r="BE613" s="61"/>
      <c r="BF613" s="61"/>
      <c r="BG613" s="61"/>
      <c r="BH613" s="61"/>
      <c r="BI613" s="61"/>
      <c r="BJ613" s="61"/>
      <c r="BK613" s="61"/>
      <c r="BL613" s="61"/>
      <c r="BM613" s="61"/>
      <c r="BN613" s="61"/>
      <c r="BO613" s="61"/>
      <c r="BP613" s="61"/>
      <c r="BQ613" s="61"/>
      <c r="BR613" s="61"/>
      <c r="BS613" s="61"/>
      <c r="BT613" s="61"/>
      <c r="BU613" s="61"/>
      <c r="BV613" s="61"/>
      <c r="BW613" s="61"/>
      <c r="BX613" s="61"/>
      <c r="BY613" s="61"/>
      <c r="BZ613" s="61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  <c r="AS614" s="61"/>
      <c r="AT614" s="61"/>
      <c r="AU614" s="61"/>
      <c r="AV614" s="61"/>
      <c r="AW614" s="61"/>
      <c r="AX614" s="61"/>
      <c r="AY614" s="61"/>
      <c r="AZ614" s="61"/>
      <c r="BA614" s="61"/>
      <c r="BB614" s="61"/>
      <c r="BC614" s="61"/>
      <c r="BD614" s="61"/>
      <c r="BE614" s="61"/>
      <c r="BF614" s="61"/>
      <c r="BG614" s="61"/>
      <c r="BH614" s="61"/>
      <c r="BI614" s="61"/>
      <c r="BJ614" s="61"/>
      <c r="BK614" s="61"/>
      <c r="BL614" s="61"/>
      <c r="BM614" s="61"/>
      <c r="BN614" s="61"/>
      <c r="BO614" s="61"/>
      <c r="BP614" s="61"/>
      <c r="BQ614" s="61"/>
      <c r="BR614" s="61"/>
      <c r="BS614" s="61"/>
      <c r="BT614" s="61"/>
      <c r="BU614" s="61"/>
      <c r="BV614" s="61"/>
      <c r="BW614" s="61"/>
      <c r="BX614" s="61"/>
      <c r="BY614" s="61"/>
      <c r="BZ614" s="61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  <c r="AT615" s="61"/>
      <c r="AU615" s="61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61"/>
      <c r="BK615" s="61"/>
      <c r="BL615" s="61"/>
      <c r="BM615" s="61"/>
      <c r="BN615" s="61"/>
      <c r="BO615" s="61"/>
      <c r="BP615" s="61"/>
      <c r="BQ615" s="61"/>
      <c r="BR615" s="61"/>
      <c r="BS615" s="61"/>
      <c r="BT615" s="61"/>
      <c r="BU615" s="61"/>
      <c r="BV615" s="61"/>
      <c r="BW615" s="61"/>
      <c r="BX615" s="61"/>
      <c r="BY615" s="61"/>
      <c r="BZ615" s="61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154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111" t="s">
        <v>200</v>
      </c>
      <c r="K619" s="111"/>
      <c r="L619" s="111"/>
      <c r="M619" s="111"/>
      <c r="N619" s="111"/>
      <c r="O619" s="111"/>
      <c r="P619" s="111"/>
      <c r="Q619" s="111"/>
      <c r="R619" s="111"/>
      <c r="S619" s="2" t="s">
        <v>155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  <c r="AS621" s="61"/>
      <c r="AT621" s="61"/>
      <c r="AU621" s="61"/>
      <c r="AV621" s="61"/>
      <c r="AW621" s="61"/>
      <c r="AX621" s="61"/>
      <c r="AY621" s="61"/>
      <c r="AZ621" s="61"/>
      <c r="BA621" s="61"/>
      <c r="BB621" s="61"/>
      <c r="BC621" s="61"/>
      <c r="BD621" s="61"/>
      <c r="BE621" s="61"/>
      <c r="BF621" s="61"/>
      <c r="BG621" s="61"/>
      <c r="BH621" s="61"/>
      <c r="BI621" s="61"/>
      <c r="BJ621" s="61"/>
      <c r="BK621" s="61"/>
      <c r="BL621" s="61"/>
      <c r="BM621" s="61"/>
      <c r="BN621" s="61"/>
      <c r="BO621" s="61"/>
      <c r="BP621" s="61"/>
      <c r="BQ621" s="61"/>
      <c r="BR621" s="61"/>
      <c r="BS621" s="61"/>
      <c r="BT621" s="61"/>
      <c r="BU621" s="61"/>
      <c r="BV621" s="61"/>
      <c r="BW621" s="61"/>
      <c r="BX621" s="61"/>
      <c r="BY621" s="61"/>
      <c r="BZ621" s="61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  <c r="AS622" s="61"/>
      <c r="AT622" s="61"/>
      <c r="AU622" s="61"/>
      <c r="AV622" s="61"/>
      <c r="AW622" s="61"/>
      <c r="AX622" s="61"/>
      <c r="AY622" s="61"/>
      <c r="AZ622" s="61"/>
      <c r="BA622" s="61"/>
      <c r="BB622" s="61"/>
      <c r="BC622" s="61"/>
      <c r="BD622" s="61"/>
      <c r="BE622" s="61"/>
      <c r="BF622" s="61"/>
      <c r="BG622" s="61"/>
      <c r="BH622" s="61"/>
      <c r="BI622" s="61"/>
      <c r="BJ622" s="61"/>
      <c r="BK622" s="61"/>
      <c r="BL622" s="61"/>
      <c r="BM622" s="61"/>
      <c r="BN622" s="61"/>
      <c r="BO622" s="61"/>
      <c r="BP622" s="61"/>
      <c r="BQ622" s="61"/>
      <c r="BR622" s="61"/>
      <c r="BS622" s="61"/>
      <c r="BT622" s="61"/>
      <c r="BU622" s="61"/>
      <c r="BV622" s="61"/>
      <c r="BW622" s="61"/>
      <c r="BX622" s="61"/>
      <c r="BY622" s="61"/>
      <c r="BZ622" s="61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  <c r="AS623" s="61"/>
      <c r="AT623" s="61"/>
      <c r="AU623" s="61"/>
      <c r="AV623" s="61"/>
      <c r="AW623" s="61"/>
      <c r="AX623" s="61"/>
      <c r="AY623" s="61"/>
      <c r="AZ623" s="61"/>
      <c r="BA623" s="61"/>
      <c r="BB623" s="61"/>
      <c r="BC623" s="61"/>
      <c r="BD623" s="61"/>
      <c r="BE623" s="61"/>
      <c r="BF623" s="61"/>
      <c r="BG623" s="61"/>
      <c r="BH623" s="61"/>
      <c r="BI623" s="61"/>
      <c r="BJ623" s="61"/>
      <c r="BK623" s="61"/>
      <c r="BL623" s="61"/>
      <c r="BM623" s="61"/>
      <c r="BN623" s="61"/>
      <c r="BO623" s="61"/>
      <c r="BP623" s="61"/>
      <c r="BQ623" s="61"/>
      <c r="BR623" s="61"/>
      <c r="BS623" s="61"/>
      <c r="BT623" s="61"/>
      <c r="BU623" s="61"/>
      <c r="BV623" s="61"/>
      <c r="BW623" s="61"/>
      <c r="BX623" s="61"/>
      <c r="BY623" s="61"/>
      <c r="BZ623" s="61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  <c r="AS624" s="61"/>
      <c r="AT624" s="61"/>
      <c r="AU624" s="61"/>
      <c r="AV624" s="61"/>
      <c r="AW624" s="61"/>
      <c r="AX624" s="61"/>
      <c r="AY624" s="61"/>
      <c r="AZ624" s="61"/>
      <c r="BA624" s="61"/>
      <c r="BB624" s="61"/>
      <c r="BC624" s="61"/>
      <c r="BD624" s="61"/>
      <c r="BE624" s="61"/>
      <c r="BF624" s="61"/>
      <c r="BG624" s="61"/>
      <c r="BH624" s="61"/>
      <c r="BI624" s="61"/>
      <c r="BJ624" s="61"/>
      <c r="BK624" s="61"/>
      <c r="BL624" s="61"/>
      <c r="BM624" s="61"/>
      <c r="BN624" s="61"/>
      <c r="BO624" s="61"/>
      <c r="BP624" s="61"/>
      <c r="BQ624" s="61"/>
      <c r="BR624" s="61"/>
      <c r="BS624" s="61"/>
      <c r="BT624" s="61"/>
      <c r="BU624" s="61"/>
      <c r="BV624" s="61"/>
      <c r="BW624" s="61"/>
      <c r="BX624" s="61"/>
      <c r="BY624" s="61"/>
      <c r="BZ624" s="61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  <c r="AS625" s="61"/>
      <c r="AT625" s="61"/>
      <c r="AU625" s="61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  <c r="BJ625" s="61"/>
      <c r="BK625" s="61"/>
      <c r="BL625" s="61"/>
      <c r="BM625" s="61"/>
      <c r="BN625" s="61"/>
      <c r="BO625" s="61"/>
      <c r="BP625" s="61"/>
      <c r="BQ625" s="61"/>
      <c r="BR625" s="61"/>
      <c r="BS625" s="61"/>
      <c r="BT625" s="61"/>
      <c r="BU625" s="61"/>
      <c r="BV625" s="61"/>
      <c r="BW625" s="61"/>
      <c r="BX625" s="61"/>
      <c r="BY625" s="61"/>
      <c r="BZ625" s="61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  <c r="AS626" s="61"/>
      <c r="AT626" s="61"/>
      <c r="AU626" s="61"/>
      <c r="AV626" s="61"/>
      <c r="AW626" s="61"/>
      <c r="AX626" s="61"/>
      <c r="AY626" s="61"/>
      <c r="AZ626" s="61"/>
      <c r="BA626" s="61"/>
      <c r="BB626" s="61"/>
      <c r="BC626" s="61"/>
      <c r="BD626" s="61"/>
      <c r="BE626" s="61"/>
      <c r="BF626" s="61"/>
      <c r="BG626" s="61"/>
      <c r="BH626" s="61"/>
      <c r="BI626" s="61"/>
      <c r="BJ626" s="61"/>
      <c r="BK626" s="61"/>
      <c r="BL626" s="61"/>
      <c r="BM626" s="61"/>
      <c r="BN626" s="61"/>
      <c r="BO626" s="61"/>
      <c r="BP626" s="61"/>
      <c r="BQ626" s="61"/>
      <c r="BR626" s="61"/>
      <c r="BS626" s="61"/>
      <c r="BT626" s="61"/>
      <c r="BU626" s="61"/>
      <c r="BV626" s="61"/>
      <c r="BW626" s="61"/>
      <c r="BX626" s="61"/>
      <c r="BY626" s="61"/>
      <c r="BZ626" s="61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  <c r="AT627" s="61"/>
      <c r="AU627" s="61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61"/>
      <c r="BK627" s="61"/>
      <c r="BL627" s="61"/>
      <c r="BM627" s="61"/>
      <c r="BN627" s="61"/>
      <c r="BO627" s="61"/>
      <c r="BP627" s="61"/>
      <c r="BQ627" s="61"/>
      <c r="BR627" s="61"/>
      <c r="BS627" s="61"/>
      <c r="BT627" s="61"/>
      <c r="BU627" s="61"/>
      <c r="BV627" s="61"/>
      <c r="BW627" s="61"/>
      <c r="BX627" s="61"/>
      <c r="BY627" s="61"/>
      <c r="BZ627" s="61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  <c r="AT628" s="61"/>
      <c r="AU628" s="61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61"/>
      <c r="BK628" s="61"/>
      <c r="BL628" s="61"/>
      <c r="BM628" s="61"/>
      <c r="BN628" s="61"/>
      <c r="BO628" s="61"/>
      <c r="BP628" s="61"/>
      <c r="BQ628" s="61"/>
      <c r="BR628" s="61"/>
      <c r="BS628" s="61"/>
      <c r="BT628" s="61"/>
      <c r="BU628" s="61"/>
      <c r="BV628" s="61"/>
      <c r="BW628" s="61"/>
      <c r="BX628" s="61"/>
      <c r="BY628" s="61"/>
      <c r="BZ628" s="61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  <c r="AT629" s="61"/>
      <c r="AU629" s="61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61"/>
      <c r="BK629" s="61"/>
      <c r="BL629" s="61"/>
      <c r="BM629" s="61"/>
      <c r="BN629" s="61"/>
      <c r="BO629" s="61"/>
      <c r="BP629" s="61"/>
      <c r="BQ629" s="61"/>
      <c r="BR629" s="61"/>
      <c r="BS629" s="61"/>
      <c r="BT629" s="61"/>
      <c r="BU629" s="61"/>
      <c r="BV629" s="61"/>
      <c r="BW629" s="61"/>
      <c r="BX629" s="61"/>
      <c r="BY629" s="61"/>
      <c r="BZ629" s="61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  <c r="AS630" s="61"/>
      <c r="AT630" s="61"/>
      <c r="AU630" s="61"/>
      <c r="AV630" s="61"/>
      <c r="AW630" s="61"/>
      <c r="AX630" s="61"/>
      <c r="AY630" s="61"/>
      <c r="AZ630" s="61"/>
      <c r="BA630" s="61"/>
      <c r="BB630" s="61"/>
      <c r="BC630" s="61"/>
      <c r="BD630" s="61"/>
      <c r="BE630" s="61"/>
      <c r="BF630" s="61"/>
      <c r="BG630" s="61"/>
      <c r="BH630" s="61"/>
      <c r="BI630" s="61"/>
      <c r="BJ630" s="61"/>
      <c r="BK630" s="61"/>
      <c r="BL630" s="61"/>
      <c r="BM630" s="61"/>
      <c r="BN630" s="61"/>
      <c r="BO630" s="61"/>
      <c r="BP630" s="61"/>
      <c r="BQ630" s="61"/>
      <c r="BR630" s="61"/>
      <c r="BS630" s="61"/>
      <c r="BT630" s="61"/>
      <c r="BU630" s="61"/>
      <c r="BV630" s="61"/>
      <c r="BW630" s="61"/>
      <c r="BX630" s="61"/>
      <c r="BY630" s="61"/>
      <c r="BZ630" s="61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  <c r="AS631" s="61"/>
      <c r="AT631" s="61"/>
      <c r="AU631" s="61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  <c r="BJ631" s="61"/>
      <c r="BK631" s="61"/>
      <c r="BL631" s="61"/>
      <c r="BM631" s="61"/>
      <c r="BN631" s="61"/>
      <c r="BO631" s="61"/>
      <c r="BP631" s="61"/>
      <c r="BQ631" s="61"/>
      <c r="BR631" s="61"/>
      <c r="BS631" s="61"/>
      <c r="BT631" s="61"/>
      <c r="BU631" s="61"/>
      <c r="BV631" s="61"/>
      <c r="BW631" s="61"/>
      <c r="BX631" s="61"/>
      <c r="BY631" s="61"/>
      <c r="BZ631" s="61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  <c r="AS632" s="61"/>
      <c r="AT632" s="61"/>
      <c r="AU632" s="61"/>
      <c r="AV632" s="61"/>
      <c r="AW632" s="61"/>
      <c r="AX632" s="61"/>
      <c r="AY632" s="61"/>
      <c r="AZ632" s="61"/>
      <c r="BA632" s="61"/>
      <c r="BB632" s="61"/>
      <c r="BC632" s="61"/>
      <c r="BD632" s="61"/>
      <c r="BE632" s="61"/>
      <c r="BF632" s="61"/>
      <c r="BG632" s="61"/>
      <c r="BH632" s="61"/>
      <c r="BI632" s="61"/>
      <c r="BJ632" s="61"/>
      <c r="BK632" s="61"/>
      <c r="BL632" s="61"/>
      <c r="BM632" s="61"/>
      <c r="BN632" s="61"/>
      <c r="BO632" s="61"/>
      <c r="BP632" s="61"/>
      <c r="BQ632" s="61"/>
      <c r="BR632" s="61"/>
      <c r="BS632" s="61"/>
      <c r="BT632" s="61"/>
      <c r="BU632" s="61"/>
      <c r="BV632" s="61"/>
      <c r="BW632" s="61"/>
      <c r="BX632" s="61"/>
      <c r="BY632" s="61"/>
      <c r="BZ632" s="61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  <c r="AS633" s="61"/>
      <c r="AT633" s="61"/>
      <c r="AU633" s="61"/>
      <c r="AV633" s="61"/>
      <c r="AW633" s="61"/>
      <c r="AX633" s="61"/>
      <c r="AY633" s="61"/>
      <c r="AZ633" s="61"/>
      <c r="BA633" s="61"/>
      <c r="BB633" s="61"/>
      <c r="BC633" s="61"/>
      <c r="BD633" s="61"/>
      <c r="BE633" s="61"/>
      <c r="BF633" s="61"/>
      <c r="BG633" s="61"/>
      <c r="BH633" s="61"/>
      <c r="BI633" s="61"/>
      <c r="BJ633" s="61"/>
      <c r="BK633" s="61"/>
      <c r="BL633" s="61"/>
      <c r="BM633" s="61"/>
      <c r="BN633" s="61"/>
      <c r="BO633" s="61"/>
      <c r="BP633" s="61"/>
      <c r="BQ633" s="61"/>
      <c r="BR633" s="61"/>
      <c r="BS633" s="61"/>
      <c r="BT633" s="61"/>
      <c r="BU633" s="61"/>
      <c r="BV633" s="61"/>
      <c r="BW633" s="61"/>
      <c r="BX633" s="61"/>
      <c r="BY633" s="61"/>
      <c r="BZ633" s="61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  <c r="AS634" s="61"/>
      <c r="AT634" s="61"/>
      <c r="AU634" s="61"/>
      <c r="AV634" s="61"/>
      <c r="AW634" s="61"/>
      <c r="AX634" s="61"/>
      <c r="AY634" s="61"/>
      <c r="AZ634" s="61"/>
      <c r="BA634" s="61"/>
      <c r="BB634" s="61"/>
      <c r="BC634" s="61"/>
      <c r="BD634" s="61"/>
      <c r="BE634" s="61"/>
      <c r="BF634" s="61"/>
      <c r="BG634" s="61"/>
      <c r="BH634" s="61"/>
      <c r="BI634" s="61"/>
      <c r="BJ634" s="61"/>
      <c r="BK634" s="61"/>
      <c r="BL634" s="61"/>
      <c r="BM634" s="61"/>
      <c r="BN634" s="61"/>
      <c r="BO634" s="61"/>
      <c r="BP634" s="61"/>
      <c r="BQ634" s="61"/>
      <c r="BR634" s="61"/>
      <c r="BS634" s="61"/>
      <c r="BT634" s="61"/>
      <c r="BU634" s="61"/>
      <c r="BV634" s="61"/>
      <c r="BW634" s="61"/>
      <c r="BX634" s="61"/>
      <c r="BY634" s="61"/>
      <c r="BZ634" s="61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  <c r="AS635" s="61"/>
      <c r="AT635" s="61"/>
      <c r="AU635" s="61"/>
      <c r="AV635" s="61"/>
      <c r="AW635" s="61"/>
      <c r="AX635" s="61"/>
      <c r="AY635" s="61"/>
      <c r="AZ635" s="61"/>
      <c r="BA635" s="61"/>
      <c r="BB635" s="61"/>
      <c r="BC635" s="61"/>
      <c r="BD635" s="61"/>
      <c r="BE635" s="61"/>
      <c r="BF635" s="61"/>
      <c r="BG635" s="61"/>
      <c r="BH635" s="61"/>
      <c r="BI635" s="61"/>
      <c r="BJ635" s="61"/>
      <c r="BK635" s="61"/>
      <c r="BL635" s="61"/>
      <c r="BM635" s="61"/>
      <c r="BN635" s="61"/>
      <c r="BO635" s="61"/>
      <c r="BP635" s="61"/>
      <c r="BQ635" s="61"/>
      <c r="BR635" s="61"/>
      <c r="BS635" s="61"/>
      <c r="BT635" s="61"/>
      <c r="BU635" s="61"/>
      <c r="BV635" s="61"/>
      <c r="BW635" s="61"/>
      <c r="BX635" s="61"/>
      <c r="BY635" s="61"/>
      <c r="BZ635" s="61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  <c r="AT636" s="61"/>
      <c r="AU636" s="61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61"/>
      <c r="BK636" s="61"/>
      <c r="BL636" s="61"/>
      <c r="BM636" s="61"/>
      <c r="BN636" s="61"/>
      <c r="BO636" s="61"/>
      <c r="BP636" s="61"/>
      <c r="BQ636" s="61"/>
      <c r="BR636" s="61"/>
      <c r="BS636" s="61"/>
      <c r="BT636" s="61"/>
      <c r="BU636" s="61"/>
      <c r="BV636" s="61"/>
      <c r="BW636" s="61"/>
      <c r="BX636" s="61"/>
      <c r="BY636" s="61"/>
      <c r="BZ636" s="61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61"/>
      <c r="BK637" s="61"/>
      <c r="BL637" s="61"/>
      <c r="BM637" s="61"/>
      <c r="BN637" s="61"/>
      <c r="BO637" s="61"/>
      <c r="BP637" s="61"/>
      <c r="BQ637" s="61"/>
      <c r="BR637" s="61"/>
      <c r="BS637" s="61"/>
      <c r="BT637" s="61"/>
      <c r="BU637" s="61"/>
      <c r="BV637" s="61"/>
      <c r="BW637" s="61"/>
      <c r="BX637" s="61"/>
      <c r="BY637" s="61"/>
      <c r="BZ637" s="61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  <c r="AT638" s="61"/>
      <c r="AU638" s="61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61"/>
      <c r="BK638" s="61"/>
      <c r="BL638" s="61"/>
      <c r="BM638" s="61"/>
      <c r="BN638" s="61"/>
      <c r="BO638" s="61"/>
      <c r="BP638" s="61"/>
      <c r="BQ638" s="61"/>
      <c r="BR638" s="61"/>
      <c r="BS638" s="61"/>
      <c r="BT638" s="61"/>
      <c r="BU638" s="61"/>
      <c r="BV638" s="61"/>
      <c r="BW638" s="61"/>
      <c r="BX638" s="61"/>
      <c r="BY638" s="61"/>
      <c r="BZ638" s="61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  <c r="AT639" s="61"/>
      <c r="AU639" s="61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61"/>
      <c r="BK639" s="61"/>
      <c r="BL639" s="61"/>
      <c r="BM639" s="61"/>
      <c r="BN639" s="61"/>
      <c r="BO639" s="61"/>
      <c r="BP639" s="61"/>
      <c r="BQ639" s="61"/>
      <c r="BR639" s="61"/>
      <c r="BS639" s="61"/>
      <c r="BT639" s="61"/>
      <c r="BU639" s="61"/>
      <c r="BV639" s="61"/>
      <c r="BW639" s="61"/>
      <c r="BX639" s="61"/>
      <c r="BY639" s="61"/>
      <c r="BZ639" s="61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  <c r="AT640" s="61"/>
      <c r="AU640" s="61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61"/>
      <c r="BK640" s="61"/>
      <c r="BL640" s="61"/>
      <c r="BM640" s="61"/>
      <c r="BN640" s="61"/>
      <c r="BO640" s="61"/>
      <c r="BP640" s="61"/>
      <c r="BQ640" s="61"/>
      <c r="BR640" s="61"/>
      <c r="BS640" s="61"/>
      <c r="BT640" s="61"/>
      <c r="BU640" s="61"/>
      <c r="BV640" s="61"/>
      <c r="BW640" s="61"/>
      <c r="BX640" s="61"/>
      <c r="BY640" s="61"/>
      <c r="BZ640" s="61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1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1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1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80" t="s">
        <v>50</v>
      </c>
      <c r="C644" s="81"/>
      <c r="D644" s="81"/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  <c r="AA644" s="81"/>
      <c r="AB644" s="81"/>
      <c r="AC644" s="81"/>
      <c r="AD644" s="81"/>
      <c r="AE644" s="81"/>
      <c r="AF644" s="81"/>
      <c r="AG644" s="81"/>
      <c r="AH644" s="81"/>
      <c r="AI644" s="81"/>
      <c r="AJ644" s="82"/>
      <c r="AK644" s="153" t="s">
        <v>105</v>
      </c>
      <c r="AL644" s="154"/>
      <c r="AM644" s="154"/>
      <c r="AN644" s="154"/>
      <c r="AO644" s="154"/>
      <c r="AP644" s="154"/>
      <c r="AQ644" s="154"/>
      <c r="AR644" s="154"/>
      <c r="AS644" s="154"/>
      <c r="AT644" s="154"/>
      <c r="AU644" s="154"/>
      <c r="AV644" s="154"/>
      <c r="AW644" s="154"/>
      <c r="AX644" s="154"/>
      <c r="AY644" s="154"/>
      <c r="AZ644" s="154"/>
      <c r="BA644" s="154"/>
      <c r="BB644" s="154"/>
      <c r="BC644" s="154"/>
      <c r="BD644" s="154"/>
      <c r="BE644" s="154"/>
      <c r="BF644" s="154"/>
      <c r="BG644" s="154"/>
      <c r="BH644" s="154"/>
      <c r="BI644" s="154"/>
      <c r="BJ644" s="154"/>
      <c r="BK644" s="154"/>
      <c r="BL644" s="154"/>
      <c r="BM644" s="154"/>
      <c r="BN644" s="154"/>
      <c r="BO644" s="154"/>
      <c r="BP644" s="154"/>
      <c r="BQ644" s="154"/>
      <c r="BR644" s="154"/>
      <c r="BS644" s="154"/>
      <c r="BT644" s="154"/>
      <c r="BU644" s="154"/>
      <c r="BV644" s="154"/>
      <c r="BW644" s="154"/>
      <c r="BX644" s="154"/>
      <c r="BY644" s="154"/>
      <c r="BZ644" s="155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1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83"/>
      <c r="C645" s="84"/>
      <c r="D645" s="84"/>
      <c r="E645" s="84"/>
      <c r="F645" s="84"/>
      <c r="G645" s="84"/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  <c r="AA645" s="84"/>
      <c r="AB645" s="84"/>
      <c r="AC645" s="84"/>
      <c r="AD645" s="84"/>
      <c r="AE645" s="84"/>
      <c r="AF645" s="84"/>
      <c r="AG645" s="84"/>
      <c r="AH645" s="84"/>
      <c r="AI645" s="84"/>
      <c r="AJ645" s="85"/>
      <c r="AK645" s="266" t="s">
        <v>51</v>
      </c>
      <c r="AL645" s="267"/>
      <c r="AM645" s="267"/>
      <c r="AN645" s="267"/>
      <c r="AO645" s="267"/>
      <c r="AP645" s="267"/>
      <c r="AQ645" s="267"/>
      <c r="AR645" s="267"/>
      <c r="AS645" s="267"/>
      <c r="AT645" s="267"/>
      <c r="AU645" s="267"/>
      <c r="AV645" s="267"/>
      <c r="AW645" s="267"/>
      <c r="AX645" s="268"/>
      <c r="AY645" s="266" t="s">
        <v>52</v>
      </c>
      <c r="AZ645" s="267"/>
      <c r="BA645" s="267"/>
      <c r="BB645" s="267"/>
      <c r="BC645" s="267"/>
      <c r="BD645" s="267"/>
      <c r="BE645" s="267"/>
      <c r="BF645" s="267"/>
      <c r="BG645" s="267"/>
      <c r="BH645" s="267"/>
      <c r="BI645" s="267"/>
      <c r="BJ645" s="267"/>
      <c r="BK645" s="267"/>
      <c r="BL645" s="268"/>
      <c r="BM645" s="266" t="s">
        <v>53</v>
      </c>
      <c r="BN645" s="267"/>
      <c r="BO645" s="267"/>
      <c r="BP645" s="267"/>
      <c r="BQ645" s="267"/>
      <c r="BR645" s="267"/>
      <c r="BS645" s="267"/>
      <c r="BT645" s="267"/>
      <c r="BU645" s="267"/>
      <c r="BV645" s="267"/>
      <c r="BW645" s="267"/>
      <c r="BX645" s="267"/>
      <c r="BY645" s="267"/>
      <c r="BZ645" s="268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1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86"/>
      <c r="C646" s="87"/>
      <c r="D646" s="87"/>
      <c r="E646" s="87"/>
      <c r="F646" s="87"/>
      <c r="G646" s="87"/>
      <c r="H646" s="87"/>
      <c r="I646" s="87"/>
      <c r="J646" s="87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  <c r="AA646" s="87"/>
      <c r="AB646" s="87"/>
      <c r="AC646" s="87"/>
      <c r="AD646" s="87"/>
      <c r="AE646" s="87"/>
      <c r="AF646" s="87"/>
      <c r="AG646" s="87"/>
      <c r="AH646" s="87"/>
      <c r="AI646" s="87"/>
      <c r="AJ646" s="88"/>
      <c r="AK646" s="318">
        <f>AJ38</f>
        <v>2019</v>
      </c>
      <c r="AL646" s="319"/>
      <c r="AM646" s="319"/>
      <c r="AN646" s="319"/>
      <c r="AO646" s="319"/>
      <c r="AP646" s="319"/>
      <c r="AQ646" s="319"/>
      <c r="AR646" s="319"/>
      <c r="AS646" s="319"/>
      <c r="AT646" s="319"/>
      <c r="AU646" s="319"/>
      <c r="AV646" s="319"/>
      <c r="AW646" s="319"/>
      <c r="AX646" s="319"/>
      <c r="AY646" s="319"/>
      <c r="AZ646" s="319"/>
      <c r="BA646" s="319"/>
      <c r="BB646" s="319"/>
      <c r="BC646" s="319"/>
      <c r="BD646" s="319"/>
      <c r="BE646" s="319"/>
      <c r="BF646" s="319"/>
      <c r="BG646" s="319"/>
      <c r="BH646" s="319"/>
      <c r="BI646" s="319"/>
      <c r="BJ646" s="319"/>
      <c r="BK646" s="319"/>
      <c r="BL646" s="319"/>
      <c r="BM646" s="319"/>
      <c r="BN646" s="319"/>
      <c r="BO646" s="319"/>
      <c r="BP646" s="319"/>
      <c r="BQ646" s="319"/>
      <c r="BR646" s="319"/>
      <c r="BS646" s="319"/>
      <c r="BT646" s="319"/>
      <c r="BU646" s="319"/>
      <c r="BV646" s="319"/>
      <c r="BW646" s="319"/>
      <c r="BX646" s="319"/>
      <c r="BY646" s="319"/>
      <c r="BZ646" s="319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1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50" t="s">
        <v>106</v>
      </c>
      <c r="C647" s="251"/>
      <c r="D647" s="251"/>
      <c r="E647" s="251"/>
      <c r="F647" s="251"/>
      <c r="G647" s="251"/>
      <c r="H647" s="251"/>
      <c r="I647" s="251"/>
      <c r="J647" s="251"/>
      <c r="K647" s="251"/>
      <c r="L647" s="251"/>
      <c r="M647" s="251"/>
      <c r="N647" s="251"/>
      <c r="O647" s="251"/>
      <c r="P647" s="251"/>
      <c r="Q647" s="251"/>
      <c r="R647" s="251"/>
      <c r="S647" s="251"/>
      <c r="T647" s="251"/>
      <c r="U647" s="251"/>
      <c r="V647" s="251"/>
      <c r="W647" s="251"/>
      <c r="X647" s="251"/>
      <c r="Y647" s="251"/>
      <c r="Z647" s="251"/>
      <c r="AA647" s="251"/>
      <c r="AB647" s="251"/>
      <c r="AC647" s="251"/>
      <c r="AD647" s="251"/>
      <c r="AE647" s="251"/>
      <c r="AF647" s="251"/>
      <c r="AG647" s="251"/>
      <c r="AH647" s="251"/>
      <c r="AI647" s="251"/>
      <c r="AJ647" s="251"/>
      <c r="AK647" s="252"/>
      <c r="AL647" s="252"/>
      <c r="AM647" s="252"/>
      <c r="AN647" s="252"/>
      <c r="AO647" s="252"/>
      <c r="AP647" s="252"/>
      <c r="AQ647" s="252"/>
      <c r="AR647" s="252"/>
      <c r="AS647" s="252"/>
      <c r="AT647" s="252"/>
      <c r="AU647" s="252"/>
      <c r="AV647" s="252"/>
      <c r="AW647" s="252"/>
      <c r="AX647" s="252"/>
      <c r="AY647" s="252"/>
      <c r="AZ647" s="252"/>
      <c r="BA647" s="252"/>
      <c r="BB647" s="252"/>
      <c r="BC647" s="252"/>
      <c r="BD647" s="252"/>
      <c r="BE647" s="252"/>
      <c r="BF647" s="252"/>
      <c r="BG647" s="252"/>
      <c r="BH647" s="252"/>
      <c r="BI647" s="252"/>
      <c r="BJ647" s="252"/>
      <c r="BK647" s="252"/>
      <c r="BL647" s="252"/>
      <c r="BM647" s="252"/>
      <c r="BN647" s="252"/>
      <c r="BO647" s="252"/>
      <c r="BP647" s="252"/>
      <c r="BQ647" s="252"/>
      <c r="BR647" s="252"/>
      <c r="BS647" s="252"/>
      <c r="BT647" s="252"/>
      <c r="BU647" s="252"/>
      <c r="BV647" s="252"/>
      <c r="BW647" s="252"/>
      <c r="BX647" s="252"/>
      <c r="BY647" s="252"/>
      <c r="BZ647" s="265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55" t="s">
        <v>118</v>
      </c>
      <c r="C648" s="256"/>
      <c r="D648" s="256"/>
      <c r="E648" s="256"/>
      <c r="F648" s="256"/>
      <c r="G648" s="256"/>
      <c r="H648" s="256"/>
      <c r="I648" s="256"/>
      <c r="J648" s="256"/>
      <c r="K648" s="256"/>
      <c r="L648" s="256"/>
      <c r="M648" s="256"/>
      <c r="N648" s="256"/>
      <c r="O648" s="256"/>
      <c r="P648" s="256"/>
      <c r="Q648" s="256"/>
      <c r="R648" s="256"/>
      <c r="S648" s="256"/>
      <c r="T648" s="256"/>
      <c r="U648" s="256"/>
      <c r="V648" s="256"/>
      <c r="W648" s="256"/>
      <c r="X648" s="256"/>
      <c r="Y648" s="256"/>
      <c r="Z648" s="256"/>
      <c r="AA648" s="256"/>
      <c r="AB648" s="256"/>
      <c r="AC648" s="256"/>
      <c r="AD648" s="256"/>
      <c r="AE648" s="256"/>
      <c r="AF648" s="256"/>
      <c r="AG648" s="256"/>
      <c r="AH648" s="256"/>
      <c r="AI648" s="256"/>
      <c r="AJ648" s="256"/>
      <c r="AK648" s="269"/>
      <c r="AL648" s="269"/>
      <c r="AM648" s="269"/>
      <c r="AN648" s="269"/>
      <c r="AO648" s="269"/>
      <c r="AP648" s="269"/>
      <c r="AQ648" s="269"/>
      <c r="AR648" s="269"/>
      <c r="AS648" s="269"/>
      <c r="AT648" s="269"/>
      <c r="AU648" s="269"/>
      <c r="AV648" s="269"/>
      <c r="AW648" s="269"/>
      <c r="AX648" s="269"/>
      <c r="AY648" s="269"/>
      <c r="AZ648" s="269"/>
      <c r="BA648" s="269"/>
      <c r="BB648" s="269"/>
      <c r="BC648" s="269"/>
      <c r="BD648" s="269"/>
      <c r="BE648" s="269"/>
      <c r="BF648" s="269"/>
      <c r="BG648" s="269"/>
      <c r="BH648" s="269"/>
      <c r="BI648" s="269"/>
      <c r="BJ648" s="269"/>
      <c r="BK648" s="269"/>
      <c r="BL648" s="269"/>
      <c r="BM648" s="269"/>
      <c r="BN648" s="269"/>
      <c r="BO648" s="269"/>
      <c r="BP648" s="269"/>
      <c r="BQ648" s="269"/>
      <c r="BR648" s="269"/>
      <c r="BS648" s="269"/>
      <c r="BT648" s="269"/>
      <c r="BU648" s="269"/>
      <c r="BV648" s="269"/>
      <c r="BW648" s="269"/>
      <c r="BX648" s="269"/>
      <c r="BY648" s="269"/>
      <c r="BZ648" s="270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1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57"/>
      <c r="C649" s="258"/>
      <c r="D649" s="258"/>
      <c r="E649" s="258"/>
      <c r="F649" s="258"/>
      <c r="G649" s="258"/>
      <c r="H649" s="258"/>
      <c r="I649" s="258"/>
      <c r="J649" s="258"/>
      <c r="K649" s="258"/>
      <c r="L649" s="258"/>
      <c r="M649" s="258"/>
      <c r="N649" s="258"/>
      <c r="O649" s="258"/>
      <c r="P649" s="258"/>
      <c r="Q649" s="258"/>
      <c r="R649" s="258"/>
      <c r="S649" s="258"/>
      <c r="T649" s="258"/>
      <c r="U649" s="258"/>
      <c r="V649" s="258"/>
      <c r="W649" s="258"/>
      <c r="X649" s="258"/>
      <c r="Y649" s="258"/>
      <c r="Z649" s="258"/>
      <c r="AA649" s="258"/>
      <c r="AB649" s="258"/>
      <c r="AC649" s="258"/>
      <c r="AD649" s="258"/>
      <c r="AE649" s="258"/>
      <c r="AF649" s="258"/>
      <c r="AG649" s="258"/>
      <c r="AH649" s="258"/>
      <c r="AI649" s="258"/>
      <c r="AJ649" s="258"/>
      <c r="AK649" s="269"/>
      <c r="AL649" s="269"/>
      <c r="AM649" s="269"/>
      <c r="AN649" s="269"/>
      <c r="AO649" s="269"/>
      <c r="AP649" s="269"/>
      <c r="AQ649" s="269"/>
      <c r="AR649" s="269"/>
      <c r="AS649" s="269"/>
      <c r="AT649" s="269"/>
      <c r="AU649" s="269"/>
      <c r="AV649" s="269"/>
      <c r="AW649" s="269"/>
      <c r="AX649" s="269"/>
      <c r="AY649" s="269"/>
      <c r="AZ649" s="269"/>
      <c r="BA649" s="269"/>
      <c r="BB649" s="269"/>
      <c r="BC649" s="269"/>
      <c r="BD649" s="269"/>
      <c r="BE649" s="269"/>
      <c r="BF649" s="269"/>
      <c r="BG649" s="269"/>
      <c r="BH649" s="269"/>
      <c r="BI649" s="269"/>
      <c r="BJ649" s="269"/>
      <c r="BK649" s="269"/>
      <c r="BL649" s="269"/>
      <c r="BM649" s="269"/>
      <c r="BN649" s="269"/>
      <c r="BO649" s="269"/>
      <c r="BP649" s="269"/>
      <c r="BQ649" s="269"/>
      <c r="BR649" s="269"/>
      <c r="BS649" s="269"/>
      <c r="BT649" s="269"/>
      <c r="BU649" s="269"/>
      <c r="BV649" s="269"/>
      <c r="BW649" s="269"/>
      <c r="BX649" s="269"/>
      <c r="BY649" s="269"/>
      <c r="BZ649" s="270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1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59"/>
      <c r="C650" s="260"/>
      <c r="D650" s="260"/>
      <c r="E650" s="260"/>
      <c r="F650" s="260"/>
      <c r="G650" s="260"/>
      <c r="H650" s="260"/>
      <c r="I650" s="260"/>
      <c r="J650" s="260"/>
      <c r="K650" s="260"/>
      <c r="L650" s="260"/>
      <c r="M650" s="260"/>
      <c r="N650" s="260"/>
      <c r="O650" s="260"/>
      <c r="P650" s="260"/>
      <c r="Q650" s="260"/>
      <c r="R650" s="260"/>
      <c r="S650" s="260"/>
      <c r="T650" s="260"/>
      <c r="U650" s="260"/>
      <c r="V650" s="260"/>
      <c r="W650" s="260"/>
      <c r="X650" s="260"/>
      <c r="Y650" s="260"/>
      <c r="Z650" s="260"/>
      <c r="AA650" s="260"/>
      <c r="AB650" s="260"/>
      <c r="AC650" s="260"/>
      <c r="AD650" s="260"/>
      <c r="AE650" s="260"/>
      <c r="AF650" s="260"/>
      <c r="AG650" s="260"/>
      <c r="AH650" s="260"/>
      <c r="AI650" s="260"/>
      <c r="AJ650" s="260"/>
      <c r="AK650" s="230"/>
      <c r="AL650" s="230"/>
      <c r="AM650" s="230"/>
      <c r="AN650" s="230"/>
      <c r="AO650" s="230"/>
      <c r="AP650" s="230"/>
      <c r="AQ650" s="230"/>
      <c r="AR650" s="230"/>
      <c r="AS650" s="230"/>
      <c r="AT650" s="230"/>
      <c r="AU650" s="230"/>
      <c r="AV650" s="230"/>
      <c r="AW650" s="230"/>
      <c r="AX650" s="230"/>
      <c r="AY650" s="230"/>
      <c r="AZ650" s="230"/>
      <c r="BA650" s="230"/>
      <c r="BB650" s="230"/>
      <c r="BC650" s="230"/>
      <c r="BD650" s="230"/>
      <c r="BE650" s="230"/>
      <c r="BF650" s="230"/>
      <c r="BG650" s="230"/>
      <c r="BH650" s="230"/>
      <c r="BI650" s="230"/>
      <c r="BJ650" s="230"/>
      <c r="BK650" s="230"/>
      <c r="BL650" s="230"/>
      <c r="BM650" s="230"/>
      <c r="BN650" s="230"/>
      <c r="BO650" s="230"/>
      <c r="BP650" s="230"/>
      <c r="BQ650" s="230"/>
      <c r="BR650" s="230"/>
      <c r="BS650" s="230"/>
      <c r="BT650" s="230"/>
      <c r="BU650" s="230"/>
      <c r="BV650" s="230"/>
      <c r="BW650" s="230"/>
      <c r="BX650" s="230"/>
      <c r="BY650" s="230"/>
      <c r="BZ650" s="231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1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61" t="s">
        <v>109</v>
      </c>
      <c r="C651" s="262"/>
      <c r="D651" s="262"/>
      <c r="E651" s="262"/>
      <c r="F651" s="262"/>
      <c r="G651" s="262"/>
      <c r="H651" s="262"/>
      <c r="I651" s="262"/>
      <c r="J651" s="262"/>
      <c r="K651" s="262"/>
      <c r="L651" s="262"/>
      <c r="M651" s="262"/>
      <c r="N651" s="262"/>
      <c r="O651" s="262"/>
      <c r="P651" s="262"/>
      <c r="Q651" s="262"/>
      <c r="R651" s="262"/>
      <c r="S651" s="262"/>
      <c r="T651" s="262"/>
      <c r="U651" s="262"/>
      <c r="V651" s="262"/>
      <c r="W651" s="262"/>
      <c r="X651" s="262"/>
      <c r="Y651" s="262"/>
      <c r="Z651" s="262"/>
      <c r="AA651" s="263" t="s">
        <v>54</v>
      </c>
      <c r="AB651" s="263"/>
      <c r="AC651" s="263"/>
      <c r="AD651" s="263"/>
      <c r="AE651" s="263"/>
      <c r="AF651" s="263"/>
      <c r="AG651" s="263"/>
      <c r="AH651" s="263"/>
      <c r="AI651" s="263"/>
      <c r="AJ651" s="264"/>
      <c r="AK651" s="228">
        <f>+SUM(AK652:AX654)</f>
        <v>18019</v>
      </c>
      <c r="AL651" s="228"/>
      <c r="AM651" s="228"/>
      <c r="AN651" s="228"/>
      <c r="AO651" s="228"/>
      <c r="AP651" s="228"/>
      <c r="AQ651" s="228"/>
      <c r="AR651" s="228"/>
      <c r="AS651" s="228"/>
      <c r="AT651" s="228"/>
      <c r="AU651" s="228"/>
      <c r="AV651" s="228"/>
      <c r="AW651" s="228"/>
      <c r="AX651" s="228"/>
      <c r="AY651" s="228">
        <f>+SUM(AY652:BL654)</f>
        <v>0</v>
      </c>
      <c r="AZ651" s="228"/>
      <c r="BA651" s="228"/>
      <c r="BB651" s="228"/>
      <c r="BC651" s="228"/>
      <c r="BD651" s="228"/>
      <c r="BE651" s="228"/>
      <c r="BF651" s="228"/>
      <c r="BG651" s="228"/>
      <c r="BH651" s="228"/>
      <c r="BI651" s="228"/>
      <c r="BJ651" s="228"/>
      <c r="BK651" s="228"/>
      <c r="BL651" s="228"/>
      <c r="BM651" s="228">
        <f>+SUM(BM652:BZ654)</f>
        <v>0</v>
      </c>
      <c r="BN651" s="228"/>
      <c r="BO651" s="228"/>
      <c r="BP651" s="228"/>
      <c r="BQ651" s="228"/>
      <c r="BR651" s="228"/>
      <c r="BS651" s="228"/>
      <c r="BT651" s="228"/>
      <c r="BU651" s="228"/>
      <c r="BV651" s="228"/>
      <c r="BW651" s="228"/>
      <c r="BX651" s="228"/>
      <c r="BY651" s="228"/>
      <c r="BZ651" s="229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1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53" t="s">
        <v>107</v>
      </c>
      <c r="C652" s="254"/>
      <c r="D652" s="254"/>
      <c r="E652" s="254"/>
      <c r="F652" s="254"/>
      <c r="G652" s="254"/>
      <c r="H652" s="254"/>
      <c r="I652" s="254"/>
      <c r="J652" s="254"/>
      <c r="K652" s="254"/>
      <c r="L652" s="254"/>
      <c r="M652" s="254"/>
      <c r="N652" s="254"/>
      <c r="O652" s="254"/>
      <c r="P652" s="254"/>
      <c r="Q652" s="254"/>
      <c r="R652" s="254"/>
      <c r="S652" s="254"/>
      <c r="T652" s="254"/>
      <c r="U652" s="254"/>
      <c r="V652" s="254"/>
      <c r="W652" s="254"/>
      <c r="X652" s="254"/>
      <c r="Y652" s="254"/>
      <c r="Z652" s="254"/>
      <c r="AA652" s="254"/>
      <c r="AB652" s="254"/>
      <c r="AC652" s="254"/>
      <c r="AD652" s="254"/>
      <c r="AE652" s="254"/>
      <c r="AF652" s="254"/>
      <c r="AG652" s="254"/>
      <c r="AH652" s="254"/>
      <c r="AI652" s="254"/>
      <c r="AJ652" s="254"/>
      <c r="AK652" s="78">
        <v>18019</v>
      </c>
      <c r="AL652" s="78"/>
      <c r="AM652" s="78"/>
      <c r="AN652" s="78"/>
      <c r="AO652" s="78"/>
      <c r="AP652" s="78"/>
      <c r="AQ652" s="78"/>
      <c r="AR652" s="78"/>
      <c r="AS652" s="78"/>
      <c r="AT652" s="78"/>
      <c r="AU652" s="78"/>
      <c r="AV652" s="78"/>
      <c r="AW652" s="78"/>
      <c r="AX652" s="78"/>
      <c r="AY652" s="78"/>
      <c r="AZ652" s="78"/>
      <c r="BA652" s="78"/>
      <c r="BB652" s="78"/>
      <c r="BC652" s="78"/>
      <c r="BD652" s="78"/>
      <c r="BE652" s="78"/>
      <c r="BF652" s="78"/>
      <c r="BG652" s="78"/>
      <c r="BH652" s="78"/>
      <c r="BI652" s="78"/>
      <c r="BJ652" s="78"/>
      <c r="BK652" s="78"/>
      <c r="BL652" s="78"/>
      <c r="BM652" s="78"/>
      <c r="BN652" s="78"/>
      <c r="BO652" s="78"/>
      <c r="BP652" s="78"/>
      <c r="BQ652" s="78"/>
      <c r="BR652" s="78"/>
      <c r="BS652" s="78"/>
      <c r="BT652" s="78"/>
      <c r="BU652" s="78"/>
      <c r="BV652" s="78"/>
      <c r="BW652" s="78"/>
      <c r="BX652" s="78"/>
      <c r="BY652" s="78"/>
      <c r="BZ652" s="128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1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53" t="s">
        <v>108</v>
      </c>
      <c r="C653" s="254"/>
      <c r="D653" s="254"/>
      <c r="E653" s="254"/>
      <c r="F653" s="254"/>
      <c r="G653" s="254"/>
      <c r="H653" s="254"/>
      <c r="I653" s="254"/>
      <c r="J653" s="254"/>
      <c r="K653" s="254"/>
      <c r="L653" s="254"/>
      <c r="M653" s="254"/>
      <c r="N653" s="254"/>
      <c r="O653" s="254"/>
      <c r="P653" s="254"/>
      <c r="Q653" s="254"/>
      <c r="R653" s="254"/>
      <c r="S653" s="254"/>
      <c r="T653" s="254"/>
      <c r="U653" s="254"/>
      <c r="V653" s="254"/>
      <c r="W653" s="254"/>
      <c r="X653" s="254"/>
      <c r="Y653" s="254"/>
      <c r="Z653" s="254"/>
      <c r="AA653" s="254"/>
      <c r="AB653" s="254"/>
      <c r="AC653" s="254"/>
      <c r="AD653" s="254"/>
      <c r="AE653" s="254"/>
      <c r="AF653" s="254"/>
      <c r="AG653" s="254"/>
      <c r="AH653" s="254"/>
      <c r="AI653" s="254"/>
      <c r="AJ653" s="254"/>
      <c r="AK653" s="78"/>
      <c r="AL653" s="78"/>
      <c r="AM653" s="78"/>
      <c r="AN653" s="78"/>
      <c r="AO653" s="78"/>
      <c r="AP653" s="78"/>
      <c r="AQ653" s="78"/>
      <c r="AR653" s="78"/>
      <c r="AS653" s="78"/>
      <c r="AT653" s="78"/>
      <c r="AU653" s="78"/>
      <c r="AV653" s="78"/>
      <c r="AW653" s="78"/>
      <c r="AX653" s="78"/>
      <c r="AY653" s="78"/>
      <c r="AZ653" s="78"/>
      <c r="BA653" s="78"/>
      <c r="BB653" s="78"/>
      <c r="BC653" s="78"/>
      <c r="BD653" s="78"/>
      <c r="BE653" s="78"/>
      <c r="BF653" s="78"/>
      <c r="BG653" s="78"/>
      <c r="BH653" s="78"/>
      <c r="BI653" s="78"/>
      <c r="BJ653" s="78"/>
      <c r="BK653" s="78"/>
      <c r="BL653" s="78"/>
      <c r="BM653" s="78"/>
      <c r="BN653" s="78"/>
      <c r="BO653" s="78"/>
      <c r="BP653" s="78"/>
      <c r="BQ653" s="78"/>
      <c r="BR653" s="78"/>
      <c r="BS653" s="78"/>
      <c r="BT653" s="78"/>
      <c r="BU653" s="78"/>
      <c r="BV653" s="78"/>
      <c r="BW653" s="78"/>
      <c r="BX653" s="78"/>
      <c r="BY653" s="78"/>
      <c r="BZ653" s="128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53" t="s">
        <v>110</v>
      </c>
      <c r="C654" s="254"/>
      <c r="D654" s="254"/>
      <c r="E654" s="254"/>
      <c r="F654" s="254"/>
      <c r="G654" s="254"/>
      <c r="H654" s="254"/>
      <c r="I654" s="254"/>
      <c r="J654" s="254"/>
      <c r="K654" s="254"/>
      <c r="L654" s="254"/>
      <c r="M654" s="254"/>
      <c r="N654" s="254"/>
      <c r="O654" s="254"/>
      <c r="P654" s="254"/>
      <c r="Q654" s="254"/>
      <c r="R654" s="254"/>
      <c r="S654" s="254"/>
      <c r="T654" s="254"/>
      <c r="U654" s="254"/>
      <c r="V654" s="254"/>
      <c r="W654" s="254"/>
      <c r="X654" s="254"/>
      <c r="Y654" s="254"/>
      <c r="Z654" s="254"/>
      <c r="AA654" s="254"/>
      <c r="AB654" s="254"/>
      <c r="AC654" s="254"/>
      <c r="AD654" s="254"/>
      <c r="AE654" s="254"/>
      <c r="AF654" s="254"/>
      <c r="AG654" s="254"/>
      <c r="AH654" s="254"/>
      <c r="AI654" s="254"/>
      <c r="AJ654" s="254"/>
      <c r="AK654" s="78"/>
      <c r="AL654" s="78"/>
      <c r="AM654" s="78"/>
      <c r="AN654" s="78"/>
      <c r="AO654" s="78"/>
      <c r="AP654" s="78"/>
      <c r="AQ654" s="78"/>
      <c r="AR654" s="78"/>
      <c r="AS654" s="78"/>
      <c r="AT654" s="78"/>
      <c r="AU654" s="78"/>
      <c r="AV654" s="78"/>
      <c r="AW654" s="78"/>
      <c r="AX654" s="78"/>
      <c r="AY654" s="78"/>
      <c r="AZ654" s="78"/>
      <c r="BA654" s="78"/>
      <c r="BB654" s="78"/>
      <c r="BC654" s="78"/>
      <c r="BD654" s="78"/>
      <c r="BE654" s="78"/>
      <c r="BF654" s="78"/>
      <c r="BG654" s="78"/>
      <c r="BH654" s="78"/>
      <c r="BI654" s="78"/>
      <c r="BJ654" s="78"/>
      <c r="BK654" s="78"/>
      <c r="BL654" s="78"/>
      <c r="BM654" s="78"/>
      <c r="BN654" s="78"/>
      <c r="BO654" s="78"/>
      <c r="BP654" s="78"/>
      <c r="BQ654" s="78"/>
      <c r="BR654" s="78"/>
      <c r="BS654" s="78"/>
      <c r="BT654" s="78"/>
      <c r="BU654" s="78"/>
      <c r="BV654" s="78"/>
      <c r="BW654" s="78"/>
      <c r="BX654" s="78"/>
      <c r="BY654" s="78"/>
      <c r="BZ654" s="128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271" t="s">
        <v>112</v>
      </c>
      <c r="C655" s="272"/>
      <c r="D655" s="272"/>
      <c r="E655" s="272"/>
      <c r="F655" s="272"/>
      <c r="G655" s="272"/>
      <c r="H655" s="272"/>
      <c r="I655" s="272"/>
      <c r="J655" s="272"/>
      <c r="K655" s="272"/>
      <c r="L655" s="272"/>
      <c r="M655" s="272"/>
      <c r="N655" s="272"/>
      <c r="O655" s="272"/>
      <c r="P655" s="272"/>
      <c r="Q655" s="272"/>
      <c r="R655" s="272"/>
      <c r="S655" s="272"/>
      <c r="T655" s="272"/>
      <c r="U655" s="272"/>
      <c r="V655" s="272"/>
      <c r="W655" s="272"/>
      <c r="X655" s="272"/>
      <c r="Y655" s="272"/>
      <c r="Z655" s="272"/>
      <c r="AA655" s="272"/>
      <c r="AB655" s="272"/>
      <c r="AC655" s="272"/>
      <c r="AD655" s="272"/>
      <c r="AE655" s="272"/>
      <c r="AF655" s="272"/>
      <c r="AG655" s="272"/>
      <c r="AH655" s="272"/>
      <c r="AI655" s="272"/>
      <c r="AJ655" s="272"/>
      <c r="AK655" s="273"/>
      <c r="AL655" s="274"/>
      <c r="AM655" s="274"/>
      <c r="AN655" s="274"/>
      <c r="AO655" s="274"/>
      <c r="AP655" s="274"/>
      <c r="AQ655" s="274"/>
      <c r="AR655" s="274"/>
      <c r="AS655" s="274"/>
      <c r="AT655" s="274"/>
      <c r="AU655" s="274"/>
      <c r="AV655" s="274"/>
      <c r="AW655" s="274"/>
      <c r="AX655" s="274"/>
      <c r="AY655" s="274"/>
      <c r="AZ655" s="274"/>
      <c r="BA655" s="274"/>
      <c r="BB655" s="274"/>
      <c r="BC655" s="274"/>
      <c r="BD655" s="274"/>
      <c r="BE655" s="274"/>
      <c r="BF655" s="274"/>
      <c r="BG655" s="274"/>
      <c r="BH655" s="274"/>
      <c r="BI655" s="274"/>
      <c r="BJ655" s="274"/>
      <c r="BK655" s="274"/>
      <c r="BL655" s="274"/>
      <c r="BM655" s="274"/>
      <c r="BN655" s="274"/>
      <c r="BO655" s="274"/>
      <c r="BP655" s="274"/>
      <c r="BQ655" s="274"/>
      <c r="BR655" s="274"/>
      <c r="BS655" s="274"/>
      <c r="BT655" s="274"/>
      <c r="BU655" s="274"/>
      <c r="BV655" s="274"/>
      <c r="BW655" s="274"/>
      <c r="BX655" s="274"/>
      <c r="BY655" s="274"/>
      <c r="BZ655" s="275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1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53" t="s">
        <v>113</v>
      </c>
      <c r="C656" s="254"/>
      <c r="D656" s="254"/>
      <c r="E656" s="254"/>
      <c r="F656" s="254"/>
      <c r="G656" s="254"/>
      <c r="H656" s="254"/>
      <c r="I656" s="254"/>
      <c r="J656" s="254"/>
      <c r="K656" s="254"/>
      <c r="L656" s="254"/>
      <c r="M656" s="254"/>
      <c r="N656" s="254"/>
      <c r="O656" s="254"/>
      <c r="P656" s="254"/>
      <c r="Q656" s="254"/>
      <c r="R656" s="254"/>
      <c r="S656" s="254"/>
      <c r="T656" s="254"/>
      <c r="U656" s="254"/>
      <c r="V656" s="254"/>
      <c r="W656" s="254"/>
      <c r="X656" s="254"/>
      <c r="Y656" s="254"/>
      <c r="Z656" s="254"/>
      <c r="AA656" s="254"/>
      <c r="AB656" s="254"/>
      <c r="AC656" s="254"/>
      <c r="AD656" s="254"/>
      <c r="AE656" s="254"/>
      <c r="AF656" s="254"/>
      <c r="AG656" s="254"/>
      <c r="AH656" s="254"/>
      <c r="AI656" s="254"/>
      <c r="AJ656" s="254"/>
      <c r="AK656" s="328"/>
      <c r="AL656" s="328"/>
      <c r="AM656" s="328"/>
      <c r="AN656" s="328"/>
      <c r="AO656" s="328"/>
      <c r="AP656" s="328"/>
      <c r="AQ656" s="328"/>
      <c r="AR656" s="328"/>
      <c r="AS656" s="328"/>
      <c r="AT656" s="328"/>
      <c r="AU656" s="328"/>
      <c r="AV656" s="328"/>
      <c r="AW656" s="328"/>
      <c r="AX656" s="328"/>
      <c r="AY656" s="328"/>
      <c r="AZ656" s="328"/>
      <c r="BA656" s="328"/>
      <c r="BB656" s="328"/>
      <c r="BC656" s="328"/>
      <c r="BD656" s="328"/>
      <c r="BE656" s="328"/>
      <c r="BF656" s="328"/>
      <c r="BG656" s="328"/>
      <c r="BH656" s="328"/>
      <c r="BI656" s="328"/>
      <c r="BJ656" s="328"/>
      <c r="BK656" s="328"/>
      <c r="BL656" s="328"/>
      <c r="BM656" s="328"/>
      <c r="BN656" s="328"/>
      <c r="BO656" s="328"/>
      <c r="BP656" s="328"/>
      <c r="BQ656" s="328"/>
      <c r="BR656" s="328"/>
      <c r="BS656" s="328"/>
      <c r="BT656" s="328"/>
      <c r="BU656" s="328"/>
      <c r="BV656" s="328"/>
      <c r="BW656" s="328"/>
      <c r="BX656" s="328"/>
      <c r="BY656" s="328"/>
      <c r="BZ656" s="329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53" t="s">
        <v>117</v>
      </c>
      <c r="C657" s="254"/>
      <c r="D657" s="254"/>
      <c r="E657" s="254"/>
      <c r="F657" s="254"/>
      <c r="G657" s="254"/>
      <c r="H657" s="254"/>
      <c r="I657" s="254"/>
      <c r="J657" s="254"/>
      <c r="K657" s="254"/>
      <c r="L657" s="254"/>
      <c r="M657" s="254"/>
      <c r="N657" s="254"/>
      <c r="O657" s="254"/>
      <c r="P657" s="254"/>
      <c r="Q657" s="254"/>
      <c r="R657" s="254"/>
      <c r="S657" s="254"/>
      <c r="T657" s="254"/>
      <c r="U657" s="254"/>
      <c r="V657" s="254"/>
      <c r="W657" s="254"/>
      <c r="X657" s="254"/>
      <c r="Y657" s="254"/>
      <c r="Z657" s="254"/>
      <c r="AA657" s="254"/>
      <c r="AB657" s="254"/>
      <c r="AC657" s="254"/>
      <c r="AD657" s="254"/>
      <c r="AE657" s="254"/>
      <c r="AF657" s="254"/>
      <c r="AG657" s="254"/>
      <c r="AH657" s="254"/>
      <c r="AI657" s="254"/>
      <c r="AJ657" s="254"/>
      <c r="AK657" s="78"/>
      <c r="AL657" s="78"/>
      <c r="AM657" s="78"/>
      <c r="AN657" s="78"/>
      <c r="AO657" s="78"/>
      <c r="AP657" s="78"/>
      <c r="AQ657" s="78"/>
      <c r="AR657" s="78"/>
      <c r="AS657" s="78"/>
      <c r="AT657" s="78"/>
      <c r="AU657" s="78"/>
      <c r="AV657" s="78"/>
      <c r="AW657" s="78"/>
      <c r="AX657" s="78"/>
      <c r="AY657" s="78"/>
      <c r="AZ657" s="78"/>
      <c r="BA657" s="78"/>
      <c r="BB657" s="78"/>
      <c r="BC657" s="78"/>
      <c r="BD657" s="78"/>
      <c r="BE657" s="78"/>
      <c r="BF657" s="78"/>
      <c r="BG657" s="78"/>
      <c r="BH657" s="78"/>
      <c r="BI657" s="78"/>
      <c r="BJ657" s="78"/>
      <c r="BK657" s="78"/>
      <c r="BL657" s="78"/>
      <c r="BM657" s="78"/>
      <c r="BN657" s="78"/>
      <c r="BO657" s="78"/>
      <c r="BP657" s="78"/>
      <c r="BQ657" s="78"/>
      <c r="BR657" s="78"/>
      <c r="BS657" s="78"/>
      <c r="BT657" s="78"/>
      <c r="BU657" s="78"/>
      <c r="BV657" s="78"/>
      <c r="BW657" s="78"/>
      <c r="BX657" s="78"/>
      <c r="BY657" s="78"/>
      <c r="BZ657" s="128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53" t="s">
        <v>114</v>
      </c>
      <c r="C658" s="254"/>
      <c r="D658" s="254"/>
      <c r="E658" s="254"/>
      <c r="F658" s="254"/>
      <c r="G658" s="254"/>
      <c r="H658" s="254"/>
      <c r="I658" s="254"/>
      <c r="J658" s="254"/>
      <c r="K658" s="254"/>
      <c r="L658" s="254"/>
      <c r="M658" s="254"/>
      <c r="N658" s="254"/>
      <c r="O658" s="254"/>
      <c r="P658" s="254"/>
      <c r="Q658" s="254"/>
      <c r="R658" s="254"/>
      <c r="S658" s="254"/>
      <c r="T658" s="254"/>
      <c r="U658" s="254"/>
      <c r="V658" s="254"/>
      <c r="W658" s="254"/>
      <c r="X658" s="254"/>
      <c r="Y658" s="254"/>
      <c r="Z658" s="254"/>
      <c r="AA658" s="254"/>
      <c r="AB658" s="254"/>
      <c r="AC658" s="254"/>
      <c r="AD658" s="254"/>
      <c r="AE658" s="254"/>
      <c r="AF658" s="254"/>
      <c r="AG658" s="254"/>
      <c r="AH658" s="254"/>
      <c r="AI658" s="254"/>
      <c r="AJ658" s="254"/>
      <c r="AK658" s="324"/>
      <c r="AL658" s="324"/>
      <c r="AM658" s="324"/>
      <c r="AN658" s="324"/>
      <c r="AO658" s="324"/>
      <c r="AP658" s="324"/>
      <c r="AQ658" s="324"/>
      <c r="AR658" s="324"/>
      <c r="AS658" s="324"/>
      <c r="AT658" s="324"/>
      <c r="AU658" s="324"/>
      <c r="AV658" s="324"/>
      <c r="AW658" s="324"/>
      <c r="AX658" s="324"/>
      <c r="AY658" s="324"/>
      <c r="AZ658" s="324"/>
      <c r="BA658" s="324"/>
      <c r="BB658" s="324"/>
      <c r="BC658" s="324"/>
      <c r="BD658" s="324"/>
      <c r="BE658" s="324"/>
      <c r="BF658" s="324"/>
      <c r="BG658" s="324"/>
      <c r="BH658" s="324"/>
      <c r="BI658" s="324"/>
      <c r="BJ658" s="324"/>
      <c r="BK658" s="324"/>
      <c r="BL658" s="324"/>
      <c r="BM658" s="324"/>
      <c r="BN658" s="324"/>
      <c r="BO658" s="324"/>
      <c r="BP658" s="324"/>
      <c r="BQ658" s="324"/>
      <c r="BR658" s="324"/>
      <c r="BS658" s="324"/>
      <c r="BT658" s="324"/>
      <c r="BU658" s="324"/>
      <c r="BV658" s="324"/>
      <c r="BW658" s="324"/>
      <c r="BX658" s="324"/>
      <c r="BY658" s="324"/>
      <c r="BZ658" s="325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53" t="s">
        <v>115</v>
      </c>
      <c r="C659" s="254"/>
      <c r="D659" s="254"/>
      <c r="E659" s="254"/>
      <c r="F659" s="254"/>
      <c r="G659" s="254"/>
      <c r="H659" s="254"/>
      <c r="I659" s="254"/>
      <c r="J659" s="254"/>
      <c r="K659" s="254"/>
      <c r="L659" s="254"/>
      <c r="M659" s="254"/>
      <c r="N659" s="254"/>
      <c r="O659" s="254"/>
      <c r="P659" s="254"/>
      <c r="Q659" s="254"/>
      <c r="R659" s="254"/>
      <c r="S659" s="254"/>
      <c r="T659" s="254"/>
      <c r="U659" s="254"/>
      <c r="V659" s="254"/>
      <c r="W659" s="254"/>
      <c r="X659" s="254"/>
      <c r="Y659" s="254"/>
      <c r="Z659" s="254"/>
      <c r="AA659" s="254"/>
      <c r="AB659" s="254"/>
      <c r="AC659" s="254"/>
      <c r="AD659" s="254"/>
      <c r="AE659" s="254"/>
      <c r="AF659" s="254"/>
      <c r="AG659" s="254"/>
      <c r="AH659" s="254"/>
      <c r="AI659" s="254"/>
      <c r="AJ659" s="254"/>
      <c r="AK659" s="324"/>
      <c r="AL659" s="324"/>
      <c r="AM659" s="324"/>
      <c r="AN659" s="324"/>
      <c r="AO659" s="324"/>
      <c r="AP659" s="324"/>
      <c r="AQ659" s="324"/>
      <c r="AR659" s="324"/>
      <c r="AS659" s="324"/>
      <c r="AT659" s="324"/>
      <c r="AU659" s="324"/>
      <c r="AV659" s="324"/>
      <c r="AW659" s="324"/>
      <c r="AX659" s="324"/>
      <c r="AY659" s="324"/>
      <c r="AZ659" s="324"/>
      <c r="BA659" s="324"/>
      <c r="BB659" s="324"/>
      <c r="BC659" s="324"/>
      <c r="BD659" s="324"/>
      <c r="BE659" s="324"/>
      <c r="BF659" s="324"/>
      <c r="BG659" s="324"/>
      <c r="BH659" s="324"/>
      <c r="BI659" s="324"/>
      <c r="BJ659" s="324"/>
      <c r="BK659" s="324"/>
      <c r="BL659" s="324"/>
      <c r="BM659" s="324"/>
      <c r="BN659" s="324"/>
      <c r="BO659" s="324"/>
      <c r="BP659" s="324"/>
      <c r="BQ659" s="324"/>
      <c r="BR659" s="324"/>
      <c r="BS659" s="324"/>
      <c r="BT659" s="324"/>
      <c r="BU659" s="324"/>
      <c r="BV659" s="324"/>
      <c r="BW659" s="324"/>
      <c r="BX659" s="324"/>
      <c r="BY659" s="324"/>
      <c r="BZ659" s="325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326" t="s">
        <v>116</v>
      </c>
      <c r="C660" s="327"/>
      <c r="D660" s="327"/>
      <c r="E660" s="327"/>
      <c r="F660" s="327"/>
      <c r="G660" s="327"/>
      <c r="H660" s="327"/>
      <c r="I660" s="327"/>
      <c r="J660" s="327"/>
      <c r="K660" s="327"/>
      <c r="L660" s="327"/>
      <c r="M660" s="327"/>
      <c r="N660" s="327"/>
      <c r="O660" s="327"/>
      <c r="P660" s="327"/>
      <c r="Q660" s="327"/>
      <c r="R660" s="327"/>
      <c r="S660" s="327"/>
      <c r="T660" s="327"/>
      <c r="U660" s="327"/>
      <c r="V660" s="327"/>
      <c r="W660" s="327"/>
      <c r="X660" s="327"/>
      <c r="Y660" s="327"/>
      <c r="Z660" s="327"/>
      <c r="AA660" s="327"/>
      <c r="AB660" s="327"/>
      <c r="AC660" s="327"/>
      <c r="AD660" s="327"/>
      <c r="AE660" s="327"/>
      <c r="AF660" s="327"/>
      <c r="AG660" s="327"/>
      <c r="AH660" s="327"/>
      <c r="AI660" s="327"/>
      <c r="AJ660" s="327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320" t="s">
        <v>111</v>
      </c>
      <c r="C661" s="321"/>
      <c r="D661" s="321"/>
      <c r="E661" s="321"/>
      <c r="F661" s="321"/>
      <c r="G661" s="321"/>
      <c r="H661" s="321"/>
      <c r="I661" s="321"/>
      <c r="J661" s="321"/>
      <c r="K661" s="321"/>
      <c r="L661" s="321"/>
      <c r="M661" s="321"/>
      <c r="N661" s="321"/>
      <c r="O661" s="321"/>
      <c r="P661" s="321"/>
      <c r="Q661" s="321"/>
      <c r="R661" s="321"/>
      <c r="S661" s="321"/>
      <c r="T661" s="321"/>
      <c r="U661" s="321"/>
      <c r="V661" s="321"/>
      <c r="W661" s="321"/>
      <c r="X661" s="321"/>
      <c r="Y661" s="321"/>
      <c r="Z661" s="321"/>
      <c r="AA661" s="321"/>
      <c r="AB661" s="321"/>
      <c r="AC661" s="321"/>
      <c r="AD661" s="321"/>
      <c r="AE661" s="321"/>
      <c r="AF661" s="321"/>
      <c r="AG661" s="321"/>
      <c r="AH661" s="321"/>
      <c r="AI661" s="321"/>
      <c r="AJ661" s="321"/>
      <c r="AK661" s="322"/>
      <c r="AL661" s="322"/>
      <c r="AM661" s="322"/>
      <c r="AN661" s="322"/>
      <c r="AO661" s="322"/>
      <c r="AP661" s="322"/>
      <c r="AQ661" s="322"/>
      <c r="AR661" s="322"/>
      <c r="AS661" s="322"/>
      <c r="AT661" s="322"/>
      <c r="AU661" s="322"/>
      <c r="AV661" s="322"/>
      <c r="AW661" s="322"/>
      <c r="AX661" s="322"/>
      <c r="AY661" s="322"/>
      <c r="AZ661" s="322"/>
      <c r="BA661" s="322"/>
      <c r="BB661" s="322"/>
      <c r="BC661" s="322"/>
      <c r="BD661" s="322"/>
      <c r="BE661" s="322"/>
      <c r="BF661" s="322"/>
      <c r="BG661" s="322"/>
      <c r="BH661" s="322"/>
      <c r="BI661" s="322"/>
      <c r="BJ661" s="322"/>
      <c r="BK661" s="322"/>
      <c r="BL661" s="322"/>
      <c r="BM661" s="322"/>
      <c r="BN661" s="322"/>
      <c r="BO661" s="322"/>
      <c r="BP661" s="322"/>
      <c r="BQ661" s="322"/>
      <c r="BR661" s="322"/>
      <c r="BS661" s="322"/>
      <c r="BT661" s="322"/>
      <c r="BU661" s="322"/>
      <c r="BV661" s="322"/>
      <c r="BW661" s="322"/>
      <c r="BX661" s="322"/>
      <c r="BY661" s="322"/>
      <c r="BZ661" s="323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160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161</v>
      </c>
      <c r="K665" s="79" t="s">
        <v>162</v>
      </c>
      <c r="L665" s="79"/>
      <c r="M665" s="79"/>
      <c r="N665" s="79"/>
      <c r="O665" s="79"/>
      <c r="P665" s="2" t="s">
        <v>165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164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vidieť.</v>
      </c>
      <c r="CC667" s="29" t="s">
        <v>78</v>
      </c>
      <c r="CW667" s="18">
        <f t="shared" si="122"/>
        <v>1</v>
      </c>
      <c r="CX667" s="18">
        <f>+IF(CX669+CX677+CX685=0,0,1)</f>
        <v>1</v>
      </c>
      <c r="CZ667" s="18">
        <f t="shared" si="121"/>
        <v>1</v>
      </c>
      <c r="DA667" s="33">
        <f t="shared" ref="DA667:DA692" si="123">+IF(CW667*CX667=0,0,IF(CZ667=0,0,1))</f>
        <v>1</v>
      </c>
      <c r="DZ667" s="55"/>
    </row>
    <row r="668" spans="1:130" x14ac:dyDescent="0.25">
      <c r="A668" s="9"/>
      <c r="B668" s="2" t="str">
        <f>+IF(K665="je","Spoločnosť uvádza nasledujúce informácie:","")</f>
        <v>Spoločnosť uvádza nasledujúce informácie:</v>
      </c>
      <c r="CA668" s="23" t="s">
        <v>69</v>
      </c>
      <c r="CB668" s="35" t="str">
        <f t="shared" si="120"/>
        <v>Riadok bude vidieť.</v>
      </c>
      <c r="CC668" s="29" t="s">
        <v>78</v>
      </c>
      <c r="CW668" s="18">
        <f t="shared" si="122"/>
        <v>1</v>
      </c>
      <c r="CX668" s="18">
        <f>+IF(CX669+CX677+CX685=0,0,1)</f>
        <v>1</v>
      </c>
      <c r="CZ668" s="18">
        <f t="shared" si="121"/>
        <v>1</v>
      </c>
      <c r="DA668" s="33">
        <f t="shared" si="123"/>
        <v>1</v>
      </c>
      <c r="DZ668" s="55"/>
    </row>
    <row r="669" spans="1:130" x14ac:dyDescent="0.25">
      <c r="A669" s="9"/>
      <c r="B669" s="2" t="s">
        <v>166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163</v>
      </c>
      <c r="CA677" s="22"/>
      <c r="CB677" s="35" t="str">
        <f t="shared" si="120"/>
        <v>Riadok bude vidieť.</v>
      </c>
      <c r="CC677" s="29" t="s">
        <v>78</v>
      </c>
      <c r="CW677" s="18">
        <f t="shared" si="122"/>
        <v>1</v>
      </c>
      <c r="CX677" s="18">
        <f>+IF(SUM(CX678:CX684)=0,0,1)</f>
        <v>1</v>
      </c>
      <c r="CZ677" s="18">
        <f t="shared" si="121"/>
        <v>1</v>
      </c>
      <c r="DA677" s="33">
        <f t="shared" si="123"/>
        <v>1</v>
      </c>
      <c r="DZ677" s="55"/>
    </row>
    <row r="678" spans="1:130" x14ac:dyDescent="0.25">
      <c r="A678" s="9"/>
      <c r="B678" s="60" t="s">
        <v>203</v>
      </c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vidieť.</v>
      </c>
      <c r="CC678" s="29" t="s">
        <v>78</v>
      </c>
      <c r="CW678" s="18">
        <f t="shared" si="122"/>
        <v>1</v>
      </c>
      <c r="CX678" s="18">
        <f>+IF(B678="",0,1)</f>
        <v>1</v>
      </c>
      <c r="CZ678" s="18">
        <f t="shared" si="121"/>
        <v>1</v>
      </c>
      <c r="DA678" s="33">
        <f t="shared" si="123"/>
        <v>1</v>
      </c>
      <c r="DZ678" s="55"/>
    </row>
    <row r="679" spans="1:130" x14ac:dyDescent="0.25">
      <c r="A679" s="9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167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1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1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AG555:AT555"/>
    <mergeCell ref="AU555:BJ555"/>
    <mergeCell ref="B186:BZ186"/>
    <mergeCell ref="B215:BZ215"/>
    <mergeCell ref="B209:BZ209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takacova</cp:lastModifiedBy>
  <cp:lastPrinted>2019-03-31T08:36:05Z</cp:lastPrinted>
  <dcterms:created xsi:type="dcterms:W3CDTF">2012-01-12T21:00:01Z</dcterms:created>
  <dcterms:modified xsi:type="dcterms:W3CDTF">2020-06-30T20:41:15Z</dcterms:modified>
</cp:coreProperties>
</file>