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216"/>
  </bookViews>
  <sheets>
    <sheet name="Hárok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3" i="1"/>
  <c r="K80"/>
  <c r="K77"/>
  <c r="F85"/>
  <c r="A77"/>
  <c r="F78"/>
  <c r="A81"/>
  <c r="A79"/>
  <c r="I91"/>
  <c r="H91"/>
  <c r="D91"/>
  <c r="C91"/>
  <c r="S69"/>
  <c r="R69"/>
  <c r="N69"/>
  <c r="M69"/>
  <c r="S40"/>
  <c r="R40"/>
  <c r="N40"/>
  <c r="M40"/>
  <c r="H69"/>
  <c r="D69"/>
  <c r="I38"/>
  <c r="I39" s="1"/>
  <c r="I41" s="1"/>
  <c r="H38"/>
  <c r="D38"/>
  <c r="C39" s="1"/>
  <c r="C41" s="1"/>
  <c r="C38"/>
  <c r="C92" l="1"/>
  <c r="C94" s="1"/>
  <c r="I92"/>
  <c r="I94" s="1"/>
  <c r="M70"/>
  <c r="M72" s="1"/>
  <c r="S70"/>
  <c r="S72" s="1"/>
  <c r="S41"/>
  <c r="S43" s="1"/>
  <c r="M41"/>
  <c r="M43" s="1"/>
  <c r="C69"/>
  <c r="C70" s="1"/>
  <c r="C72" s="1"/>
  <c r="I69"/>
  <c r="I70" s="1"/>
  <c r="I72" s="1"/>
  <c r="I17"/>
  <c r="H17"/>
  <c r="I18" s="1"/>
  <c r="I20" s="1"/>
  <c r="D17"/>
  <c r="C17"/>
  <c r="C18" s="1"/>
  <c r="C20" s="1"/>
</calcChain>
</file>

<file path=xl/sharedStrings.xml><?xml version="1.0" encoding="utf-8"?>
<sst xmlns="http://schemas.openxmlformats.org/spreadsheetml/2006/main" count="12" uniqueCount="3">
  <si>
    <t>HV</t>
  </si>
  <si>
    <t>022-082</t>
  </si>
  <si>
    <t>PREMIUM F.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</si>
</sst>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Fill="1"/>
    <xf numFmtId="0" fontId="0" fillId="0" borderId="0" xfId="0" applyFill="1" applyBorder="1"/>
    <xf numFmtId="0" fontId="0" fillId="0" borderId="3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T94"/>
  <sheetViews>
    <sheetView tabSelected="1" topLeftCell="A70" workbookViewId="0">
      <selection activeCell="L94" sqref="L94"/>
    </sheetView>
  </sheetViews>
  <sheetFormatPr defaultRowHeight="14.4"/>
  <cols>
    <col min="1" max="1" width="10.5546875" customWidth="1"/>
    <col min="2" max="2" width="6.6640625" customWidth="1"/>
    <col min="3" max="4" width="10.6640625" customWidth="1"/>
    <col min="5" max="5" width="6.88671875" customWidth="1"/>
    <col min="6" max="6" width="10.6640625" customWidth="1"/>
    <col min="7" max="7" width="6.6640625" customWidth="1"/>
    <col min="8" max="8" width="10" customWidth="1"/>
    <col min="9" max="9" width="10.5546875" customWidth="1"/>
    <col min="10" max="10" width="6.6640625" customWidth="1"/>
  </cols>
  <sheetData>
    <row r="3" spans="2:10">
      <c r="B3">
        <v>2015</v>
      </c>
    </row>
    <row r="4" spans="2:10">
      <c r="B4" s="1"/>
      <c r="C4" s="1"/>
      <c r="D4" s="2"/>
      <c r="E4" s="1"/>
      <c r="G4" s="1"/>
      <c r="H4" s="1"/>
      <c r="I4" s="2"/>
      <c r="J4" s="1"/>
    </row>
    <row r="5" spans="2:10">
      <c r="B5">
        <v>501</v>
      </c>
      <c r="C5">
        <v>9594.0400000000009</v>
      </c>
      <c r="D5" s="3">
        <v>29982.89</v>
      </c>
      <c r="E5">
        <v>602</v>
      </c>
      <c r="G5" s="4">
        <v>132</v>
      </c>
      <c r="H5" s="5"/>
      <c r="I5" s="6">
        <v>42.36</v>
      </c>
      <c r="J5" s="4">
        <v>321</v>
      </c>
    </row>
    <row r="6" spans="2:10">
      <c r="B6">
        <v>504</v>
      </c>
      <c r="C6">
        <v>7556.32</v>
      </c>
      <c r="D6" s="3">
        <v>8155.85</v>
      </c>
      <c r="E6">
        <v>604</v>
      </c>
      <c r="G6" s="4">
        <v>211</v>
      </c>
      <c r="H6" s="5">
        <v>8681.52</v>
      </c>
      <c r="I6" s="6"/>
      <c r="J6" s="5">
        <v>331</v>
      </c>
    </row>
    <row r="7" spans="2:10">
      <c r="B7">
        <v>512</v>
      </c>
      <c r="C7">
        <v>6837.79</v>
      </c>
      <c r="D7" s="3">
        <v>0.04</v>
      </c>
      <c r="E7">
        <v>662</v>
      </c>
      <c r="G7" s="4">
        <v>221</v>
      </c>
      <c r="H7" s="5">
        <v>3014.07</v>
      </c>
      <c r="I7" s="6"/>
      <c r="J7" s="5">
        <v>336</v>
      </c>
    </row>
    <row r="8" spans="2:10">
      <c r="B8">
        <v>518</v>
      </c>
      <c r="C8">
        <v>7613.03</v>
      </c>
      <c r="D8" s="3">
        <v>0.01</v>
      </c>
      <c r="E8">
        <v>663</v>
      </c>
      <c r="G8" s="4">
        <v>311</v>
      </c>
      <c r="H8" s="5">
        <v>10020.85</v>
      </c>
      <c r="I8" s="6"/>
      <c r="J8" s="5">
        <v>342</v>
      </c>
    </row>
    <row r="9" spans="2:10">
      <c r="B9">
        <v>563</v>
      </c>
      <c r="C9">
        <v>17.399999999999999</v>
      </c>
      <c r="D9" s="3"/>
      <c r="G9" s="4">
        <v>314</v>
      </c>
      <c r="H9" s="5"/>
      <c r="I9" s="6"/>
      <c r="J9" s="4">
        <v>343</v>
      </c>
    </row>
    <row r="10" spans="2:10">
      <c r="D10" s="3"/>
      <c r="G10" s="4">
        <v>325</v>
      </c>
      <c r="H10" s="5"/>
      <c r="I10" s="6">
        <v>5000</v>
      </c>
      <c r="J10" s="5">
        <v>411</v>
      </c>
    </row>
    <row r="11" spans="2:10">
      <c r="D11" s="3"/>
      <c r="G11" s="4">
        <v>343</v>
      </c>
      <c r="H11" s="5">
        <v>18.13</v>
      </c>
      <c r="I11" s="6"/>
      <c r="J11" s="5">
        <v>423</v>
      </c>
    </row>
    <row r="12" spans="2:10">
      <c r="D12" s="3"/>
      <c r="G12" s="4"/>
      <c r="H12" s="5"/>
      <c r="I12" s="6"/>
      <c r="J12" s="5">
        <v>428</v>
      </c>
    </row>
    <row r="13" spans="2:10">
      <c r="D13" s="3"/>
      <c r="G13" s="4"/>
      <c r="H13" s="5"/>
      <c r="I13" s="6"/>
      <c r="J13" s="5">
        <v>429</v>
      </c>
    </row>
    <row r="14" spans="2:10">
      <c r="D14" s="3"/>
      <c r="G14" s="4"/>
      <c r="H14" s="5"/>
      <c r="I14" s="6"/>
      <c r="J14" s="5">
        <v>365</v>
      </c>
    </row>
    <row r="15" spans="2:10">
      <c r="D15" s="3"/>
      <c r="G15" s="4"/>
      <c r="H15" s="5"/>
      <c r="I15" s="6"/>
      <c r="J15" s="5">
        <v>472</v>
      </c>
    </row>
    <row r="16" spans="2:10">
      <c r="D16" s="3"/>
      <c r="G16" s="4"/>
      <c r="H16" s="5"/>
      <c r="I16" s="6"/>
      <c r="J16" s="5"/>
    </row>
    <row r="17" spans="2:20" ht="15" thickBot="1">
      <c r="B17" s="7"/>
      <c r="C17" s="7">
        <f>SUM(C5:C16)</f>
        <v>31618.58</v>
      </c>
      <c r="D17" s="8">
        <f>SUM(D5:D16)</f>
        <v>38138.79</v>
      </c>
      <c r="E17" s="7"/>
      <c r="G17" s="7"/>
      <c r="H17" s="7">
        <f>SUM(H5:H16)</f>
        <v>21734.570000000003</v>
      </c>
      <c r="I17" s="8">
        <f>SUM(I5:I16)</f>
        <v>5042.3599999999997</v>
      </c>
      <c r="J17" s="7"/>
    </row>
    <row r="18" spans="2:20" ht="15" thickBot="1">
      <c r="B18" t="s">
        <v>0</v>
      </c>
      <c r="C18">
        <f>SUM(D17-C17)</f>
        <v>6520.2099999999991</v>
      </c>
      <c r="D18" s="3"/>
      <c r="I18" s="9">
        <f>SUM(H17-I17)</f>
        <v>16692.210000000003</v>
      </c>
    </row>
    <row r="19" spans="2:20" ht="15" thickBot="1">
      <c r="B19">
        <v>591</v>
      </c>
      <c r="D19" s="3"/>
      <c r="G19">
        <v>341</v>
      </c>
      <c r="I19" s="3"/>
    </row>
    <row r="20" spans="2:20" ht="15" thickBot="1">
      <c r="C20" s="9">
        <f>SUM(C18-C19)</f>
        <v>6520.2099999999991</v>
      </c>
      <c r="I20">
        <f>SUM(I18-I19)</f>
        <v>16692.210000000003</v>
      </c>
    </row>
    <row r="24" spans="2:20">
      <c r="B24">
        <v>2016</v>
      </c>
    </row>
    <row r="25" spans="2:20">
      <c r="B25" s="1"/>
      <c r="C25" s="1"/>
      <c r="D25" s="2"/>
      <c r="E25" s="1"/>
      <c r="G25" s="1"/>
      <c r="H25" s="1"/>
      <c r="I25" s="2"/>
      <c r="J25" s="1"/>
      <c r="L25">
        <v>2017</v>
      </c>
    </row>
    <row r="26" spans="2:20">
      <c r="B26">
        <v>501</v>
      </c>
      <c r="D26" s="3"/>
      <c r="E26">
        <v>602</v>
      </c>
      <c r="G26" s="4">
        <v>132</v>
      </c>
      <c r="H26" s="5"/>
      <c r="I26" s="6"/>
      <c r="J26" s="4">
        <v>321</v>
      </c>
      <c r="L26" s="1"/>
      <c r="M26" s="1"/>
      <c r="N26" s="2"/>
      <c r="O26" s="1"/>
      <c r="Q26" s="1"/>
      <c r="R26" s="1"/>
      <c r="S26" s="2"/>
      <c r="T26" s="1"/>
    </row>
    <row r="27" spans="2:20">
      <c r="B27">
        <v>504</v>
      </c>
      <c r="D27" s="3"/>
      <c r="E27">
        <v>604</v>
      </c>
      <c r="G27" s="4">
        <v>211</v>
      </c>
      <c r="H27" s="5"/>
      <c r="I27" s="6"/>
      <c r="J27" s="5">
        <v>331</v>
      </c>
      <c r="L27">
        <v>501</v>
      </c>
      <c r="M27">
        <v>55313.2</v>
      </c>
      <c r="N27" s="3">
        <v>240305.9</v>
      </c>
      <c r="O27">
        <v>602</v>
      </c>
      <c r="Q27" s="4">
        <v>132</v>
      </c>
      <c r="R27" s="5"/>
      <c r="S27" s="6">
        <v>12086.61</v>
      </c>
      <c r="T27" s="4">
        <v>321</v>
      </c>
    </row>
    <row r="28" spans="2:20">
      <c r="B28">
        <v>512</v>
      </c>
      <c r="D28" s="3"/>
      <c r="E28">
        <v>662</v>
      </c>
      <c r="G28" s="4">
        <v>221</v>
      </c>
      <c r="H28" s="5"/>
      <c r="I28" s="6"/>
      <c r="J28" s="5">
        <v>336</v>
      </c>
      <c r="L28">
        <v>504</v>
      </c>
      <c r="M28">
        <v>117242.57</v>
      </c>
      <c r="N28" s="3"/>
      <c r="O28">
        <v>604</v>
      </c>
      <c r="Q28" s="4">
        <v>211</v>
      </c>
      <c r="R28" s="5">
        <v>23773.4</v>
      </c>
      <c r="S28" s="6">
        <v>4781.74</v>
      </c>
      <c r="T28" s="5">
        <v>324</v>
      </c>
    </row>
    <row r="29" spans="2:20">
      <c r="B29">
        <v>518</v>
      </c>
      <c r="D29" s="3"/>
      <c r="E29">
        <v>663</v>
      </c>
      <c r="G29" s="4">
        <v>311</v>
      </c>
      <c r="H29" s="5"/>
      <c r="I29" s="6"/>
      <c r="J29" s="5">
        <v>342</v>
      </c>
      <c r="L29">
        <v>512</v>
      </c>
      <c r="M29">
        <v>27298.44</v>
      </c>
      <c r="N29" s="3"/>
      <c r="O29">
        <v>662</v>
      </c>
      <c r="Q29" s="4">
        <v>221</v>
      </c>
      <c r="R29" s="5">
        <v>17100.310000000001</v>
      </c>
      <c r="S29" s="6">
        <v>32400</v>
      </c>
      <c r="T29" s="5">
        <v>384</v>
      </c>
    </row>
    <row r="30" spans="2:20">
      <c r="B30">
        <v>563</v>
      </c>
      <c r="D30" s="3"/>
      <c r="G30" s="4">
        <v>314</v>
      </c>
      <c r="H30" s="5"/>
      <c r="I30" s="6"/>
      <c r="J30" s="4">
        <v>343</v>
      </c>
      <c r="L30">
        <v>518</v>
      </c>
      <c r="M30">
        <v>22736.71</v>
      </c>
      <c r="N30" s="3">
        <v>0.34</v>
      </c>
      <c r="O30">
        <v>663</v>
      </c>
      <c r="Q30" s="4">
        <v>311</v>
      </c>
      <c r="R30" s="5">
        <v>18984</v>
      </c>
      <c r="S30" s="6">
        <v>1230</v>
      </c>
      <c r="T30" s="5">
        <v>314</v>
      </c>
    </row>
    <row r="31" spans="2:20">
      <c r="D31" s="3"/>
      <c r="G31" s="4">
        <v>325</v>
      </c>
      <c r="H31" s="5"/>
      <c r="I31" s="6"/>
      <c r="J31" s="5">
        <v>411</v>
      </c>
      <c r="L31">
        <v>521</v>
      </c>
      <c r="N31" s="3"/>
      <c r="Q31" s="4">
        <v>314</v>
      </c>
      <c r="R31" s="5"/>
      <c r="S31" s="6">
        <v>3266.14</v>
      </c>
      <c r="T31" s="4">
        <v>343</v>
      </c>
    </row>
    <row r="32" spans="2:20">
      <c r="D32" s="3"/>
      <c r="G32" s="4">
        <v>343</v>
      </c>
      <c r="H32" s="5"/>
      <c r="I32" s="6"/>
      <c r="J32" s="5">
        <v>423</v>
      </c>
      <c r="L32">
        <v>524</v>
      </c>
      <c r="N32" s="3"/>
      <c r="Q32" s="4">
        <v>325</v>
      </c>
      <c r="R32" s="5"/>
      <c r="S32" s="6">
        <v>5000</v>
      </c>
      <c r="T32" s="5">
        <v>411</v>
      </c>
    </row>
    <row r="33" spans="2:20">
      <c r="D33" s="3"/>
      <c r="G33" s="4"/>
      <c r="H33" s="5"/>
      <c r="I33" s="6"/>
      <c r="J33" s="5">
        <v>428</v>
      </c>
      <c r="L33">
        <v>527</v>
      </c>
      <c r="N33" s="3"/>
      <c r="Q33" s="4">
        <v>343</v>
      </c>
      <c r="R33" s="5"/>
      <c r="S33" s="6">
        <v>491.93</v>
      </c>
      <c r="T33" s="5">
        <v>421</v>
      </c>
    </row>
    <row r="34" spans="2:20">
      <c r="D34" s="3"/>
      <c r="G34" s="4"/>
      <c r="H34" s="5"/>
      <c r="I34" s="6"/>
      <c r="J34" s="5">
        <v>429</v>
      </c>
      <c r="L34">
        <v>531</v>
      </c>
      <c r="M34">
        <v>106</v>
      </c>
      <c r="N34" s="3"/>
      <c r="Q34" s="4" t="s">
        <v>1</v>
      </c>
      <c r="R34" s="5">
        <v>26081.83</v>
      </c>
      <c r="S34" s="6">
        <v>10287.19</v>
      </c>
      <c r="T34" s="5">
        <v>428</v>
      </c>
    </row>
    <row r="35" spans="2:20">
      <c r="D35" s="3"/>
      <c r="G35" s="4"/>
      <c r="H35" s="5"/>
      <c r="I35" s="6"/>
      <c r="J35" s="5">
        <v>365</v>
      </c>
      <c r="L35">
        <v>545</v>
      </c>
      <c r="M35">
        <v>113.5</v>
      </c>
      <c r="N35" s="3"/>
      <c r="Q35" s="4"/>
      <c r="R35" s="5"/>
      <c r="S35" s="6">
        <v>9855.93</v>
      </c>
      <c r="T35" s="5">
        <v>461</v>
      </c>
    </row>
    <row r="36" spans="2:20">
      <c r="D36" s="3"/>
      <c r="G36" s="4"/>
      <c r="H36" s="5"/>
      <c r="I36" s="6"/>
      <c r="J36" s="5">
        <v>472</v>
      </c>
      <c r="L36">
        <v>548</v>
      </c>
      <c r="M36">
        <v>824.43</v>
      </c>
      <c r="N36" s="3"/>
      <c r="Q36" s="4"/>
      <c r="R36" s="5"/>
      <c r="S36" s="6"/>
      <c r="T36" s="5">
        <v>365</v>
      </c>
    </row>
    <row r="37" spans="2:20">
      <c r="D37" s="3"/>
      <c r="G37" s="4"/>
      <c r="H37" s="5"/>
      <c r="I37" s="6"/>
      <c r="J37" s="5"/>
      <c r="L37">
        <v>551</v>
      </c>
      <c r="M37">
        <v>9259</v>
      </c>
      <c r="N37" s="3"/>
      <c r="Q37" s="4"/>
      <c r="R37" s="5"/>
      <c r="S37" s="6"/>
      <c r="T37" s="5">
        <v>472</v>
      </c>
    </row>
    <row r="38" spans="2:20" ht="15" thickBot="1">
      <c r="B38" s="7"/>
      <c r="C38" s="7">
        <f>SUM(C26:C37)</f>
        <v>0</v>
      </c>
      <c r="D38" s="8">
        <f>SUM(D26:D37)</f>
        <v>0</v>
      </c>
      <c r="E38" s="7"/>
      <c r="G38" s="7"/>
      <c r="H38" s="7">
        <f>SUM(H26:H37)</f>
        <v>0</v>
      </c>
      <c r="I38" s="8">
        <f>SUM(I26:I37)</f>
        <v>0</v>
      </c>
      <c r="J38" s="7"/>
      <c r="L38">
        <v>562</v>
      </c>
      <c r="M38">
        <v>686.34</v>
      </c>
      <c r="N38" s="3"/>
      <c r="Q38" s="4"/>
      <c r="R38" s="5"/>
      <c r="S38" s="6"/>
      <c r="T38" s="5"/>
    </row>
    <row r="39" spans="2:20" ht="15" thickBot="1">
      <c r="B39" t="s">
        <v>0</v>
      </c>
      <c r="C39">
        <f>SUM(D38-C38)</f>
        <v>0</v>
      </c>
      <c r="D39" s="3"/>
      <c r="I39" s="9">
        <f>SUM(H38-I38)</f>
        <v>0</v>
      </c>
      <c r="L39">
        <v>563</v>
      </c>
      <c r="M39">
        <v>186.05</v>
      </c>
      <c r="N39" s="3"/>
      <c r="Q39" s="4"/>
      <c r="R39" s="5"/>
      <c r="S39" s="6"/>
      <c r="T39" s="5"/>
    </row>
    <row r="40" spans="2:20" ht="15" thickBot="1">
      <c r="B40">
        <v>591</v>
      </c>
      <c r="D40" s="3"/>
      <c r="G40">
        <v>341</v>
      </c>
      <c r="I40" s="3"/>
      <c r="L40" s="7"/>
      <c r="M40" s="7">
        <f>SUM(M27:M39)</f>
        <v>233766.24</v>
      </c>
      <c r="N40" s="8">
        <f>SUM(N27:N39)</f>
        <v>240306.24</v>
      </c>
      <c r="O40" s="7"/>
      <c r="Q40" s="7"/>
      <c r="R40" s="7">
        <f>SUM(R27:R39)</f>
        <v>85939.540000000008</v>
      </c>
      <c r="S40" s="8">
        <f>SUM(S27:S39)</f>
        <v>79399.540000000008</v>
      </c>
      <c r="T40" s="7"/>
    </row>
    <row r="41" spans="2:20" ht="15" thickBot="1">
      <c r="C41" s="9">
        <f>SUM(C39-C40)</f>
        <v>0</v>
      </c>
      <c r="I41">
        <f>SUM(I39-I40)</f>
        <v>0</v>
      </c>
      <c r="L41" t="s">
        <v>0</v>
      </c>
      <c r="M41">
        <f>SUM(N40-M40)</f>
        <v>6540</v>
      </c>
      <c r="N41" s="3"/>
      <c r="S41" s="9">
        <f>SUM(R40-S40)</f>
        <v>6540</v>
      </c>
    </row>
    <row r="42" spans="2:20" ht="15" thickBot="1">
      <c r="L42">
        <v>591</v>
      </c>
      <c r="M42">
        <v>1373.4</v>
      </c>
      <c r="N42" s="3"/>
      <c r="S42" s="3">
        <v>1373.4</v>
      </c>
      <c r="T42">
        <v>341</v>
      </c>
    </row>
    <row r="43" spans="2:20" ht="15" thickBot="1">
      <c r="M43" s="9">
        <f>SUM(M41-M42)</f>
        <v>5166.6000000000004</v>
      </c>
      <c r="S43" s="9">
        <f>SUM(S41-S42)</f>
        <v>5166.6000000000004</v>
      </c>
    </row>
    <row r="54" spans="2:20">
      <c r="B54">
        <v>2018</v>
      </c>
      <c r="C54" t="s">
        <v>2</v>
      </c>
      <c r="L54">
        <v>2019</v>
      </c>
      <c r="M54" t="s">
        <v>2</v>
      </c>
    </row>
    <row r="55" spans="2:20">
      <c r="B55" s="1"/>
      <c r="C55" s="1"/>
      <c r="D55" s="2"/>
      <c r="E55" s="1"/>
      <c r="G55" s="1"/>
      <c r="H55" s="1"/>
      <c r="I55" s="2"/>
      <c r="J55" s="1"/>
      <c r="L55" s="1"/>
      <c r="M55" s="1"/>
      <c r="N55" s="2"/>
      <c r="O55" s="1"/>
      <c r="Q55" s="1"/>
      <c r="R55" s="1"/>
      <c r="S55" s="2"/>
      <c r="T55" s="1"/>
    </row>
    <row r="56" spans="2:20">
      <c r="B56">
        <v>501</v>
      </c>
      <c r="C56">
        <v>37093</v>
      </c>
      <c r="D56" s="3"/>
      <c r="E56">
        <v>602</v>
      </c>
      <c r="G56" s="4">
        <v>132</v>
      </c>
      <c r="H56" s="5"/>
      <c r="I56" s="6">
        <v>25462.880000000001</v>
      </c>
      <c r="J56" s="4">
        <v>321</v>
      </c>
      <c r="L56">
        <v>501</v>
      </c>
      <c r="N56" s="3"/>
      <c r="O56">
        <v>602</v>
      </c>
      <c r="Q56" s="4">
        <v>132</v>
      </c>
      <c r="R56" s="5">
        <v>5275.36</v>
      </c>
      <c r="S56" s="6">
        <v>1310.19</v>
      </c>
      <c r="T56" s="4">
        <v>321</v>
      </c>
    </row>
    <row r="57" spans="2:20">
      <c r="B57">
        <v>504</v>
      </c>
      <c r="C57">
        <v>177608.39</v>
      </c>
      <c r="D57" s="3">
        <v>286498.23</v>
      </c>
      <c r="E57">
        <v>604</v>
      </c>
      <c r="G57" s="4">
        <v>211</v>
      </c>
      <c r="H57" s="5">
        <v>32634.799999999999</v>
      </c>
      <c r="I57" s="6">
        <v>20581.740000000002</v>
      </c>
      <c r="J57" s="5">
        <v>324</v>
      </c>
      <c r="L57">
        <v>504</v>
      </c>
      <c r="N57" s="3"/>
      <c r="O57">
        <v>604</v>
      </c>
      <c r="Q57" s="4">
        <v>211</v>
      </c>
      <c r="R57" s="5">
        <v>13105.45</v>
      </c>
      <c r="S57" s="6">
        <v>14857.28</v>
      </c>
      <c r="T57" s="5">
        <v>324</v>
      </c>
    </row>
    <row r="58" spans="2:20">
      <c r="B58">
        <v>512</v>
      </c>
      <c r="C58">
        <v>20635</v>
      </c>
      <c r="D58" s="3"/>
      <c r="E58">
        <v>662</v>
      </c>
      <c r="G58" s="4">
        <v>221</v>
      </c>
      <c r="H58" s="5">
        <v>6343.95</v>
      </c>
      <c r="I58" s="6">
        <v>2000.64</v>
      </c>
      <c r="J58" s="5">
        <v>336</v>
      </c>
      <c r="L58">
        <v>512</v>
      </c>
      <c r="N58" s="3"/>
      <c r="O58">
        <v>662</v>
      </c>
      <c r="Q58" s="4">
        <v>221</v>
      </c>
      <c r="R58" s="5">
        <v>9438.8700000000008</v>
      </c>
      <c r="S58" s="6">
        <v>1519.8</v>
      </c>
      <c r="T58" s="5">
        <v>336</v>
      </c>
    </row>
    <row r="59" spans="2:20">
      <c r="B59">
        <v>518</v>
      </c>
      <c r="C59">
        <v>22627.48</v>
      </c>
      <c r="D59" s="3">
        <v>63.96</v>
      </c>
      <c r="E59">
        <v>663</v>
      </c>
      <c r="G59" s="4">
        <v>311</v>
      </c>
      <c r="H59" s="5">
        <v>18258.650000000001</v>
      </c>
      <c r="I59" s="6"/>
      <c r="J59" s="5"/>
      <c r="L59">
        <v>518</v>
      </c>
      <c r="N59" s="3"/>
      <c r="O59">
        <v>663</v>
      </c>
      <c r="Q59" s="4">
        <v>311</v>
      </c>
      <c r="R59" s="5">
        <v>13220.79</v>
      </c>
      <c r="S59" s="6">
        <v>855.68</v>
      </c>
      <c r="T59" s="5">
        <v>341</v>
      </c>
    </row>
    <row r="60" spans="2:20">
      <c r="B60">
        <v>521</v>
      </c>
      <c r="C60">
        <v>9600</v>
      </c>
      <c r="D60" s="3"/>
      <c r="G60" s="4">
        <v>314</v>
      </c>
      <c r="H60" s="5"/>
      <c r="I60" s="6"/>
      <c r="J60" s="4">
        <v>343</v>
      </c>
      <c r="L60">
        <v>521</v>
      </c>
      <c r="N60" s="3"/>
      <c r="Q60" s="4">
        <v>314</v>
      </c>
      <c r="R60" s="5"/>
      <c r="S60" s="6">
        <v>139.47999999999999</v>
      </c>
      <c r="T60" s="4">
        <v>342</v>
      </c>
    </row>
    <row r="61" spans="2:20">
      <c r="B61">
        <v>524</v>
      </c>
      <c r="C61">
        <v>3379.2</v>
      </c>
      <c r="D61" s="3"/>
      <c r="G61" s="4">
        <v>325</v>
      </c>
      <c r="H61" s="5"/>
      <c r="I61" s="6">
        <v>5000</v>
      </c>
      <c r="J61" s="5">
        <v>411</v>
      </c>
      <c r="L61">
        <v>524</v>
      </c>
      <c r="N61" s="3"/>
      <c r="Q61" s="4">
        <v>325</v>
      </c>
      <c r="R61" s="5"/>
      <c r="S61" s="6">
        <v>5000</v>
      </c>
      <c r="T61" s="5">
        <v>411</v>
      </c>
    </row>
    <row r="62" spans="2:20">
      <c r="B62">
        <v>527</v>
      </c>
      <c r="C62">
        <v>57.6</v>
      </c>
      <c r="D62" s="3"/>
      <c r="G62" s="4">
        <v>343</v>
      </c>
      <c r="H62" s="5">
        <v>214.89</v>
      </c>
      <c r="I62" s="6">
        <v>491.93</v>
      </c>
      <c r="J62" s="5">
        <v>421</v>
      </c>
      <c r="L62">
        <v>527</v>
      </c>
      <c r="N62" s="3"/>
      <c r="Q62" s="4">
        <v>343</v>
      </c>
      <c r="R62" s="5"/>
      <c r="S62" s="6">
        <v>491.93</v>
      </c>
      <c r="T62" s="5">
        <v>421</v>
      </c>
    </row>
    <row r="63" spans="2:20">
      <c r="B63">
        <v>531</v>
      </c>
      <c r="C63">
        <v>318</v>
      </c>
      <c r="D63" s="3"/>
      <c r="G63" s="4" t="s">
        <v>1</v>
      </c>
      <c r="H63" s="5">
        <v>39450.160000000003</v>
      </c>
      <c r="I63" s="6">
        <v>15620.31</v>
      </c>
      <c r="J63" s="5">
        <v>428</v>
      </c>
      <c r="L63">
        <v>531</v>
      </c>
      <c r="N63" s="3"/>
      <c r="Q63" s="4" t="s">
        <v>1</v>
      </c>
      <c r="R63" s="5">
        <v>23677.16</v>
      </c>
      <c r="S63" s="6">
        <v>15620.31</v>
      </c>
      <c r="T63" s="5">
        <v>428</v>
      </c>
    </row>
    <row r="64" spans="2:20">
      <c r="B64">
        <v>545</v>
      </c>
      <c r="C64">
        <v>30</v>
      </c>
      <c r="D64" s="3"/>
      <c r="G64" s="4"/>
      <c r="H64" s="5"/>
      <c r="I64" s="6">
        <v>23612.67</v>
      </c>
      <c r="J64" s="5">
        <v>461</v>
      </c>
      <c r="L64">
        <v>545</v>
      </c>
      <c r="N64" s="3"/>
      <c r="Q64" s="4"/>
      <c r="R64" s="5"/>
      <c r="S64" s="6">
        <v>23612.67</v>
      </c>
      <c r="T64" s="5">
        <v>461</v>
      </c>
    </row>
    <row r="65" spans="1:20">
      <c r="B65">
        <v>551</v>
      </c>
      <c r="C65">
        <v>10340</v>
      </c>
      <c r="D65" s="3"/>
      <c r="G65" s="4"/>
      <c r="H65" s="5"/>
      <c r="I65" s="6"/>
      <c r="J65" s="5">
        <v>365</v>
      </c>
      <c r="L65">
        <v>551</v>
      </c>
      <c r="N65" s="3"/>
      <c r="Q65" s="4"/>
      <c r="R65" s="5"/>
      <c r="S65" s="6"/>
      <c r="T65" s="5">
        <v>365</v>
      </c>
    </row>
    <row r="66" spans="1:20">
      <c r="B66">
        <v>562</v>
      </c>
      <c r="C66">
        <v>591.02</v>
      </c>
      <c r="D66" s="3"/>
      <c r="G66" s="4"/>
      <c r="H66" s="5"/>
      <c r="I66" s="6">
        <v>57.6</v>
      </c>
      <c r="J66" s="5">
        <v>472</v>
      </c>
      <c r="L66">
        <v>562</v>
      </c>
      <c r="N66" s="3"/>
      <c r="Q66" s="4"/>
      <c r="R66" s="5"/>
      <c r="S66" s="6">
        <v>57.6</v>
      </c>
      <c r="T66" s="5">
        <v>472</v>
      </c>
    </row>
    <row r="67" spans="1:20">
      <c r="B67">
        <v>563</v>
      </c>
      <c r="C67">
        <v>207.82</v>
      </c>
      <c r="D67" s="3"/>
      <c r="G67" s="4"/>
      <c r="H67" s="5"/>
      <c r="I67" s="6"/>
      <c r="J67" s="5"/>
      <c r="L67">
        <v>563</v>
      </c>
      <c r="N67" s="3"/>
      <c r="Q67" s="4"/>
      <c r="R67" s="5"/>
      <c r="S67" s="6"/>
      <c r="T67" s="5"/>
    </row>
    <row r="68" spans="1:20">
      <c r="D68" s="3"/>
      <c r="G68" s="4"/>
      <c r="H68" s="5"/>
      <c r="I68" s="6"/>
      <c r="J68" s="5"/>
      <c r="N68" s="3"/>
      <c r="Q68" s="4"/>
      <c r="R68" s="5"/>
      <c r="S68" s="6"/>
      <c r="T68" s="5"/>
    </row>
    <row r="69" spans="1:20" ht="15" thickBot="1">
      <c r="B69" s="7"/>
      <c r="C69" s="7">
        <f>SUM(C56:C68)</f>
        <v>282487.51</v>
      </c>
      <c r="D69" s="8">
        <f>SUM(D56:D68)</f>
        <v>286562.19</v>
      </c>
      <c r="E69" s="7"/>
      <c r="G69" s="7"/>
      <c r="H69" s="7">
        <f>SUM(H56:H68)</f>
        <v>96902.450000000012</v>
      </c>
      <c r="I69" s="8">
        <f>SUM(I56:I68)</f>
        <v>92827.77</v>
      </c>
      <c r="J69" s="7"/>
      <c r="L69" s="7"/>
      <c r="M69" s="7">
        <f>SUM(M56:M68)</f>
        <v>0</v>
      </c>
      <c r="N69" s="8">
        <f>SUM(N56:N68)</f>
        <v>0</v>
      </c>
      <c r="O69" s="7"/>
      <c r="Q69" s="7"/>
      <c r="R69" s="7">
        <f>SUM(R56:R68)</f>
        <v>64717.630000000005</v>
      </c>
      <c r="S69" s="8">
        <f>SUM(S56:S68)</f>
        <v>63464.939999999995</v>
      </c>
      <c r="T69" s="7"/>
    </row>
    <row r="70" spans="1:20" ht="15" thickBot="1">
      <c r="B70" t="s">
        <v>0</v>
      </c>
      <c r="C70">
        <f>SUM(D69-C69)</f>
        <v>4074.679999999993</v>
      </c>
      <c r="D70" s="3"/>
      <c r="I70" s="9">
        <f>SUM(H69-I69)</f>
        <v>4074.6800000000076</v>
      </c>
      <c r="L70" t="s">
        <v>0</v>
      </c>
      <c r="M70">
        <f>SUM(N69-M69)</f>
        <v>0</v>
      </c>
      <c r="N70" s="3"/>
      <c r="S70" s="9">
        <f>SUM(R69-S69)</f>
        <v>1252.6900000000096</v>
      </c>
    </row>
    <row r="71" spans="1:20" ht="15" thickBot="1">
      <c r="B71">
        <v>591</v>
      </c>
      <c r="C71">
        <v>855.68</v>
      </c>
      <c r="D71" s="3"/>
      <c r="I71" s="3">
        <v>855.68</v>
      </c>
      <c r="J71">
        <v>341</v>
      </c>
      <c r="L71">
        <v>591</v>
      </c>
      <c r="M71">
        <v>855.68</v>
      </c>
      <c r="N71" s="3"/>
      <c r="S71" s="3">
        <v>855.68</v>
      </c>
      <c r="T71">
        <v>341</v>
      </c>
    </row>
    <row r="72" spans="1:20" ht="15" thickBot="1">
      <c r="C72" s="9">
        <f>SUM(C70-C71)</f>
        <v>3218.9999999999932</v>
      </c>
      <c r="I72" s="9">
        <f>SUM(I70-I71)</f>
        <v>3219.0000000000077</v>
      </c>
      <c r="M72" s="9">
        <f>SUM(M70-M71)</f>
        <v>-855.68</v>
      </c>
      <c r="S72" s="9">
        <f>SUM(S70-S71)</f>
        <v>397.01000000000965</v>
      </c>
    </row>
    <row r="75" spans="1:20">
      <c r="B75">
        <v>2019</v>
      </c>
      <c r="C75" t="s">
        <v>2</v>
      </c>
    </row>
    <row r="76" spans="1:20">
      <c r="B76" s="1"/>
      <c r="C76" s="1"/>
      <c r="D76" s="2"/>
      <c r="E76" s="1"/>
      <c r="G76" s="1"/>
      <c r="H76" s="1"/>
      <c r="I76" s="2"/>
      <c r="J76" s="1"/>
    </row>
    <row r="77" spans="1:20">
      <c r="A77">
        <f>SUM(C77:C78)</f>
        <v>175401.32</v>
      </c>
      <c r="B77">
        <v>501</v>
      </c>
      <c r="C77">
        <v>38652.400000000001</v>
      </c>
      <c r="D77" s="3"/>
      <c r="E77">
        <v>602</v>
      </c>
      <c r="G77" s="4">
        <v>132</v>
      </c>
      <c r="H77" s="5">
        <v>5275.36</v>
      </c>
      <c r="I77" s="6">
        <v>1394.8</v>
      </c>
      <c r="J77" s="4">
        <v>321</v>
      </c>
      <c r="K77">
        <f>SUM(I77:I78)</f>
        <v>16252.08</v>
      </c>
    </row>
    <row r="78" spans="1:20">
      <c r="B78">
        <v>504</v>
      </c>
      <c r="C78">
        <v>136748.92000000001</v>
      </c>
      <c r="D78" s="3">
        <v>265782.51</v>
      </c>
      <c r="E78">
        <v>604</v>
      </c>
      <c r="F78">
        <f>SUM(H78:H79)</f>
        <v>22508.06</v>
      </c>
      <c r="G78" s="4">
        <v>211</v>
      </c>
      <c r="H78" s="5">
        <v>13069.19</v>
      </c>
      <c r="I78" s="6">
        <v>14857.28</v>
      </c>
      <c r="J78" s="5">
        <v>324</v>
      </c>
    </row>
    <row r="79" spans="1:20">
      <c r="A79">
        <f>SUM(C79:C80)</f>
        <v>47554.229999999996</v>
      </c>
      <c r="B79">
        <v>512</v>
      </c>
      <c r="C79">
        <v>24083.78</v>
      </c>
      <c r="D79" s="3"/>
      <c r="E79">
        <v>662</v>
      </c>
      <c r="G79" s="4">
        <v>221</v>
      </c>
      <c r="H79" s="5">
        <v>9438.8700000000008</v>
      </c>
      <c r="I79" s="6">
        <v>1519.8</v>
      </c>
      <c r="J79" s="5">
        <v>336</v>
      </c>
    </row>
    <row r="80" spans="1:20">
      <c r="B80">
        <v>518</v>
      </c>
      <c r="C80">
        <v>23470.45</v>
      </c>
      <c r="D80" s="3">
        <v>37.58</v>
      </c>
      <c r="E80">
        <v>663</v>
      </c>
      <c r="G80" s="4">
        <v>311</v>
      </c>
      <c r="H80" s="5">
        <v>13220.79</v>
      </c>
      <c r="I80" s="6">
        <v>855.68</v>
      </c>
      <c r="J80" s="5">
        <v>341</v>
      </c>
      <c r="K80">
        <f>SUM(I80:I82)</f>
        <v>1595.57</v>
      </c>
    </row>
    <row r="81" spans="1:12">
      <c r="A81">
        <f>SUM(C81:C83)</f>
        <v>16839.2</v>
      </c>
      <c r="B81">
        <v>521</v>
      </c>
      <c r="C81">
        <v>12400</v>
      </c>
      <c r="D81" s="3"/>
      <c r="G81" s="4">
        <v>314</v>
      </c>
      <c r="H81" s="5"/>
      <c r="I81" s="6">
        <v>139.47999999999999</v>
      </c>
      <c r="J81" s="4">
        <v>342</v>
      </c>
    </row>
    <row r="82" spans="1:12">
      <c r="B82">
        <v>524</v>
      </c>
      <c r="C82">
        <v>4364.8</v>
      </c>
      <c r="D82" s="3"/>
      <c r="G82" s="4"/>
      <c r="H82" s="5"/>
      <c r="I82" s="6">
        <v>600.41</v>
      </c>
      <c r="J82" s="4">
        <v>343</v>
      </c>
    </row>
    <row r="83" spans="1:12">
      <c r="B83">
        <v>527</v>
      </c>
      <c r="C83">
        <v>74.400000000000006</v>
      </c>
      <c r="D83" s="3"/>
      <c r="G83" s="4">
        <v>325</v>
      </c>
      <c r="H83" s="5"/>
      <c r="I83" s="6">
        <v>5000</v>
      </c>
      <c r="J83" s="5">
        <v>411</v>
      </c>
    </row>
    <row r="84" spans="1:12">
      <c r="D84" s="3"/>
      <c r="G84" s="4">
        <v>343</v>
      </c>
      <c r="H84" s="5"/>
      <c r="I84" s="6">
        <v>695.93</v>
      </c>
      <c r="J84" s="5">
        <v>421</v>
      </c>
    </row>
    <row r="85" spans="1:12">
      <c r="B85">
        <v>531</v>
      </c>
      <c r="C85">
        <v>159</v>
      </c>
      <c r="D85" s="3"/>
      <c r="F85">
        <f>SUM(H85:H86)</f>
        <v>23677.160000000003</v>
      </c>
      <c r="G85" s="4">
        <v>22</v>
      </c>
      <c r="H85" s="5">
        <v>63089.16</v>
      </c>
      <c r="I85" s="6">
        <v>18635.310000000001</v>
      </c>
      <c r="J85" s="5">
        <v>428</v>
      </c>
    </row>
    <row r="86" spans="1:12">
      <c r="B86">
        <v>545</v>
      </c>
      <c r="C86">
        <v>224.7</v>
      </c>
      <c r="D86" s="3"/>
      <c r="G86" s="4">
        <v>82</v>
      </c>
      <c r="H86" s="5">
        <v>-39412</v>
      </c>
      <c r="I86" s="6">
        <v>12118.24</v>
      </c>
      <c r="J86" s="5">
        <v>461</v>
      </c>
    </row>
    <row r="87" spans="1:12">
      <c r="B87">
        <v>551</v>
      </c>
      <c r="C87">
        <v>15773</v>
      </c>
      <c r="D87" s="3"/>
      <c r="G87" s="4"/>
      <c r="H87" s="5"/>
      <c r="I87" s="6"/>
      <c r="J87" s="5"/>
    </row>
    <row r="88" spans="1:12">
      <c r="B88">
        <v>562</v>
      </c>
      <c r="C88">
        <v>974.41</v>
      </c>
      <c r="D88" s="3"/>
      <c r="G88" s="4"/>
      <c r="H88" s="5"/>
      <c r="I88" s="6">
        <v>132</v>
      </c>
      <c r="J88" s="5">
        <v>472</v>
      </c>
    </row>
    <row r="89" spans="1:12">
      <c r="B89">
        <v>563</v>
      </c>
      <c r="C89">
        <v>161.79</v>
      </c>
      <c r="D89" s="3"/>
      <c r="G89" s="4"/>
      <c r="H89" s="5"/>
      <c r="I89" s="6"/>
      <c r="J89" s="5"/>
    </row>
    <row r="90" spans="1:12">
      <c r="D90" s="3"/>
      <c r="G90" s="4"/>
      <c r="H90" s="5"/>
      <c r="I90" s="6"/>
      <c r="J90" s="5"/>
    </row>
    <row r="91" spans="1:12" ht="15" thickBot="1">
      <c r="B91" s="7"/>
      <c r="C91" s="7">
        <f>SUM(C77:C90)</f>
        <v>257087.65000000002</v>
      </c>
      <c r="D91" s="8">
        <f>SUM(D77:D90)</f>
        <v>265820.09000000003</v>
      </c>
      <c r="E91" s="7"/>
      <c r="G91" s="7"/>
      <c r="H91" s="7">
        <f>SUM(H77:H90)</f>
        <v>64681.369999999995</v>
      </c>
      <c r="I91" s="8">
        <f>SUM(I77:I90)</f>
        <v>55948.93</v>
      </c>
      <c r="J91" s="7"/>
    </row>
    <row r="92" spans="1:12" ht="15" thickBot="1">
      <c r="B92" t="s">
        <v>0</v>
      </c>
      <c r="C92">
        <f>SUM(D91-C91)</f>
        <v>8732.4400000000023</v>
      </c>
      <c r="D92" s="3"/>
      <c r="I92" s="9">
        <f>SUM(H91-I91)</f>
        <v>8732.4399999999951</v>
      </c>
    </row>
    <row r="93" spans="1:12" ht="15" thickBot="1">
      <c r="B93">
        <v>591</v>
      </c>
      <c r="C93">
        <v>1833.81</v>
      </c>
      <c r="D93" s="3"/>
      <c r="I93" s="3">
        <v>1833.81</v>
      </c>
      <c r="J93">
        <v>341</v>
      </c>
      <c r="L93">
        <f>SUM(K80+I93)</f>
        <v>3429.38</v>
      </c>
    </row>
    <row r="94" spans="1:12" ht="15" thickBot="1">
      <c r="C94" s="9">
        <f>SUM(C92-C93)</f>
        <v>6898.6300000000028</v>
      </c>
      <c r="I94" s="9">
        <f>SUM(I92-I93)</f>
        <v>6898.6299999999956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OEM1</dc:creator>
  <cp:lastModifiedBy>OEMH</cp:lastModifiedBy>
  <cp:lastPrinted>2021-01-29T13:49:27Z</cp:lastPrinted>
  <dcterms:created xsi:type="dcterms:W3CDTF">2016-04-13T08:35:27Z</dcterms:created>
  <dcterms:modified xsi:type="dcterms:W3CDTF">2021-01-29T13:58:55Z</dcterms:modified>
</cp:coreProperties>
</file>