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economy\Desktop\Gradeus, s.r.o\Gradeus, s.r.o - 2020\Gradeus, s.r.o - 2020\"/>
    </mc:Choice>
  </mc:AlternateContent>
  <xr:revisionPtr revIDLastSave="0" documentId="13_ncr:1_{67E978DA-1F90-4FD6-9936-A0772FB81273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2018" sheetId="1" r:id="rId1"/>
    <sheet name="2019" sheetId="2" r:id="rId2"/>
    <sheet name="2020" sheetId="3" r:id="rId3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2" l="1"/>
  <c r="B45" i="3"/>
  <c r="B157" i="3"/>
  <c r="B203" i="3"/>
  <c r="B164" i="3"/>
  <c r="B38" i="3"/>
  <c r="F14" i="3"/>
  <c r="D214" i="3" l="1"/>
  <c r="B206" i="3"/>
  <c r="B200" i="3"/>
  <c r="B197" i="3"/>
  <c r="B194" i="3"/>
  <c r="B191" i="3"/>
  <c r="B188" i="3"/>
  <c r="B185" i="3"/>
  <c r="B182" i="3"/>
  <c r="B179" i="3"/>
  <c r="B176" i="3"/>
  <c r="B173" i="3"/>
  <c r="B170" i="3"/>
  <c r="B167" i="3"/>
  <c r="B154" i="3"/>
  <c r="B144" i="3"/>
  <c r="B139" i="3"/>
  <c r="B35" i="3"/>
  <c r="B32" i="3"/>
  <c r="B29" i="3"/>
  <c r="B26" i="3"/>
  <c r="B23" i="3"/>
  <c r="B13" i="3"/>
  <c r="B10" i="3"/>
  <c r="B10" i="2"/>
  <c r="D186" i="2"/>
  <c r="B178" i="2"/>
  <c r="B175" i="2"/>
  <c r="B172" i="2"/>
  <c r="B169" i="2"/>
  <c r="B166" i="2"/>
  <c r="B163" i="2"/>
  <c r="B160" i="2"/>
  <c r="B157" i="2"/>
  <c r="B154" i="2"/>
  <c r="B151" i="2"/>
  <c r="B148" i="2"/>
  <c r="B145" i="2"/>
  <c r="B142" i="2"/>
  <c r="B136" i="2"/>
  <c r="B133" i="2"/>
  <c r="B123" i="2"/>
  <c r="B119" i="2"/>
  <c r="B35" i="2"/>
  <c r="B32" i="2"/>
  <c r="B29" i="2"/>
  <c r="B26" i="2"/>
  <c r="B23" i="2"/>
  <c r="B13" i="2"/>
  <c r="B210" i="3" l="1"/>
  <c r="B17" i="3"/>
  <c r="B148" i="3"/>
  <c r="B127" i="2"/>
  <c r="B182" i="2"/>
  <c r="B17" i="2"/>
  <c r="B35" i="1"/>
  <c r="B219" i="3" l="1"/>
  <c r="B147" i="1"/>
  <c r="B144" i="1"/>
  <c r="B141" i="1"/>
  <c r="B138" i="1"/>
  <c r="B135" i="1"/>
  <c r="B132" i="1"/>
  <c r="B129" i="1"/>
  <c r="B126" i="1"/>
  <c r="B123" i="1"/>
  <c r="B120" i="1"/>
  <c r="B117" i="1"/>
  <c r="B111" i="1"/>
  <c r="B94" i="1"/>
  <c r="B98" i="1"/>
  <c r="B32" i="1"/>
  <c r="B29" i="1"/>
  <c r="D161" i="1"/>
  <c r="B153" i="1"/>
  <c r="B150" i="1"/>
  <c r="B108" i="1"/>
  <c r="B38" i="1"/>
  <c r="B26" i="1"/>
  <c r="B23" i="1"/>
  <c r="B13" i="1"/>
  <c r="B10" i="1"/>
  <c r="B102" i="1" l="1"/>
  <c r="B157" i="1"/>
  <c r="B17" i="1"/>
</calcChain>
</file>

<file path=xl/sharedStrings.xml><?xml version="1.0" encoding="utf-8"?>
<sst xmlns="http://schemas.openxmlformats.org/spreadsheetml/2006/main" count="496" uniqueCount="179">
  <si>
    <r>
      <t xml:space="preserve">TRIEDA  -   </t>
    </r>
    <r>
      <rPr>
        <sz val="12"/>
        <rFont val="Franklin Gothic Medium"/>
        <family val="2"/>
        <charset val="238"/>
      </rPr>
      <t xml:space="preserve"> 2</t>
    </r>
    <r>
      <rPr>
        <b/>
        <sz val="12"/>
        <rFont val="Franklin Gothic Medium"/>
        <family val="2"/>
        <charset val="238"/>
      </rPr>
      <t xml:space="preserve">   </t>
    </r>
  </si>
  <si>
    <t>Č. účtu</t>
  </si>
  <si>
    <t>Suma celkom</t>
  </si>
  <si>
    <t>Suma</t>
  </si>
  <si>
    <t xml:space="preserve">Názov účtu </t>
  </si>
  <si>
    <t>211 001</t>
  </si>
  <si>
    <t>221 001</t>
  </si>
  <si>
    <r>
      <t xml:space="preserve">TRIEDA  -   </t>
    </r>
    <r>
      <rPr>
        <sz val="12"/>
        <rFont val="Franklin Gothic Medium"/>
        <family val="2"/>
        <charset val="238"/>
      </rPr>
      <t xml:space="preserve"> 3</t>
    </r>
  </si>
  <si>
    <t>Odberatelia</t>
  </si>
  <si>
    <t>súhlasí so saldom</t>
  </si>
  <si>
    <t>321 001</t>
  </si>
  <si>
    <t>Dodávateľia</t>
  </si>
  <si>
    <t>365 001</t>
  </si>
  <si>
    <t>381 001</t>
  </si>
  <si>
    <r>
      <t xml:space="preserve">TRIEDA  -   </t>
    </r>
    <r>
      <rPr>
        <sz val="12"/>
        <rFont val="Franklin Gothic Medium"/>
        <family val="2"/>
        <charset val="238"/>
      </rPr>
      <t xml:space="preserve"> 4</t>
    </r>
  </si>
  <si>
    <t>411 001</t>
  </si>
  <si>
    <t>429 001</t>
  </si>
  <si>
    <t>472 001</t>
  </si>
  <si>
    <t>Trieda 5</t>
  </si>
  <si>
    <t>Trieda 6</t>
  </si>
  <si>
    <t>HV</t>
  </si>
  <si>
    <t>Vypracoval:</t>
  </si>
  <si>
    <t>Simona Blažíčková</t>
  </si>
  <si>
    <t>Dátum:</t>
  </si>
  <si>
    <t>GRADEUS, s. r.o., Čsl. parašutistov 1/29, 831 03 Bratislava, IČO : 35 720 115,  DIČ : 2020228144</t>
  </si>
  <si>
    <t>Analýza účtov GRADEUS, s. r.o.</t>
  </si>
  <si>
    <t>k 31/12/2018</t>
  </si>
  <si>
    <t>stav k 31.12.2018</t>
  </si>
  <si>
    <t>Pokladnica EUR</t>
  </si>
  <si>
    <t>VÚB 3048421254/0200</t>
  </si>
  <si>
    <t>311 002</t>
  </si>
  <si>
    <t>Rezerva - účtovníctvo</t>
  </si>
  <si>
    <t>ID18/002, 31.12.2018 - rezerva na účtovníctvo</t>
  </si>
  <si>
    <t>323 002</t>
  </si>
  <si>
    <t>323 003</t>
  </si>
  <si>
    <t>Rezerva - RÚZ</t>
  </si>
  <si>
    <t>ID18/002, 31.12.2018 - rezerva na RÚZ</t>
  </si>
  <si>
    <t>Záväzky voči konateľovi M. Jakubišin</t>
  </si>
  <si>
    <t>Náklady budúcich období - krátkodobé</t>
  </si>
  <si>
    <t>381 003</t>
  </si>
  <si>
    <t>Náklady budúcich období - dlhodobé</t>
  </si>
  <si>
    <t>PF2017020, 14.11.2017 - služby aktívneho predaja 2019</t>
  </si>
  <si>
    <t>PF2018009, 6.4.2018, Hosting Optimum gradeus.sk - 1.1.-8.4.2019</t>
  </si>
  <si>
    <t>PF2018030, 6.2.2018, gradeus.sk predôženie registrácie - 1.1.-27.2.2019</t>
  </si>
  <si>
    <t>r. 2001</t>
  </si>
  <si>
    <t>PD 420042, 16.4.2002</t>
  </si>
  <si>
    <t>PD 430111, 18.8.2003</t>
  </si>
  <si>
    <t>PD/261141, 21.12.2006</t>
  </si>
  <si>
    <t>PD 430053, 25.3.2003 - č.vrátenie vkladu podnik.</t>
  </si>
  <si>
    <t xml:space="preserve">PD 430159, 30.12.2003 -  c.vratenie vkladu podnik. </t>
  </si>
  <si>
    <t>PD/26094, 15.10.2006 - vrátenie vkladu</t>
  </si>
  <si>
    <t>PD/26093, 15.10.2006 - vrátenie vkladu</t>
  </si>
  <si>
    <t>VPD7/025, 5.5.2007 - vrátenie vkladu</t>
  </si>
  <si>
    <t>PPD8/21, 9.7.2008 -  vklad konateľa</t>
  </si>
  <si>
    <t>PPD8/24, 22.7.2008 -  vklad konateľa</t>
  </si>
  <si>
    <t>TB8/07, 24.7.2008 -  vklad konateľa</t>
  </si>
  <si>
    <t>PPD8/25, 1.8.2008 -  vklad konateľa</t>
  </si>
  <si>
    <t>PPD9007, 31.3.2009 -  vklad konateľa</t>
  </si>
  <si>
    <t>PPD9008, -  vklad konateľa</t>
  </si>
  <si>
    <t>PPD9010, 1.10.2009 -  vklad konateľa</t>
  </si>
  <si>
    <t>PPD9011, 2.10.2009 -  vklad konateľa</t>
  </si>
  <si>
    <t>TB910, 14.10.2009 -  vklad konateľa</t>
  </si>
  <si>
    <t>PPD9012, 3.11.2009 -  vklad konateľa</t>
  </si>
  <si>
    <t>TB1001, 27.1.2010 -  vklad konateľa</t>
  </si>
  <si>
    <t>TB1005, 10.5.2010 -  vklad konateľa</t>
  </si>
  <si>
    <t>EU11026, 27.10.2011 -  vklad konateľa</t>
  </si>
  <si>
    <t>EU12030, 9.12.2012 -  vklad konateľa</t>
  </si>
  <si>
    <t>P13/002, 20.3.2013 -  vklad konateľa</t>
  </si>
  <si>
    <t>P13/004, 27.4.2013 -  vklad konateľa</t>
  </si>
  <si>
    <t>P13/009, 3.9.2013 -  vklad konateľa</t>
  </si>
  <si>
    <t>P14001, 1.1.2014 -  vklad konateľa</t>
  </si>
  <si>
    <t>P15011, 18.10.2015 -  vklad konateľa</t>
  </si>
  <si>
    <t>VUB1701, 2.1.2017 -  vklad konateľa</t>
  </si>
  <si>
    <t>VUB15/10, 19.10.2015 - výber konateľa</t>
  </si>
  <si>
    <t>VUB14/1, 21.1.2014 - vrátenie vkladu</t>
  </si>
  <si>
    <t>ID170601, 15.6.2017 - úhrada Z2017002</t>
  </si>
  <si>
    <t>VUB1710, 26.10.2017 + úhr Digital River 3023649066 - osobná spotreba</t>
  </si>
  <si>
    <t>VUB1712, 28.12.2017 - platba kartou - LIDL - osobná spotreba</t>
  </si>
  <si>
    <t xml:space="preserve">TB905, 12.5.2009 - pôžička VK </t>
  </si>
  <si>
    <t>TB904, 24.2.2007 - vrátenie pôžičky</t>
  </si>
  <si>
    <t>PPD8/05, 4.2.2008 - vklad konateľa</t>
  </si>
  <si>
    <t>PPD8/20, 30.6.2008 - vklad konateľa</t>
  </si>
  <si>
    <t>VPD7/095, 10.12.2002 - vrát. pôžičky PD420260</t>
  </si>
  <si>
    <t>TB10 - poskyt. zal. konatelovi - osobna spotreba</t>
  </si>
  <si>
    <t>TB 6/, 28.6.2007 - osobná spotreba</t>
  </si>
  <si>
    <t>VPD7/044, 22.6.2007 - osobná spotreba</t>
  </si>
  <si>
    <t>VPD7/040, 21.6.2007 - osobná spotreba</t>
  </si>
  <si>
    <t>TB 5, 30.5.2007 - osobná spotreba</t>
  </si>
  <si>
    <t>PPD/7/020, 30.5.2007 - osobný vklad</t>
  </si>
  <si>
    <t>VPD8/52, 11.8.2008 -  vrát. vkladu konateľa 24.7.08</t>
  </si>
  <si>
    <t>TB8/11 - vrát. vkladu konateľa 8.8.2004 PPD</t>
  </si>
  <si>
    <t>PPD8/33,  vklad konateľa</t>
  </si>
  <si>
    <t>PPD8/34 -  vklad konateľa</t>
  </si>
  <si>
    <t>VPD9018 -  vrátenie pôžičky TB8/07 - 8.2.09</t>
  </si>
  <si>
    <t>TB903, 10.3.2009 - vrátenie pôžičky PD 10.4.08</t>
  </si>
  <si>
    <t>VUB1804, 6.4.2018 - vklad konateľa</t>
  </si>
  <si>
    <t>P2018015, 17.12.2018 - vklad konateľa</t>
  </si>
  <si>
    <t xml:space="preserve">Základné imanie </t>
  </si>
  <si>
    <t>Mgr. Mihchal Jakubišin</t>
  </si>
  <si>
    <t>421 001</t>
  </si>
  <si>
    <t>Zákonný rezervný fond</t>
  </si>
  <si>
    <t>ID9/008, Tvorba ZRF</t>
  </si>
  <si>
    <t>ID12/06/03, Tvorba ZRF</t>
  </si>
  <si>
    <t>ID13/06/01, 30.6.2013 - Tvorba ZRF</t>
  </si>
  <si>
    <t>ID170802, 31.8.2017 - Tvorba ZRF</t>
  </si>
  <si>
    <t>Neuhradená strata min. rokov</t>
  </si>
  <si>
    <t>429 002</t>
  </si>
  <si>
    <t>Neuhradená strata rok 2001</t>
  </si>
  <si>
    <t>429 003</t>
  </si>
  <si>
    <t>Neuhradená strata rok 2002</t>
  </si>
  <si>
    <t>429 004</t>
  </si>
  <si>
    <t>Neuhradená strata rok 2003</t>
  </si>
  <si>
    <t>429 005</t>
  </si>
  <si>
    <t>Neuhradená strata rok 2004</t>
  </si>
  <si>
    <t>429 006</t>
  </si>
  <si>
    <t>Neuhradená strata rok 2005</t>
  </si>
  <si>
    <t>429 007</t>
  </si>
  <si>
    <t>429 008</t>
  </si>
  <si>
    <t>429 009</t>
  </si>
  <si>
    <t>Neuhradená strata rok 2009</t>
  </si>
  <si>
    <t>Neuhradená strata rok 2010</t>
  </si>
  <si>
    <t>Neuhradená strata rok 2013</t>
  </si>
  <si>
    <t>Neuhradená strata rok 2014</t>
  </si>
  <si>
    <t>429 010</t>
  </si>
  <si>
    <t>429 011</t>
  </si>
  <si>
    <t>Neuhradená strata rok 2015</t>
  </si>
  <si>
    <t>Sociálny fond</t>
  </si>
  <si>
    <t>ID1206001, 25.6.2014 - strata 2013</t>
  </si>
  <si>
    <t>ID1509003, 8.9.2015 - strata 2014</t>
  </si>
  <si>
    <t>ID1612002, 20.12.2016 - strata 2015</t>
  </si>
  <si>
    <t>ID8/001, 31.12.2018 - strata bloku Lidl</t>
  </si>
  <si>
    <t>429 012</t>
  </si>
  <si>
    <t>Neuhradená strata rok 2017</t>
  </si>
  <si>
    <t>ID18/004, 31.12.2018 - strata 2017</t>
  </si>
  <si>
    <t>341 002</t>
  </si>
  <si>
    <t>ID18/006, 31.12.2018 - DzPPO 2018</t>
  </si>
  <si>
    <t>Daň z príjmov</t>
  </si>
  <si>
    <t>k 31/12/2019</t>
  </si>
  <si>
    <t>stav k 31.12.2019</t>
  </si>
  <si>
    <t>ID19/012, 31.12.2019 - rezerva na účtovníctvo</t>
  </si>
  <si>
    <t>ID19/012, 31.12.2019 - rezerva na RÚZ</t>
  </si>
  <si>
    <t>k 31/12/2020</t>
  </si>
  <si>
    <t>stav k 31.12.2020</t>
  </si>
  <si>
    <t>ID20/07, 31.12.2020 - rezerva na účtovníctvo</t>
  </si>
  <si>
    <t>ID20/07, 31.12.2020 - rezerva na RÚZ</t>
  </si>
  <si>
    <t>PF2020003, 17.2.2020, gradeus.sk predôženie registrácie - 1.1.-27.2.2020</t>
  </si>
  <si>
    <t>PF2020006, 25.3.2020, Hosting Optimum gradeus.sk - 1.1.-8.4.2021</t>
  </si>
  <si>
    <t>355 001</t>
  </si>
  <si>
    <t>ID20/06, 31.12.2020 - tvorba ZRF</t>
  </si>
  <si>
    <t>428 001</t>
  </si>
  <si>
    <t>Nerozdelený zisk r. 2019</t>
  </si>
  <si>
    <t>ID20/06, preúčt. HV 2019</t>
  </si>
  <si>
    <t>429 013</t>
  </si>
  <si>
    <t>ID19/013, 31.12.201 - strata 2018</t>
  </si>
  <si>
    <t>Branislav Brádler</t>
  </si>
  <si>
    <t>Platba kartou</t>
  </si>
  <si>
    <t>VUB2004, 20.4.2020, vklad konateľa</t>
  </si>
  <si>
    <t>VUB2004, 20.4.2020, vrát. vklad konateľa</t>
  </si>
  <si>
    <t>VUB1901, 18.1.2019 - vrátenie vkladu</t>
  </si>
  <si>
    <t>P2019001, 31.1.2019 - vklad konateľa</t>
  </si>
  <si>
    <t>VUB1903, 4.3.2019 - vklad konateľa</t>
  </si>
  <si>
    <t>ID19/003, 25.3.2019 - PK - NN</t>
  </si>
  <si>
    <t>ID19/018, 16.4.2019 - PK - chýba doklad</t>
  </si>
  <si>
    <t>ID19/005, 31.5.2019, PK - NN</t>
  </si>
  <si>
    <t>ID19/023, 11.7.2019, PK - chýba doklad</t>
  </si>
  <si>
    <t>ID19/006, 31.7.2019, PK - NN</t>
  </si>
  <si>
    <t>ID19/007, 31.8.2019, PK - NN</t>
  </si>
  <si>
    <t>ID19/019, 6.9.2019, PK - chýba doklad</t>
  </si>
  <si>
    <t>ID19/019, 19.9.2019, PK - chýba doklad</t>
  </si>
  <si>
    <t>ID19/020, 3.10.2019, PK - chýba doklad</t>
  </si>
  <si>
    <t>ID19/020, 7.10.2019, PK - chýba doklad</t>
  </si>
  <si>
    <t>ID19/020, 17.10.2019, PK - chýba doklad</t>
  </si>
  <si>
    <t>ID19/020, 24.10.2019, PK - chýba doklad</t>
  </si>
  <si>
    <t>VUB1911, 18.11.2019 - vklad konateľa</t>
  </si>
  <si>
    <t>ID19/021, 25.11.2019, PK - chýba doklad</t>
  </si>
  <si>
    <t>ID19/022, 9.12.2019, PK - chýba doklad</t>
  </si>
  <si>
    <t>VUB1912, 16.12.2019, vrát. vklad konateľa</t>
  </si>
  <si>
    <t>PF2020030, 29.12.2020, predplatné Zem a Vek 2021</t>
  </si>
  <si>
    <t>ID20/13, 31.12.2020 - DzPPO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</si>
</sst>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_-* #,##0.00\ &quot;Sk&quot;_-;\-* #,##0.00\ &quot;Sk&quot;_-;_-* &quot;-&quot;??\ &quot;Sk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Franklin Gothic Medium"/>
      <family val="2"/>
      <charset val="238"/>
    </font>
    <font>
      <sz val="12"/>
      <name val="Franklin Gothic Medium"/>
      <family val="2"/>
      <charset val="238"/>
    </font>
    <font>
      <b/>
      <i/>
      <sz val="14"/>
      <name val="Franklin Gothic Medium"/>
      <family val="2"/>
      <charset val="238"/>
    </font>
    <font>
      <b/>
      <i/>
      <sz val="8"/>
      <name val="Franklin Gothic Medium"/>
      <family val="2"/>
      <charset val="238"/>
    </font>
    <font>
      <sz val="8"/>
      <name val="Franklin Gothic Medium"/>
      <family val="2"/>
      <charset val="238"/>
    </font>
    <font>
      <b/>
      <sz val="8"/>
      <color indexed="10"/>
      <name val="Franklin Gothic Medium"/>
      <family val="2"/>
      <charset val="238"/>
    </font>
    <font>
      <sz val="8"/>
      <color indexed="8"/>
      <name val="Franklin Gothic Medium"/>
      <family val="2"/>
      <charset val="238"/>
    </font>
    <font>
      <b/>
      <sz val="10"/>
      <name val="Franklin Gothic Medium"/>
      <family val="2"/>
      <charset val="238"/>
    </font>
    <font>
      <b/>
      <sz val="8"/>
      <name val="Franklin Gothic Medium"/>
      <family val="2"/>
      <charset val="238"/>
    </font>
    <font>
      <b/>
      <sz val="8"/>
      <color theme="1"/>
      <name val="Franklin Gothic Medium"/>
      <family val="2"/>
      <charset val="238"/>
    </font>
    <font>
      <sz val="8"/>
      <color theme="1"/>
      <name val="Franklin Gothic Medium"/>
      <family val="2"/>
      <charset val="238"/>
    </font>
    <font>
      <b/>
      <sz val="8"/>
      <color rgb="FF0070C0"/>
      <name val="Franklin Gothic Medium"/>
      <family val="2"/>
      <charset val="238"/>
    </font>
    <font>
      <b/>
      <sz val="8"/>
      <color indexed="12"/>
      <name val="Franklin Gothic Medium"/>
      <family val="2"/>
      <charset val="238"/>
    </font>
    <font>
      <i/>
      <sz val="10"/>
      <name val="Cambria"/>
      <family val="1"/>
      <charset val="238"/>
    </font>
    <font>
      <i/>
      <sz val="9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" fontId="7" fillId="0" borderId="0" xfId="0" applyNumberFormat="1" applyFont="1" applyBorder="1"/>
    <xf numFmtId="4" fontId="8" fillId="0" borderId="0" xfId="0" applyNumberFormat="1" applyFont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/>
    </xf>
    <xf numFmtId="164" fontId="11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center"/>
    </xf>
    <xf numFmtId="0" fontId="11" fillId="0" borderId="0" xfId="0" applyFo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/>
    </xf>
    <xf numFmtId="0" fontId="10" fillId="0" borderId="0" xfId="0" applyFont="1" applyBorder="1"/>
    <xf numFmtId="49" fontId="10" fillId="4" borderId="2" xfId="0" applyNumberFormat="1" applyFont="1" applyFill="1" applyBorder="1" applyAlignment="1">
      <alignment horizontal="left"/>
    </xf>
    <xf numFmtId="4" fontId="10" fillId="4" borderId="3" xfId="0" applyNumberFormat="1" applyFont="1" applyFill="1" applyBorder="1"/>
    <xf numFmtId="4" fontId="13" fillId="4" borderId="3" xfId="0" applyNumberFormat="1" applyFont="1" applyFill="1" applyBorder="1"/>
    <xf numFmtId="4" fontId="14" fillId="4" borderId="3" xfId="0" applyNumberFormat="1" applyFont="1" applyFill="1" applyBorder="1" applyAlignment="1">
      <alignment horizontal="center" vertical="distributed"/>
    </xf>
    <xf numFmtId="4" fontId="6" fillId="4" borderId="3" xfId="0" applyNumberFormat="1" applyFont="1" applyFill="1" applyBorder="1" applyAlignment="1">
      <alignment horizontal="center"/>
    </xf>
    <xf numFmtId="0" fontId="6" fillId="4" borderId="4" xfId="0" applyFont="1" applyFill="1" applyBorder="1"/>
    <xf numFmtId="0" fontId="6" fillId="4" borderId="5" xfId="0" applyFont="1" applyFill="1" applyBorder="1"/>
    <xf numFmtId="4" fontId="10" fillId="4" borderId="6" xfId="0" applyNumberFormat="1" applyFont="1" applyFill="1" applyBorder="1"/>
    <xf numFmtId="4" fontId="10" fillId="4" borderId="6" xfId="0" applyNumberFormat="1" applyFont="1" applyFill="1" applyBorder="1" applyAlignment="1">
      <alignment horizontal="center"/>
    </xf>
    <xf numFmtId="4" fontId="7" fillId="4" borderId="6" xfId="0" applyNumberFormat="1" applyFont="1" applyFill="1" applyBorder="1" applyAlignment="1">
      <alignment horizontal="center"/>
    </xf>
    <xf numFmtId="0" fontId="6" fillId="4" borderId="7" xfId="0" applyFont="1" applyFill="1" applyBorder="1"/>
    <xf numFmtId="0" fontId="12" fillId="0" borderId="0" xfId="0" applyFont="1" applyFill="1"/>
    <xf numFmtId="0" fontId="10" fillId="0" borderId="0" xfId="0" applyFont="1" applyFill="1" applyBorder="1"/>
    <xf numFmtId="164" fontId="6" fillId="0" borderId="0" xfId="0" applyNumberFormat="1" applyFont="1" applyFill="1" applyBorder="1"/>
    <xf numFmtId="0" fontId="6" fillId="0" borderId="0" xfId="0" applyFont="1" applyFill="1" applyBorder="1"/>
    <xf numFmtId="164" fontId="11" fillId="0" borderId="0" xfId="0" applyNumberFormat="1" applyFont="1" applyFill="1"/>
    <xf numFmtId="49" fontId="10" fillId="0" borderId="0" xfId="0" applyNumberFormat="1" applyFont="1" applyFill="1" applyBorder="1" applyAlignment="1">
      <alignment horizontal="center"/>
    </xf>
    <xf numFmtId="0" fontId="11" fillId="0" borderId="0" xfId="0" applyFont="1" applyFill="1"/>
    <xf numFmtId="0" fontId="6" fillId="0" borderId="0" xfId="0" applyFont="1"/>
    <xf numFmtId="164" fontId="6" fillId="0" borderId="0" xfId="0" applyNumberFormat="1" applyFont="1" applyBorder="1"/>
    <xf numFmtId="164" fontId="6" fillId="0" borderId="8" xfId="0" applyNumberFormat="1" applyFont="1" applyBorder="1"/>
    <xf numFmtId="0" fontId="6" fillId="0" borderId="8" xfId="0" applyFont="1" applyBorder="1"/>
    <xf numFmtId="0" fontId="0" fillId="0" borderId="8" xfId="0" applyBorder="1"/>
    <xf numFmtId="0" fontId="1" fillId="0" borderId="0" xfId="0" applyFont="1"/>
    <xf numFmtId="164" fontId="10" fillId="0" borderId="0" xfId="0" applyNumberFormat="1" applyFont="1" applyBorder="1"/>
    <xf numFmtId="49" fontId="15" fillId="0" borderId="0" xfId="0" applyNumberFormat="1" applyFont="1" applyBorder="1" applyAlignment="1">
      <alignment horizontal="left"/>
    </xf>
    <xf numFmtId="14" fontId="0" fillId="0" borderId="0" xfId="0" applyNumberFormat="1"/>
    <xf numFmtId="165" fontId="6" fillId="0" borderId="0" xfId="0" applyNumberFormat="1" applyFont="1" applyBorder="1"/>
    <xf numFmtId="165" fontId="6" fillId="0" borderId="0" xfId="0" applyNumberFormat="1" applyFont="1" applyFill="1" applyBorder="1"/>
    <xf numFmtId="166" fontId="6" fillId="0" borderId="0" xfId="0" applyNumberFormat="1" applyFont="1"/>
    <xf numFmtId="0" fontId="16" fillId="0" borderId="0" xfId="0" applyFont="1"/>
    <xf numFmtId="4" fontId="6" fillId="0" borderId="0" xfId="0" applyNumberFormat="1" applyFont="1"/>
    <xf numFmtId="4" fontId="6" fillId="0" borderId="0" xfId="0" applyNumberFormat="1" applyFont="1" applyBorder="1"/>
    <xf numFmtId="164" fontId="10" fillId="0" borderId="9" xfId="0" applyNumberFormat="1" applyFont="1" applyFill="1" applyBorder="1"/>
    <xf numFmtId="16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textRotation="255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4"/>
  <sheetViews>
    <sheetView topLeftCell="A136" workbookViewId="0">
      <selection activeCell="F28" sqref="F28"/>
    </sheetView>
  </sheetViews>
  <sheetFormatPr defaultRowHeight="15" x14ac:dyDescent="0.25"/>
  <cols>
    <col min="1" max="1" width="8.5703125" customWidth="1"/>
    <col min="2" max="2" width="15.5703125" customWidth="1"/>
    <col min="3" max="3" width="8.42578125" customWidth="1"/>
    <col min="4" max="4" width="15.28515625" customWidth="1"/>
    <col min="5" max="5" width="5" customWidth="1"/>
    <col min="6" max="6" width="62.85546875" customWidth="1"/>
    <col min="257" max="257" width="8.5703125" customWidth="1"/>
    <col min="258" max="258" width="15.5703125" customWidth="1"/>
    <col min="259" max="259" width="8.42578125" customWidth="1"/>
    <col min="260" max="260" width="15.28515625" customWidth="1"/>
    <col min="261" max="261" width="5" customWidth="1"/>
    <col min="262" max="262" width="62.85546875" customWidth="1"/>
    <col min="513" max="513" width="8.5703125" customWidth="1"/>
    <col min="514" max="514" width="15.5703125" customWidth="1"/>
    <col min="515" max="515" width="8.42578125" customWidth="1"/>
    <col min="516" max="516" width="15.28515625" customWidth="1"/>
    <col min="517" max="517" width="5" customWidth="1"/>
    <col min="518" max="518" width="62.85546875" customWidth="1"/>
    <col min="769" max="769" width="8.5703125" customWidth="1"/>
    <col min="770" max="770" width="15.5703125" customWidth="1"/>
    <col min="771" max="771" width="8.42578125" customWidth="1"/>
    <col min="772" max="772" width="15.28515625" customWidth="1"/>
    <col min="773" max="773" width="5" customWidth="1"/>
    <col min="774" max="774" width="62.85546875" customWidth="1"/>
    <col min="1025" max="1025" width="8.5703125" customWidth="1"/>
    <col min="1026" max="1026" width="15.5703125" customWidth="1"/>
    <col min="1027" max="1027" width="8.42578125" customWidth="1"/>
    <col min="1028" max="1028" width="15.28515625" customWidth="1"/>
    <col min="1029" max="1029" width="5" customWidth="1"/>
    <col min="1030" max="1030" width="62.85546875" customWidth="1"/>
    <col min="1281" max="1281" width="8.5703125" customWidth="1"/>
    <col min="1282" max="1282" width="15.5703125" customWidth="1"/>
    <col min="1283" max="1283" width="8.42578125" customWidth="1"/>
    <col min="1284" max="1284" width="15.28515625" customWidth="1"/>
    <col min="1285" max="1285" width="5" customWidth="1"/>
    <col min="1286" max="1286" width="62.85546875" customWidth="1"/>
    <col min="1537" max="1537" width="8.5703125" customWidth="1"/>
    <col min="1538" max="1538" width="15.5703125" customWidth="1"/>
    <col min="1539" max="1539" width="8.42578125" customWidth="1"/>
    <col min="1540" max="1540" width="15.28515625" customWidth="1"/>
    <col min="1541" max="1541" width="5" customWidth="1"/>
    <col min="1542" max="1542" width="62.85546875" customWidth="1"/>
    <col min="1793" max="1793" width="8.5703125" customWidth="1"/>
    <col min="1794" max="1794" width="15.5703125" customWidth="1"/>
    <col min="1795" max="1795" width="8.42578125" customWidth="1"/>
    <col min="1796" max="1796" width="15.28515625" customWidth="1"/>
    <col min="1797" max="1797" width="5" customWidth="1"/>
    <col min="1798" max="1798" width="62.85546875" customWidth="1"/>
    <col min="2049" max="2049" width="8.5703125" customWidth="1"/>
    <col min="2050" max="2050" width="15.5703125" customWidth="1"/>
    <col min="2051" max="2051" width="8.42578125" customWidth="1"/>
    <col min="2052" max="2052" width="15.28515625" customWidth="1"/>
    <col min="2053" max="2053" width="5" customWidth="1"/>
    <col min="2054" max="2054" width="62.85546875" customWidth="1"/>
    <col min="2305" max="2305" width="8.5703125" customWidth="1"/>
    <col min="2306" max="2306" width="15.5703125" customWidth="1"/>
    <col min="2307" max="2307" width="8.42578125" customWidth="1"/>
    <col min="2308" max="2308" width="15.28515625" customWidth="1"/>
    <col min="2309" max="2309" width="5" customWidth="1"/>
    <col min="2310" max="2310" width="62.85546875" customWidth="1"/>
    <col min="2561" max="2561" width="8.5703125" customWidth="1"/>
    <col min="2562" max="2562" width="15.5703125" customWidth="1"/>
    <col min="2563" max="2563" width="8.42578125" customWidth="1"/>
    <col min="2564" max="2564" width="15.28515625" customWidth="1"/>
    <col min="2565" max="2565" width="5" customWidth="1"/>
    <col min="2566" max="2566" width="62.85546875" customWidth="1"/>
    <col min="2817" max="2817" width="8.5703125" customWidth="1"/>
    <col min="2818" max="2818" width="15.5703125" customWidth="1"/>
    <col min="2819" max="2819" width="8.42578125" customWidth="1"/>
    <col min="2820" max="2820" width="15.28515625" customWidth="1"/>
    <col min="2821" max="2821" width="5" customWidth="1"/>
    <col min="2822" max="2822" width="62.85546875" customWidth="1"/>
    <col min="3073" max="3073" width="8.5703125" customWidth="1"/>
    <col min="3074" max="3074" width="15.5703125" customWidth="1"/>
    <col min="3075" max="3075" width="8.42578125" customWidth="1"/>
    <col min="3076" max="3076" width="15.28515625" customWidth="1"/>
    <col min="3077" max="3077" width="5" customWidth="1"/>
    <col min="3078" max="3078" width="62.85546875" customWidth="1"/>
    <col min="3329" max="3329" width="8.5703125" customWidth="1"/>
    <col min="3330" max="3330" width="15.5703125" customWidth="1"/>
    <col min="3331" max="3331" width="8.42578125" customWidth="1"/>
    <col min="3332" max="3332" width="15.28515625" customWidth="1"/>
    <col min="3333" max="3333" width="5" customWidth="1"/>
    <col min="3334" max="3334" width="62.85546875" customWidth="1"/>
    <col min="3585" max="3585" width="8.5703125" customWidth="1"/>
    <col min="3586" max="3586" width="15.5703125" customWidth="1"/>
    <col min="3587" max="3587" width="8.42578125" customWidth="1"/>
    <col min="3588" max="3588" width="15.28515625" customWidth="1"/>
    <col min="3589" max="3589" width="5" customWidth="1"/>
    <col min="3590" max="3590" width="62.85546875" customWidth="1"/>
    <col min="3841" max="3841" width="8.5703125" customWidth="1"/>
    <col min="3842" max="3842" width="15.5703125" customWidth="1"/>
    <col min="3843" max="3843" width="8.42578125" customWidth="1"/>
    <col min="3844" max="3844" width="15.28515625" customWidth="1"/>
    <col min="3845" max="3845" width="5" customWidth="1"/>
    <col min="3846" max="3846" width="62.85546875" customWidth="1"/>
    <col min="4097" max="4097" width="8.5703125" customWidth="1"/>
    <col min="4098" max="4098" width="15.5703125" customWidth="1"/>
    <col min="4099" max="4099" width="8.42578125" customWidth="1"/>
    <col min="4100" max="4100" width="15.28515625" customWidth="1"/>
    <col min="4101" max="4101" width="5" customWidth="1"/>
    <col min="4102" max="4102" width="62.85546875" customWidth="1"/>
    <col min="4353" max="4353" width="8.5703125" customWidth="1"/>
    <col min="4354" max="4354" width="15.5703125" customWidth="1"/>
    <col min="4355" max="4355" width="8.42578125" customWidth="1"/>
    <col min="4356" max="4356" width="15.28515625" customWidth="1"/>
    <col min="4357" max="4357" width="5" customWidth="1"/>
    <col min="4358" max="4358" width="62.85546875" customWidth="1"/>
    <col min="4609" max="4609" width="8.5703125" customWidth="1"/>
    <col min="4610" max="4610" width="15.5703125" customWidth="1"/>
    <col min="4611" max="4611" width="8.42578125" customWidth="1"/>
    <col min="4612" max="4612" width="15.28515625" customWidth="1"/>
    <col min="4613" max="4613" width="5" customWidth="1"/>
    <col min="4614" max="4614" width="62.85546875" customWidth="1"/>
    <col min="4865" max="4865" width="8.5703125" customWidth="1"/>
    <col min="4866" max="4866" width="15.5703125" customWidth="1"/>
    <col min="4867" max="4867" width="8.42578125" customWidth="1"/>
    <col min="4868" max="4868" width="15.28515625" customWidth="1"/>
    <col min="4869" max="4869" width="5" customWidth="1"/>
    <col min="4870" max="4870" width="62.85546875" customWidth="1"/>
    <col min="5121" max="5121" width="8.5703125" customWidth="1"/>
    <col min="5122" max="5122" width="15.5703125" customWidth="1"/>
    <col min="5123" max="5123" width="8.42578125" customWidth="1"/>
    <col min="5124" max="5124" width="15.28515625" customWidth="1"/>
    <col min="5125" max="5125" width="5" customWidth="1"/>
    <col min="5126" max="5126" width="62.85546875" customWidth="1"/>
    <col min="5377" max="5377" width="8.5703125" customWidth="1"/>
    <col min="5378" max="5378" width="15.5703125" customWidth="1"/>
    <col min="5379" max="5379" width="8.42578125" customWidth="1"/>
    <col min="5380" max="5380" width="15.28515625" customWidth="1"/>
    <col min="5381" max="5381" width="5" customWidth="1"/>
    <col min="5382" max="5382" width="62.85546875" customWidth="1"/>
    <col min="5633" max="5633" width="8.5703125" customWidth="1"/>
    <col min="5634" max="5634" width="15.5703125" customWidth="1"/>
    <col min="5635" max="5635" width="8.42578125" customWidth="1"/>
    <col min="5636" max="5636" width="15.28515625" customWidth="1"/>
    <col min="5637" max="5637" width="5" customWidth="1"/>
    <col min="5638" max="5638" width="62.85546875" customWidth="1"/>
    <col min="5889" max="5889" width="8.5703125" customWidth="1"/>
    <col min="5890" max="5890" width="15.5703125" customWidth="1"/>
    <col min="5891" max="5891" width="8.42578125" customWidth="1"/>
    <col min="5892" max="5892" width="15.28515625" customWidth="1"/>
    <col min="5893" max="5893" width="5" customWidth="1"/>
    <col min="5894" max="5894" width="62.85546875" customWidth="1"/>
    <col min="6145" max="6145" width="8.5703125" customWidth="1"/>
    <col min="6146" max="6146" width="15.5703125" customWidth="1"/>
    <col min="6147" max="6147" width="8.42578125" customWidth="1"/>
    <col min="6148" max="6148" width="15.28515625" customWidth="1"/>
    <col min="6149" max="6149" width="5" customWidth="1"/>
    <col min="6150" max="6150" width="62.85546875" customWidth="1"/>
    <col min="6401" max="6401" width="8.5703125" customWidth="1"/>
    <col min="6402" max="6402" width="15.5703125" customWidth="1"/>
    <col min="6403" max="6403" width="8.42578125" customWidth="1"/>
    <col min="6404" max="6404" width="15.28515625" customWidth="1"/>
    <col min="6405" max="6405" width="5" customWidth="1"/>
    <col min="6406" max="6406" width="62.85546875" customWidth="1"/>
    <col min="6657" max="6657" width="8.5703125" customWidth="1"/>
    <col min="6658" max="6658" width="15.5703125" customWidth="1"/>
    <col min="6659" max="6659" width="8.42578125" customWidth="1"/>
    <col min="6660" max="6660" width="15.28515625" customWidth="1"/>
    <col min="6661" max="6661" width="5" customWidth="1"/>
    <col min="6662" max="6662" width="62.85546875" customWidth="1"/>
    <col min="6913" max="6913" width="8.5703125" customWidth="1"/>
    <col min="6914" max="6914" width="15.5703125" customWidth="1"/>
    <col min="6915" max="6915" width="8.42578125" customWidth="1"/>
    <col min="6916" max="6916" width="15.28515625" customWidth="1"/>
    <col min="6917" max="6917" width="5" customWidth="1"/>
    <col min="6918" max="6918" width="62.85546875" customWidth="1"/>
    <col min="7169" max="7169" width="8.5703125" customWidth="1"/>
    <col min="7170" max="7170" width="15.5703125" customWidth="1"/>
    <col min="7171" max="7171" width="8.42578125" customWidth="1"/>
    <col min="7172" max="7172" width="15.28515625" customWidth="1"/>
    <col min="7173" max="7173" width="5" customWidth="1"/>
    <col min="7174" max="7174" width="62.85546875" customWidth="1"/>
    <col min="7425" max="7425" width="8.5703125" customWidth="1"/>
    <col min="7426" max="7426" width="15.5703125" customWidth="1"/>
    <col min="7427" max="7427" width="8.42578125" customWidth="1"/>
    <col min="7428" max="7428" width="15.28515625" customWidth="1"/>
    <col min="7429" max="7429" width="5" customWidth="1"/>
    <col min="7430" max="7430" width="62.85546875" customWidth="1"/>
    <col min="7681" max="7681" width="8.5703125" customWidth="1"/>
    <col min="7682" max="7682" width="15.5703125" customWidth="1"/>
    <col min="7683" max="7683" width="8.42578125" customWidth="1"/>
    <col min="7684" max="7684" width="15.28515625" customWidth="1"/>
    <col min="7685" max="7685" width="5" customWidth="1"/>
    <col min="7686" max="7686" width="62.85546875" customWidth="1"/>
    <col min="7937" max="7937" width="8.5703125" customWidth="1"/>
    <col min="7938" max="7938" width="15.5703125" customWidth="1"/>
    <col min="7939" max="7939" width="8.42578125" customWidth="1"/>
    <col min="7940" max="7940" width="15.28515625" customWidth="1"/>
    <col min="7941" max="7941" width="5" customWidth="1"/>
    <col min="7942" max="7942" width="62.85546875" customWidth="1"/>
    <col min="8193" max="8193" width="8.5703125" customWidth="1"/>
    <col min="8194" max="8194" width="15.5703125" customWidth="1"/>
    <col min="8195" max="8195" width="8.42578125" customWidth="1"/>
    <col min="8196" max="8196" width="15.28515625" customWidth="1"/>
    <col min="8197" max="8197" width="5" customWidth="1"/>
    <col min="8198" max="8198" width="62.85546875" customWidth="1"/>
    <col min="8449" max="8449" width="8.5703125" customWidth="1"/>
    <col min="8450" max="8450" width="15.5703125" customWidth="1"/>
    <col min="8451" max="8451" width="8.42578125" customWidth="1"/>
    <col min="8452" max="8452" width="15.28515625" customWidth="1"/>
    <col min="8453" max="8453" width="5" customWidth="1"/>
    <col min="8454" max="8454" width="62.85546875" customWidth="1"/>
    <col min="8705" max="8705" width="8.5703125" customWidth="1"/>
    <col min="8706" max="8706" width="15.5703125" customWidth="1"/>
    <col min="8707" max="8707" width="8.42578125" customWidth="1"/>
    <col min="8708" max="8708" width="15.28515625" customWidth="1"/>
    <col min="8709" max="8709" width="5" customWidth="1"/>
    <col min="8710" max="8710" width="62.85546875" customWidth="1"/>
    <col min="8961" max="8961" width="8.5703125" customWidth="1"/>
    <col min="8962" max="8962" width="15.5703125" customWidth="1"/>
    <col min="8963" max="8963" width="8.42578125" customWidth="1"/>
    <col min="8964" max="8964" width="15.28515625" customWidth="1"/>
    <col min="8965" max="8965" width="5" customWidth="1"/>
    <col min="8966" max="8966" width="62.85546875" customWidth="1"/>
    <col min="9217" max="9217" width="8.5703125" customWidth="1"/>
    <col min="9218" max="9218" width="15.5703125" customWidth="1"/>
    <col min="9219" max="9219" width="8.42578125" customWidth="1"/>
    <col min="9220" max="9220" width="15.28515625" customWidth="1"/>
    <col min="9221" max="9221" width="5" customWidth="1"/>
    <col min="9222" max="9222" width="62.85546875" customWidth="1"/>
    <col min="9473" max="9473" width="8.5703125" customWidth="1"/>
    <col min="9474" max="9474" width="15.5703125" customWidth="1"/>
    <col min="9475" max="9475" width="8.42578125" customWidth="1"/>
    <col min="9476" max="9476" width="15.28515625" customWidth="1"/>
    <col min="9477" max="9477" width="5" customWidth="1"/>
    <col min="9478" max="9478" width="62.85546875" customWidth="1"/>
    <col min="9729" max="9729" width="8.5703125" customWidth="1"/>
    <col min="9730" max="9730" width="15.5703125" customWidth="1"/>
    <col min="9731" max="9731" width="8.42578125" customWidth="1"/>
    <col min="9732" max="9732" width="15.28515625" customWidth="1"/>
    <col min="9733" max="9733" width="5" customWidth="1"/>
    <col min="9734" max="9734" width="62.85546875" customWidth="1"/>
    <col min="9985" max="9985" width="8.5703125" customWidth="1"/>
    <col min="9986" max="9986" width="15.5703125" customWidth="1"/>
    <col min="9987" max="9987" width="8.42578125" customWidth="1"/>
    <col min="9988" max="9988" width="15.28515625" customWidth="1"/>
    <col min="9989" max="9989" width="5" customWidth="1"/>
    <col min="9990" max="9990" width="62.85546875" customWidth="1"/>
    <col min="10241" max="10241" width="8.5703125" customWidth="1"/>
    <col min="10242" max="10242" width="15.5703125" customWidth="1"/>
    <col min="10243" max="10243" width="8.42578125" customWidth="1"/>
    <col min="10244" max="10244" width="15.28515625" customWidth="1"/>
    <col min="10245" max="10245" width="5" customWidth="1"/>
    <col min="10246" max="10246" width="62.85546875" customWidth="1"/>
    <col min="10497" max="10497" width="8.5703125" customWidth="1"/>
    <col min="10498" max="10498" width="15.5703125" customWidth="1"/>
    <col min="10499" max="10499" width="8.42578125" customWidth="1"/>
    <col min="10500" max="10500" width="15.28515625" customWidth="1"/>
    <col min="10501" max="10501" width="5" customWidth="1"/>
    <col min="10502" max="10502" width="62.85546875" customWidth="1"/>
    <col min="10753" max="10753" width="8.5703125" customWidth="1"/>
    <col min="10754" max="10754" width="15.5703125" customWidth="1"/>
    <col min="10755" max="10755" width="8.42578125" customWidth="1"/>
    <col min="10756" max="10756" width="15.28515625" customWidth="1"/>
    <col min="10757" max="10757" width="5" customWidth="1"/>
    <col min="10758" max="10758" width="62.85546875" customWidth="1"/>
    <col min="11009" max="11009" width="8.5703125" customWidth="1"/>
    <col min="11010" max="11010" width="15.5703125" customWidth="1"/>
    <col min="11011" max="11011" width="8.42578125" customWidth="1"/>
    <col min="11012" max="11012" width="15.28515625" customWidth="1"/>
    <col min="11013" max="11013" width="5" customWidth="1"/>
    <col min="11014" max="11014" width="62.85546875" customWidth="1"/>
    <col min="11265" max="11265" width="8.5703125" customWidth="1"/>
    <col min="11266" max="11266" width="15.5703125" customWidth="1"/>
    <col min="11267" max="11267" width="8.42578125" customWidth="1"/>
    <col min="11268" max="11268" width="15.28515625" customWidth="1"/>
    <col min="11269" max="11269" width="5" customWidth="1"/>
    <col min="11270" max="11270" width="62.85546875" customWidth="1"/>
    <col min="11521" max="11521" width="8.5703125" customWidth="1"/>
    <col min="11522" max="11522" width="15.5703125" customWidth="1"/>
    <col min="11523" max="11523" width="8.42578125" customWidth="1"/>
    <col min="11524" max="11524" width="15.28515625" customWidth="1"/>
    <col min="11525" max="11525" width="5" customWidth="1"/>
    <col min="11526" max="11526" width="62.85546875" customWidth="1"/>
    <col min="11777" max="11777" width="8.5703125" customWidth="1"/>
    <col min="11778" max="11778" width="15.5703125" customWidth="1"/>
    <col min="11779" max="11779" width="8.42578125" customWidth="1"/>
    <col min="11780" max="11780" width="15.28515625" customWidth="1"/>
    <col min="11781" max="11781" width="5" customWidth="1"/>
    <col min="11782" max="11782" width="62.85546875" customWidth="1"/>
    <col min="12033" max="12033" width="8.5703125" customWidth="1"/>
    <col min="12034" max="12034" width="15.5703125" customWidth="1"/>
    <col min="12035" max="12035" width="8.42578125" customWidth="1"/>
    <col min="12036" max="12036" width="15.28515625" customWidth="1"/>
    <col min="12037" max="12037" width="5" customWidth="1"/>
    <col min="12038" max="12038" width="62.85546875" customWidth="1"/>
    <col min="12289" max="12289" width="8.5703125" customWidth="1"/>
    <col min="12290" max="12290" width="15.5703125" customWidth="1"/>
    <col min="12291" max="12291" width="8.42578125" customWidth="1"/>
    <col min="12292" max="12292" width="15.28515625" customWidth="1"/>
    <col min="12293" max="12293" width="5" customWidth="1"/>
    <col min="12294" max="12294" width="62.85546875" customWidth="1"/>
    <col min="12545" max="12545" width="8.5703125" customWidth="1"/>
    <col min="12546" max="12546" width="15.5703125" customWidth="1"/>
    <col min="12547" max="12547" width="8.42578125" customWidth="1"/>
    <col min="12548" max="12548" width="15.28515625" customWidth="1"/>
    <col min="12549" max="12549" width="5" customWidth="1"/>
    <col min="12550" max="12550" width="62.85546875" customWidth="1"/>
    <col min="12801" max="12801" width="8.5703125" customWidth="1"/>
    <col min="12802" max="12802" width="15.5703125" customWidth="1"/>
    <col min="12803" max="12803" width="8.42578125" customWidth="1"/>
    <col min="12804" max="12804" width="15.28515625" customWidth="1"/>
    <col min="12805" max="12805" width="5" customWidth="1"/>
    <col min="12806" max="12806" width="62.85546875" customWidth="1"/>
    <col min="13057" max="13057" width="8.5703125" customWidth="1"/>
    <col min="13058" max="13058" width="15.5703125" customWidth="1"/>
    <col min="13059" max="13059" width="8.42578125" customWidth="1"/>
    <col min="13060" max="13060" width="15.28515625" customWidth="1"/>
    <col min="13061" max="13061" width="5" customWidth="1"/>
    <col min="13062" max="13062" width="62.85546875" customWidth="1"/>
    <col min="13313" max="13313" width="8.5703125" customWidth="1"/>
    <col min="13314" max="13314" width="15.5703125" customWidth="1"/>
    <col min="13315" max="13315" width="8.42578125" customWidth="1"/>
    <col min="13316" max="13316" width="15.28515625" customWidth="1"/>
    <col min="13317" max="13317" width="5" customWidth="1"/>
    <col min="13318" max="13318" width="62.85546875" customWidth="1"/>
    <col min="13569" max="13569" width="8.5703125" customWidth="1"/>
    <col min="13570" max="13570" width="15.5703125" customWidth="1"/>
    <col min="13571" max="13571" width="8.42578125" customWidth="1"/>
    <col min="13572" max="13572" width="15.28515625" customWidth="1"/>
    <col min="13573" max="13573" width="5" customWidth="1"/>
    <col min="13574" max="13574" width="62.85546875" customWidth="1"/>
    <col min="13825" max="13825" width="8.5703125" customWidth="1"/>
    <col min="13826" max="13826" width="15.5703125" customWidth="1"/>
    <col min="13827" max="13827" width="8.42578125" customWidth="1"/>
    <col min="13828" max="13828" width="15.28515625" customWidth="1"/>
    <col min="13829" max="13829" width="5" customWidth="1"/>
    <col min="13830" max="13830" width="62.85546875" customWidth="1"/>
    <col min="14081" max="14081" width="8.5703125" customWidth="1"/>
    <col min="14082" max="14082" width="15.5703125" customWidth="1"/>
    <col min="14083" max="14083" width="8.42578125" customWidth="1"/>
    <col min="14084" max="14084" width="15.28515625" customWidth="1"/>
    <col min="14085" max="14085" width="5" customWidth="1"/>
    <col min="14086" max="14086" width="62.85546875" customWidth="1"/>
    <col min="14337" max="14337" width="8.5703125" customWidth="1"/>
    <col min="14338" max="14338" width="15.5703125" customWidth="1"/>
    <col min="14339" max="14339" width="8.42578125" customWidth="1"/>
    <col min="14340" max="14340" width="15.28515625" customWidth="1"/>
    <col min="14341" max="14341" width="5" customWidth="1"/>
    <col min="14342" max="14342" width="62.85546875" customWidth="1"/>
    <col min="14593" max="14593" width="8.5703125" customWidth="1"/>
    <col min="14594" max="14594" width="15.5703125" customWidth="1"/>
    <col min="14595" max="14595" width="8.42578125" customWidth="1"/>
    <col min="14596" max="14596" width="15.28515625" customWidth="1"/>
    <col min="14597" max="14597" width="5" customWidth="1"/>
    <col min="14598" max="14598" width="62.85546875" customWidth="1"/>
    <col min="14849" max="14849" width="8.5703125" customWidth="1"/>
    <col min="14850" max="14850" width="15.5703125" customWidth="1"/>
    <col min="14851" max="14851" width="8.42578125" customWidth="1"/>
    <col min="14852" max="14852" width="15.28515625" customWidth="1"/>
    <col min="14853" max="14853" width="5" customWidth="1"/>
    <col min="14854" max="14854" width="62.85546875" customWidth="1"/>
    <col min="15105" max="15105" width="8.5703125" customWidth="1"/>
    <col min="15106" max="15106" width="15.5703125" customWidth="1"/>
    <col min="15107" max="15107" width="8.42578125" customWidth="1"/>
    <col min="15108" max="15108" width="15.28515625" customWidth="1"/>
    <col min="15109" max="15109" width="5" customWidth="1"/>
    <col min="15110" max="15110" width="62.85546875" customWidth="1"/>
    <col min="15361" max="15361" width="8.5703125" customWidth="1"/>
    <col min="15362" max="15362" width="15.5703125" customWidth="1"/>
    <col min="15363" max="15363" width="8.42578125" customWidth="1"/>
    <col min="15364" max="15364" width="15.28515625" customWidth="1"/>
    <col min="15365" max="15365" width="5" customWidth="1"/>
    <col min="15366" max="15366" width="62.85546875" customWidth="1"/>
    <col min="15617" max="15617" width="8.5703125" customWidth="1"/>
    <col min="15618" max="15618" width="15.5703125" customWidth="1"/>
    <col min="15619" max="15619" width="8.42578125" customWidth="1"/>
    <col min="15620" max="15620" width="15.28515625" customWidth="1"/>
    <col min="15621" max="15621" width="5" customWidth="1"/>
    <col min="15622" max="15622" width="62.85546875" customWidth="1"/>
    <col min="15873" max="15873" width="8.5703125" customWidth="1"/>
    <col min="15874" max="15874" width="15.5703125" customWidth="1"/>
    <col min="15875" max="15875" width="8.42578125" customWidth="1"/>
    <col min="15876" max="15876" width="15.28515625" customWidth="1"/>
    <col min="15877" max="15877" width="5" customWidth="1"/>
    <col min="15878" max="15878" width="62.85546875" customWidth="1"/>
    <col min="16129" max="16129" width="8.5703125" customWidth="1"/>
    <col min="16130" max="16130" width="15.5703125" customWidth="1"/>
    <col min="16131" max="16131" width="8.42578125" customWidth="1"/>
    <col min="16132" max="16132" width="15.28515625" customWidth="1"/>
    <col min="16133" max="16133" width="5" customWidth="1"/>
    <col min="16134" max="16134" width="62.85546875" customWidth="1"/>
  </cols>
  <sheetData>
    <row r="1" spans="1:6" ht="16.5" x14ac:dyDescent="0.3">
      <c r="A1" s="54" t="s">
        <v>24</v>
      </c>
      <c r="B1" s="54"/>
      <c r="C1" s="54"/>
      <c r="D1" s="54"/>
      <c r="E1" s="54"/>
      <c r="F1" s="54"/>
    </row>
    <row r="2" spans="1:6" ht="16.5" x14ac:dyDescent="0.3">
      <c r="A2" s="1"/>
      <c r="B2" s="1"/>
      <c r="C2" s="1"/>
      <c r="D2" s="1"/>
      <c r="E2" s="1"/>
      <c r="F2" s="1"/>
    </row>
    <row r="3" spans="1:6" ht="19.5" x14ac:dyDescent="0.25">
      <c r="A3" s="55" t="s">
        <v>25</v>
      </c>
      <c r="B3" s="55"/>
      <c r="C3" s="55"/>
      <c r="D3" s="55"/>
      <c r="E3" s="55"/>
      <c r="F3" s="55"/>
    </row>
    <row r="4" spans="1:6" ht="19.5" x14ac:dyDescent="0.25">
      <c r="A4" s="56" t="s">
        <v>26</v>
      </c>
      <c r="B4" s="56"/>
      <c r="C4" s="56"/>
      <c r="D4" s="56"/>
      <c r="E4" s="56"/>
      <c r="F4" s="56"/>
    </row>
    <row r="5" spans="1:6" x14ac:dyDescent="0.25">
      <c r="A5" s="2"/>
      <c r="B5" s="2"/>
      <c r="C5" s="2"/>
      <c r="D5" s="2"/>
      <c r="E5" s="2"/>
      <c r="F5" s="2"/>
    </row>
    <row r="6" spans="1:6" ht="15" customHeight="1" x14ac:dyDescent="0.25">
      <c r="A6" s="57" t="s">
        <v>0</v>
      </c>
      <c r="B6" s="57"/>
      <c r="C6" s="57"/>
      <c r="D6" s="57"/>
      <c r="E6" s="57"/>
      <c r="F6" s="57"/>
    </row>
    <row r="7" spans="1:6" x14ac:dyDescent="0.25">
      <c r="A7" s="3"/>
      <c r="B7" s="4"/>
      <c r="C7" s="4"/>
      <c r="D7" s="5"/>
      <c r="E7" s="5"/>
      <c r="F7" s="3"/>
    </row>
    <row r="8" spans="1:6" ht="15.75" thickBot="1" x14ac:dyDescent="0.3">
      <c r="A8" s="6" t="s">
        <v>1</v>
      </c>
      <c r="B8" s="6" t="s">
        <v>2</v>
      </c>
      <c r="C8" s="7"/>
      <c r="D8" s="6" t="s">
        <v>3</v>
      </c>
      <c r="E8" s="6"/>
      <c r="F8" s="6" t="s">
        <v>4</v>
      </c>
    </row>
    <row r="9" spans="1:6" ht="15.75" thickTop="1" x14ac:dyDescent="0.25">
      <c r="A9" s="3"/>
      <c r="B9" s="4"/>
      <c r="C9" s="4"/>
      <c r="D9" s="5"/>
      <c r="E9" s="5"/>
      <c r="F9" s="3"/>
    </row>
    <row r="10" spans="1:6" x14ac:dyDescent="0.25">
      <c r="A10" s="8" t="s">
        <v>5</v>
      </c>
      <c r="B10" s="9">
        <f>D11</f>
        <v>25.96</v>
      </c>
      <c r="C10" s="10"/>
      <c r="D10" s="11"/>
      <c r="E10" s="11"/>
      <c r="F10" s="12" t="s">
        <v>28</v>
      </c>
    </row>
    <row r="11" spans="1:6" x14ac:dyDescent="0.25">
      <c r="A11" s="13"/>
      <c r="B11" s="14"/>
      <c r="C11" s="11"/>
      <c r="D11" s="15">
        <v>25.96</v>
      </c>
      <c r="E11" s="11"/>
      <c r="F11" s="16" t="s">
        <v>27</v>
      </c>
    </row>
    <row r="12" spans="1:6" x14ac:dyDescent="0.25">
      <c r="A12" s="13"/>
      <c r="B12" s="14"/>
      <c r="C12" s="11"/>
      <c r="D12" s="15"/>
      <c r="E12" s="11"/>
      <c r="F12" s="16"/>
    </row>
    <row r="13" spans="1:6" x14ac:dyDescent="0.25">
      <c r="A13" s="8" t="s">
        <v>6</v>
      </c>
      <c r="B13" s="9">
        <f>D14</f>
        <v>78.67</v>
      </c>
      <c r="C13" s="10"/>
      <c r="D13" s="15"/>
      <c r="E13" s="11"/>
      <c r="F13" s="17" t="s">
        <v>29</v>
      </c>
    </row>
    <row r="14" spans="1:6" x14ac:dyDescent="0.25">
      <c r="A14" s="11"/>
      <c r="B14" s="11"/>
      <c r="C14" s="11"/>
      <c r="D14" s="15">
        <v>78.67</v>
      </c>
      <c r="E14" s="11"/>
      <c r="F14" s="16" t="s">
        <v>27</v>
      </c>
    </row>
    <row r="16" spans="1:6" x14ac:dyDescent="0.25">
      <c r="A16" s="18"/>
      <c r="B16" s="19"/>
      <c r="C16" s="20"/>
      <c r="D16" s="21"/>
      <c r="E16" s="22"/>
      <c r="F16" s="23"/>
    </row>
    <row r="17" spans="1:6" x14ac:dyDescent="0.25">
      <c r="A17" s="24"/>
      <c r="B17" s="25">
        <f>SUM(B10:B15)</f>
        <v>104.63</v>
      </c>
      <c r="C17" s="25"/>
      <c r="D17" s="26"/>
      <c r="E17" s="27"/>
      <c r="F17" s="28"/>
    </row>
    <row r="19" spans="1:6" ht="15" customHeight="1" x14ac:dyDescent="0.25">
      <c r="A19" s="57" t="s">
        <v>7</v>
      </c>
      <c r="B19" s="57"/>
      <c r="C19" s="57"/>
      <c r="D19" s="57"/>
      <c r="E19" s="57"/>
      <c r="F19" s="57"/>
    </row>
    <row r="20" spans="1:6" x14ac:dyDescent="0.25">
      <c r="A20" s="3"/>
      <c r="B20" s="4"/>
      <c r="C20" s="4"/>
      <c r="D20" s="5"/>
      <c r="E20" s="5"/>
      <c r="F20" s="3"/>
    </row>
    <row r="21" spans="1:6" ht="15.75" thickBot="1" x14ac:dyDescent="0.3">
      <c r="A21" s="6" t="s">
        <v>1</v>
      </c>
      <c r="B21" s="6" t="s">
        <v>2</v>
      </c>
      <c r="C21" s="7"/>
      <c r="D21" s="6" t="s">
        <v>3</v>
      </c>
      <c r="E21" s="6"/>
      <c r="F21" s="6" t="s">
        <v>4</v>
      </c>
    </row>
    <row r="22" spans="1:6" ht="15.75" thickTop="1" x14ac:dyDescent="0.25">
      <c r="A22" s="3"/>
      <c r="B22" s="4"/>
      <c r="C22" s="4"/>
      <c r="D22" s="5"/>
      <c r="E22" s="5"/>
      <c r="F22" s="3"/>
    </row>
    <row r="23" spans="1:6" x14ac:dyDescent="0.25">
      <c r="A23" s="8" t="s">
        <v>30</v>
      </c>
      <c r="B23" s="9">
        <f>D24</f>
        <v>350</v>
      </c>
      <c r="C23" s="10"/>
      <c r="D23" s="29"/>
      <c r="E23" s="29"/>
      <c r="F23" s="30" t="s">
        <v>8</v>
      </c>
    </row>
    <row r="24" spans="1:6" x14ac:dyDescent="0.25">
      <c r="A24" s="13"/>
      <c r="B24" s="14"/>
      <c r="C24" s="11"/>
      <c r="D24" s="31">
        <v>350</v>
      </c>
      <c r="E24" s="29"/>
      <c r="F24" s="32" t="s">
        <v>9</v>
      </c>
    </row>
    <row r="25" spans="1:6" x14ac:dyDescent="0.25">
      <c r="A25" s="3"/>
      <c r="B25" s="4"/>
      <c r="C25" s="4"/>
      <c r="D25" s="5"/>
      <c r="E25" s="5"/>
      <c r="F25" s="3"/>
    </row>
    <row r="26" spans="1:6" x14ac:dyDescent="0.25">
      <c r="A26" s="8" t="s">
        <v>10</v>
      </c>
      <c r="B26" s="9">
        <f>D27</f>
        <v>-111.06</v>
      </c>
      <c r="C26" s="10"/>
      <c r="D26" s="29"/>
      <c r="E26" s="29"/>
      <c r="F26" s="30" t="s">
        <v>11</v>
      </c>
    </row>
    <row r="27" spans="1:6" x14ac:dyDescent="0.25">
      <c r="A27" s="13"/>
      <c r="B27" s="14"/>
      <c r="C27" s="11"/>
      <c r="D27" s="31">
        <v>-111.06</v>
      </c>
      <c r="E27" s="29"/>
      <c r="F27" s="32" t="s">
        <v>9</v>
      </c>
    </row>
    <row r="28" spans="1:6" x14ac:dyDescent="0.25">
      <c r="A28" s="13"/>
      <c r="B28" s="14"/>
      <c r="C28" s="11"/>
      <c r="D28" s="31"/>
      <c r="E28" s="29"/>
      <c r="F28" s="32"/>
    </row>
    <row r="29" spans="1:6" x14ac:dyDescent="0.25">
      <c r="A29" s="8" t="s">
        <v>33</v>
      </c>
      <c r="B29" s="33">
        <f>D30</f>
        <v>-26</v>
      </c>
      <c r="C29" s="29"/>
      <c r="D29" s="31"/>
      <c r="E29" s="29"/>
      <c r="F29" s="30" t="s">
        <v>31</v>
      </c>
    </row>
    <row r="30" spans="1:6" x14ac:dyDescent="0.25">
      <c r="A30" s="34"/>
      <c r="B30" s="35"/>
      <c r="C30" s="29"/>
      <c r="D30" s="31">
        <v>-26</v>
      </c>
      <c r="E30" s="29"/>
      <c r="F30" s="32" t="s">
        <v>32</v>
      </c>
    </row>
    <row r="31" spans="1:6" x14ac:dyDescent="0.25">
      <c r="A31" s="34"/>
      <c r="B31" s="35"/>
      <c r="C31" s="29"/>
      <c r="D31" s="31"/>
      <c r="E31" s="29"/>
      <c r="F31" s="32"/>
    </row>
    <row r="32" spans="1:6" x14ac:dyDescent="0.25">
      <c r="A32" s="8" t="s">
        <v>34</v>
      </c>
      <c r="B32" s="33">
        <f>D33</f>
        <v>-150</v>
      </c>
      <c r="C32" s="29"/>
      <c r="D32" s="31"/>
      <c r="E32" s="29"/>
      <c r="F32" s="30" t="s">
        <v>35</v>
      </c>
    </row>
    <row r="33" spans="1:7" x14ac:dyDescent="0.25">
      <c r="A33" s="34"/>
      <c r="B33" s="35"/>
      <c r="C33" s="29"/>
      <c r="D33" s="31">
        <v>-150</v>
      </c>
      <c r="E33" s="29"/>
      <c r="F33" s="32" t="s">
        <v>36</v>
      </c>
    </row>
    <row r="34" spans="1:7" x14ac:dyDescent="0.25">
      <c r="A34" s="34"/>
      <c r="B34" s="35"/>
      <c r="C34" s="29"/>
      <c r="D34" s="31"/>
      <c r="E34" s="29"/>
      <c r="F34" s="32"/>
    </row>
    <row r="35" spans="1:7" x14ac:dyDescent="0.25">
      <c r="A35" s="8" t="s">
        <v>134</v>
      </c>
      <c r="B35" s="33">
        <f>D36</f>
        <v>-20.63</v>
      </c>
      <c r="C35" s="29"/>
      <c r="D35" s="31"/>
      <c r="E35" s="29"/>
      <c r="F35" s="30" t="s">
        <v>136</v>
      </c>
    </row>
    <row r="36" spans="1:7" x14ac:dyDescent="0.25">
      <c r="A36" s="34"/>
      <c r="B36" s="35"/>
      <c r="C36" s="29"/>
      <c r="D36" s="31">
        <v>-20.63</v>
      </c>
      <c r="E36" s="29"/>
      <c r="F36" s="32" t="s">
        <v>135</v>
      </c>
    </row>
    <row r="37" spans="1:7" x14ac:dyDescent="0.25">
      <c r="A37" s="34"/>
      <c r="B37" s="35"/>
      <c r="C37" s="29"/>
      <c r="D37" s="31"/>
      <c r="E37" s="29"/>
      <c r="F37" s="32"/>
    </row>
    <row r="38" spans="1:7" x14ac:dyDescent="0.25">
      <c r="A38" s="8" t="s">
        <v>12</v>
      </c>
      <c r="B38" s="9">
        <f>SUM(D39:D92)</f>
        <v>-10502.130000000003</v>
      </c>
      <c r="C38" s="11"/>
      <c r="D38" s="36"/>
      <c r="E38" s="11"/>
      <c r="F38" s="17" t="s">
        <v>37</v>
      </c>
    </row>
    <row r="39" spans="1:7" x14ac:dyDescent="0.25">
      <c r="A39" s="13"/>
      <c r="B39" s="9"/>
      <c r="C39" s="11"/>
      <c r="D39" s="45">
        <v>-1138.05</v>
      </c>
      <c r="F39" s="32" t="s">
        <v>44</v>
      </c>
      <c r="G39" s="48"/>
    </row>
    <row r="40" spans="1:7" x14ac:dyDescent="0.25">
      <c r="A40" s="13"/>
      <c r="B40" s="9"/>
      <c r="C40" s="11"/>
      <c r="D40" s="45">
        <v>-1102.04</v>
      </c>
      <c r="F40" s="47" t="s">
        <v>45</v>
      </c>
      <c r="G40" s="48"/>
    </row>
    <row r="41" spans="1:7" x14ac:dyDescent="0.25">
      <c r="A41" s="13"/>
      <c r="B41" s="9"/>
      <c r="C41" s="11"/>
      <c r="D41" s="45">
        <v>106.22</v>
      </c>
      <c r="F41" s="47" t="s">
        <v>48</v>
      </c>
      <c r="G41" s="48"/>
    </row>
    <row r="42" spans="1:7" x14ac:dyDescent="0.25">
      <c r="A42" s="13"/>
      <c r="B42" s="9"/>
      <c r="C42" s="11"/>
      <c r="D42" s="45">
        <v>-298.75</v>
      </c>
      <c r="F42" s="47" t="s">
        <v>46</v>
      </c>
      <c r="G42" s="48"/>
    </row>
    <row r="43" spans="1:7" x14ac:dyDescent="0.25">
      <c r="A43" s="13"/>
      <c r="B43" s="9"/>
      <c r="C43" s="11"/>
      <c r="D43" s="45">
        <v>19.920000000000002</v>
      </c>
      <c r="F43" s="47" t="s">
        <v>49</v>
      </c>
      <c r="G43" s="48"/>
    </row>
    <row r="44" spans="1:7" x14ac:dyDescent="0.25">
      <c r="A44" s="13"/>
      <c r="B44" s="9"/>
      <c r="C44" s="11"/>
      <c r="D44" s="45">
        <v>475.52</v>
      </c>
      <c r="F44" s="47" t="s">
        <v>50</v>
      </c>
      <c r="G44" s="48"/>
    </row>
    <row r="45" spans="1:7" x14ac:dyDescent="0.25">
      <c r="A45" s="13"/>
      <c r="B45" s="9"/>
      <c r="C45" s="11"/>
      <c r="D45" s="45">
        <v>320.29000000000002</v>
      </c>
      <c r="F45" s="47" t="s">
        <v>51</v>
      </c>
      <c r="G45" s="48"/>
    </row>
    <row r="46" spans="1:7" x14ac:dyDescent="0.25">
      <c r="A46" s="13"/>
      <c r="B46" s="9"/>
      <c r="C46" s="11"/>
      <c r="D46" s="45">
        <v>-497.91</v>
      </c>
      <c r="F46" s="47" t="s">
        <v>47</v>
      </c>
      <c r="G46" s="48"/>
    </row>
    <row r="47" spans="1:7" x14ac:dyDescent="0.25">
      <c r="A47" s="13"/>
      <c r="B47" s="9"/>
      <c r="C47" s="11"/>
      <c r="D47" s="45">
        <v>278.83</v>
      </c>
      <c r="F47" s="47" t="s">
        <v>52</v>
      </c>
      <c r="G47" s="48"/>
    </row>
    <row r="48" spans="1:7" x14ac:dyDescent="0.25">
      <c r="A48" s="13"/>
      <c r="B48" s="9"/>
      <c r="C48" s="11"/>
      <c r="D48" s="45">
        <v>1126.77</v>
      </c>
      <c r="F48" s="47" t="s">
        <v>87</v>
      </c>
      <c r="G48" s="48"/>
    </row>
    <row r="49" spans="1:7" x14ac:dyDescent="0.25">
      <c r="A49" s="13"/>
      <c r="B49" s="9"/>
      <c r="C49" s="11"/>
      <c r="D49" s="45">
        <v>-1320.85</v>
      </c>
      <c r="F49" s="47" t="s">
        <v>88</v>
      </c>
      <c r="G49" s="48"/>
    </row>
    <row r="50" spans="1:7" x14ac:dyDescent="0.25">
      <c r="A50" s="13"/>
      <c r="B50" s="9"/>
      <c r="C50" s="11"/>
      <c r="D50" s="45">
        <v>95.43</v>
      </c>
      <c r="F50" s="47" t="s">
        <v>86</v>
      </c>
      <c r="G50" s="48"/>
    </row>
    <row r="51" spans="1:7" x14ac:dyDescent="0.25">
      <c r="A51" s="13"/>
      <c r="B51" s="9"/>
      <c r="C51" s="11"/>
      <c r="D51" s="45">
        <v>54.87</v>
      </c>
      <c r="F51" s="47" t="s">
        <v>85</v>
      </c>
      <c r="G51" s="48"/>
    </row>
    <row r="52" spans="1:7" x14ac:dyDescent="0.25">
      <c r="A52" s="13"/>
      <c r="B52" s="9"/>
      <c r="C52" s="11"/>
      <c r="D52" s="45">
        <v>97.97</v>
      </c>
      <c r="F52" s="47" t="s">
        <v>84</v>
      </c>
      <c r="G52" s="48"/>
    </row>
    <row r="53" spans="1:7" x14ac:dyDescent="0.25">
      <c r="A53" s="13"/>
      <c r="B53" s="9"/>
      <c r="C53" s="11"/>
      <c r="D53" s="45">
        <v>99.55</v>
      </c>
      <c r="F53" s="47" t="s">
        <v>83</v>
      </c>
      <c r="G53" s="48"/>
    </row>
    <row r="54" spans="1:7" x14ac:dyDescent="0.25">
      <c r="A54" s="13"/>
      <c r="B54" s="9"/>
      <c r="C54" s="11"/>
      <c r="D54" s="45">
        <v>199.16</v>
      </c>
      <c r="F54" s="47" t="s">
        <v>82</v>
      </c>
      <c r="G54" s="48"/>
    </row>
    <row r="55" spans="1:7" x14ac:dyDescent="0.25">
      <c r="A55" s="13"/>
      <c r="B55" s="9"/>
      <c r="C55" s="11"/>
      <c r="D55" s="45">
        <v>-132.78</v>
      </c>
      <c r="F55" s="47" t="s">
        <v>80</v>
      </c>
      <c r="G55" s="48"/>
    </row>
    <row r="56" spans="1:7" x14ac:dyDescent="0.25">
      <c r="A56" s="13"/>
      <c r="B56" s="9"/>
      <c r="C56" s="11"/>
      <c r="D56" s="45">
        <v>-33.19</v>
      </c>
      <c r="F56" s="47" t="s">
        <v>81</v>
      </c>
      <c r="G56" s="48"/>
    </row>
    <row r="57" spans="1:7" x14ac:dyDescent="0.25">
      <c r="A57" s="13"/>
      <c r="B57" s="9"/>
      <c r="C57" s="11"/>
      <c r="D57" s="45">
        <v>-434.11</v>
      </c>
      <c r="F57" s="47" t="s">
        <v>53</v>
      </c>
      <c r="G57" s="48"/>
    </row>
    <row r="58" spans="1:7" x14ac:dyDescent="0.25">
      <c r="A58" s="13"/>
      <c r="B58" s="9"/>
      <c r="C58" s="11"/>
      <c r="D58" s="45">
        <v>-33.19</v>
      </c>
      <c r="F58" s="47" t="s">
        <v>54</v>
      </c>
      <c r="G58" s="48"/>
    </row>
    <row r="59" spans="1:7" x14ac:dyDescent="0.25">
      <c r="A59" s="13"/>
      <c r="B59" s="9"/>
      <c r="C59" s="11"/>
      <c r="D59" s="45">
        <v>-243.34</v>
      </c>
      <c r="F59" s="47" t="s">
        <v>55</v>
      </c>
      <c r="G59" s="48"/>
    </row>
    <row r="60" spans="1:7" x14ac:dyDescent="0.25">
      <c r="A60" s="13"/>
      <c r="B60" s="9"/>
      <c r="C60" s="11"/>
      <c r="D60" s="45">
        <v>-165.97</v>
      </c>
      <c r="F60" s="47" t="s">
        <v>56</v>
      </c>
      <c r="G60" s="48"/>
    </row>
    <row r="61" spans="1:7" x14ac:dyDescent="0.25">
      <c r="A61" s="13"/>
      <c r="B61" s="9"/>
      <c r="C61" s="11"/>
      <c r="D61" s="45">
        <v>94.8</v>
      </c>
      <c r="F61" s="47" t="s">
        <v>89</v>
      </c>
      <c r="G61" s="48"/>
    </row>
    <row r="62" spans="1:7" x14ac:dyDescent="0.25">
      <c r="A62" s="13"/>
      <c r="B62" s="9"/>
      <c r="C62" s="11"/>
      <c r="D62" s="45">
        <v>148.54</v>
      </c>
      <c r="F62" s="47" t="s">
        <v>90</v>
      </c>
      <c r="G62" s="48"/>
    </row>
    <row r="63" spans="1:7" x14ac:dyDescent="0.25">
      <c r="A63" s="13"/>
      <c r="B63" s="9"/>
      <c r="C63" s="11"/>
      <c r="D63" s="45">
        <v>-6655.38</v>
      </c>
      <c r="F63" s="47" t="s">
        <v>91</v>
      </c>
      <c r="G63" s="48"/>
    </row>
    <row r="64" spans="1:7" x14ac:dyDescent="0.25">
      <c r="A64" s="13"/>
      <c r="B64" s="9"/>
      <c r="C64" s="11"/>
      <c r="D64" s="45">
        <v>-165.97</v>
      </c>
      <c r="F64" s="47" t="s">
        <v>92</v>
      </c>
      <c r="G64" s="48"/>
    </row>
    <row r="65" spans="1:7" x14ac:dyDescent="0.25">
      <c r="A65" s="13"/>
      <c r="B65" s="9"/>
      <c r="C65" s="11"/>
      <c r="D65" s="45">
        <v>148.53</v>
      </c>
      <c r="F65" s="47" t="s">
        <v>93</v>
      </c>
      <c r="G65" s="48"/>
    </row>
    <row r="66" spans="1:7" x14ac:dyDescent="0.25">
      <c r="A66" s="13"/>
      <c r="B66" s="9"/>
      <c r="C66" s="11"/>
      <c r="D66" s="45">
        <v>565.13</v>
      </c>
      <c r="F66" s="47" t="s">
        <v>94</v>
      </c>
      <c r="G66" s="48"/>
    </row>
    <row r="67" spans="1:7" x14ac:dyDescent="0.25">
      <c r="A67" s="13"/>
      <c r="B67" s="9"/>
      <c r="C67" s="11"/>
      <c r="D67" s="45">
        <v>-200</v>
      </c>
      <c r="F67" s="47" t="s">
        <v>57</v>
      </c>
      <c r="G67" s="48"/>
    </row>
    <row r="68" spans="1:7" x14ac:dyDescent="0.25">
      <c r="A68" s="13"/>
      <c r="B68" s="9"/>
      <c r="C68" s="11"/>
      <c r="D68" s="45">
        <v>66.39</v>
      </c>
      <c r="F68" s="47" t="s">
        <v>79</v>
      </c>
      <c r="G68" s="48"/>
    </row>
    <row r="69" spans="1:7" x14ac:dyDescent="0.25">
      <c r="A69" s="13"/>
      <c r="B69" s="9"/>
      <c r="C69" s="11"/>
      <c r="D69" s="45">
        <v>-120</v>
      </c>
      <c r="F69" s="47" t="s">
        <v>78</v>
      </c>
      <c r="G69" s="48"/>
    </row>
    <row r="70" spans="1:7" x14ac:dyDescent="0.25">
      <c r="A70" s="13"/>
      <c r="B70" s="9"/>
      <c r="C70" s="11"/>
      <c r="D70" s="45">
        <v>-200</v>
      </c>
      <c r="F70" s="47" t="s">
        <v>58</v>
      </c>
      <c r="G70" s="48"/>
    </row>
    <row r="71" spans="1:7" x14ac:dyDescent="0.25">
      <c r="A71" s="13"/>
      <c r="B71" s="9"/>
      <c r="C71" s="11"/>
      <c r="D71" s="45">
        <v>-228</v>
      </c>
      <c r="F71" s="47" t="s">
        <v>59</v>
      </c>
      <c r="G71" s="48"/>
    </row>
    <row r="72" spans="1:7" x14ac:dyDescent="0.25">
      <c r="A72" s="13"/>
      <c r="B72" s="9"/>
      <c r="C72" s="11"/>
      <c r="D72" s="45">
        <v>-25</v>
      </c>
      <c r="F72" s="47" t="s">
        <v>60</v>
      </c>
      <c r="G72" s="48"/>
    </row>
    <row r="73" spans="1:7" x14ac:dyDescent="0.25">
      <c r="A73" s="13"/>
      <c r="B73" s="9"/>
      <c r="C73" s="11"/>
      <c r="D73" s="45">
        <v>-40</v>
      </c>
      <c r="F73" s="47" t="s">
        <v>61</v>
      </c>
      <c r="G73" s="48"/>
    </row>
    <row r="74" spans="1:7" x14ac:dyDescent="0.25">
      <c r="A74" s="13"/>
      <c r="B74" s="9"/>
      <c r="C74" s="11"/>
      <c r="D74" s="45">
        <v>-100</v>
      </c>
      <c r="F74" s="47" t="s">
        <v>62</v>
      </c>
      <c r="G74" s="48"/>
    </row>
    <row r="75" spans="1:7" x14ac:dyDescent="0.25">
      <c r="A75" s="13"/>
      <c r="B75" s="9"/>
      <c r="C75" s="11"/>
      <c r="D75" s="45">
        <v>-170</v>
      </c>
      <c r="F75" s="47" t="s">
        <v>63</v>
      </c>
      <c r="G75" s="48"/>
    </row>
    <row r="76" spans="1:7" x14ac:dyDescent="0.25">
      <c r="A76" s="13"/>
      <c r="B76" s="9"/>
      <c r="C76" s="11"/>
      <c r="D76" s="45">
        <v>-100</v>
      </c>
      <c r="F76" s="47" t="s">
        <v>64</v>
      </c>
      <c r="G76" s="48"/>
    </row>
    <row r="77" spans="1:7" x14ac:dyDescent="0.25">
      <c r="A77" s="13"/>
      <c r="B77" s="9"/>
      <c r="C77" s="11"/>
      <c r="D77" s="45">
        <v>-30</v>
      </c>
      <c r="F77" s="47" t="s">
        <v>65</v>
      </c>
      <c r="G77" s="48"/>
    </row>
    <row r="78" spans="1:7" x14ac:dyDescent="0.25">
      <c r="A78" s="13"/>
      <c r="B78" s="9"/>
      <c r="C78" s="11"/>
      <c r="D78" s="45">
        <v>-100</v>
      </c>
      <c r="F78" s="47" t="s">
        <v>66</v>
      </c>
      <c r="G78" s="48"/>
    </row>
    <row r="79" spans="1:7" x14ac:dyDescent="0.25">
      <c r="A79" s="13"/>
      <c r="B79" s="9"/>
      <c r="C79" s="11"/>
      <c r="D79" s="45">
        <v>-5</v>
      </c>
      <c r="F79" s="47" t="s">
        <v>67</v>
      </c>
      <c r="G79" s="48"/>
    </row>
    <row r="80" spans="1:7" x14ac:dyDescent="0.25">
      <c r="A80" s="13"/>
      <c r="B80" s="9"/>
      <c r="C80" s="11"/>
      <c r="D80" s="45">
        <v>-63.36</v>
      </c>
      <c r="F80" s="47" t="s">
        <v>68</v>
      </c>
      <c r="G80" s="48"/>
    </row>
    <row r="81" spans="1:7" x14ac:dyDescent="0.25">
      <c r="A81" s="13"/>
      <c r="B81" s="9"/>
      <c r="C81" s="11"/>
      <c r="D81" s="45">
        <v>-12</v>
      </c>
      <c r="F81" s="47" t="s">
        <v>69</v>
      </c>
      <c r="G81" s="48"/>
    </row>
    <row r="82" spans="1:7" x14ac:dyDescent="0.25">
      <c r="A82" s="13"/>
      <c r="B82" s="9"/>
      <c r="C82" s="11"/>
      <c r="D82" s="45">
        <v>-179.79</v>
      </c>
      <c r="F82" s="47" t="s">
        <v>70</v>
      </c>
      <c r="G82" s="48"/>
    </row>
    <row r="83" spans="1:7" x14ac:dyDescent="0.25">
      <c r="A83" s="13"/>
      <c r="B83" s="9"/>
      <c r="C83" s="11"/>
      <c r="D83" s="45">
        <v>120</v>
      </c>
      <c r="F83" s="47" t="s">
        <v>74</v>
      </c>
      <c r="G83" s="48"/>
    </row>
    <row r="84" spans="1:7" x14ac:dyDescent="0.25">
      <c r="A84" s="13"/>
      <c r="B84" s="9"/>
      <c r="C84" s="11"/>
      <c r="D84" s="45">
        <v>-65.34</v>
      </c>
      <c r="F84" s="47" t="s">
        <v>71</v>
      </c>
      <c r="G84" s="48"/>
    </row>
    <row r="85" spans="1:7" x14ac:dyDescent="0.25">
      <c r="A85" s="13"/>
      <c r="B85" s="9"/>
      <c r="C85" s="11"/>
      <c r="D85" s="45">
        <v>2</v>
      </c>
      <c r="F85" s="47" t="s">
        <v>73</v>
      </c>
      <c r="G85" s="48"/>
    </row>
    <row r="86" spans="1:7" x14ac:dyDescent="0.25">
      <c r="A86" s="13"/>
      <c r="B86" s="9"/>
      <c r="C86" s="11"/>
      <c r="D86" s="45">
        <v>15.3</v>
      </c>
      <c r="F86" s="47" t="s">
        <v>72</v>
      </c>
      <c r="G86" s="48"/>
    </row>
    <row r="87" spans="1:7" x14ac:dyDescent="0.25">
      <c r="A87" s="13"/>
      <c r="B87" s="9"/>
      <c r="C87" s="11"/>
      <c r="D87" s="45">
        <v>-383</v>
      </c>
      <c r="F87" s="47" t="s">
        <v>75</v>
      </c>
      <c r="G87" s="48"/>
    </row>
    <row r="88" spans="1:7" x14ac:dyDescent="0.25">
      <c r="A88" s="13"/>
      <c r="B88" s="9"/>
      <c r="C88" s="11"/>
      <c r="D88" s="46">
        <v>59.76</v>
      </c>
      <c r="F88" s="47" t="s">
        <v>76</v>
      </c>
      <c r="G88" s="48"/>
    </row>
    <row r="89" spans="1:7" x14ac:dyDescent="0.25">
      <c r="A89" s="13"/>
      <c r="B89" s="9"/>
      <c r="C89" s="11"/>
      <c r="D89" s="46">
        <v>16.98</v>
      </c>
      <c r="F89" s="47" t="s">
        <v>77</v>
      </c>
      <c r="G89" s="48"/>
    </row>
    <row r="90" spans="1:7" x14ac:dyDescent="0.25">
      <c r="A90" s="13"/>
      <c r="B90" s="9"/>
      <c r="C90" s="11"/>
      <c r="D90" s="46">
        <v>-100</v>
      </c>
      <c r="F90" s="47" t="s">
        <v>95</v>
      </c>
    </row>
    <row r="91" spans="1:7" x14ac:dyDescent="0.25">
      <c r="A91" s="13"/>
      <c r="B91" s="9"/>
      <c r="C91" s="11"/>
      <c r="D91" s="46">
        <v>-300</v>
      </c>
      <c r="F91" s="47" t="s">
        <v>96</v>
      </c>
    </row>
    <row r="92" spans="1:7" x14ac:dyDescent="0.25">
      <c r="A92" s="13"/>
      <c r="B92" s="9"/>
      <c r="C92" s="11"/>
      <c r="D92" s="46">
        <v>28.93</v>
      </c>
      <c r="F92" s="47" t="s">
        <v>130</v>
      </c>
    </row>
    <row r="93" spans="1:7" x14ac:dyDescent="0.25">
      <c r="A93" s="13"/>
      <c r="B93" s="9"/>
      <c r="C93" s="11"/>
      <c r="D93" s="37"/>
      <c r="E93" s="11"/>
      <c r="F93" s="32"/>
    </row>
    <row r="94" spans="1:7" x14ac:dyDescent="0.25">
      <c r="A94" s="8" t="s">
        <v>13</v>
      </c>
      <c r="B94" s="9">
        <f>SUM(D95:D97)</f>
        <v>16.150000000000002</v>
      </c>
      <c r="C94" s="11"/>
      <c r="D94" s="36"/>
      <c r="E94" s="11"/>
      <c r="F94" s="17" t="s">
        <v>38</v>
      </c>
    </row>
    <row r="95" spans="1:7" x14ac:dyDescent="0.25">
      <c r="A95" s="13"/>
      <c r="B95" s="9"/>
      <c r="C95" s="11"/>
      <c r="D95" s="37">
        <v>13.88</v>
      </c>
      <c r="E95" s="11"/>
      <c r="F95" s="32" t="s">
        <v>42</v>
      </c>
    </row>
    <row r="96" spans="1:7" x14ac:dyDescent="0.25">
      <c r="A96" s="13"/>
      <c r="B96" s="9"/>
      <c r="C96" s="11"/>
      <c r="D96" s="37">
        <v>2.27</v>
      </c>
      <c r="E96" s="11"/>
      <c r="F96" s="32" t="s">
        <v>43</v>
      </c>
    </row>
    <row r="97" spans="1:6" x14ac:dyDescent="0.25">
      <c r="A97" s="13"/>
      <c r="B97" s="9"/>
      <c r="C97" s="11"/>
      <c r="D97" s="37"/>
      <c r="E97" s="11"/>
      <c r="F97" s="32"/>
    </row>
    <row r="98" spans="1:6" x14ac:dyDescent="0.25">
      <c r="A98" s="8" t="s">
        <v>39</v>
      </c>
      <c r="B98" s="9">
        <f>SUM(D99:D108)</f>
        <v>80.77</v>
      </c>
      <c r="C98" s="11"/>
      <c r="D98" s="36"/>
      <c r="E98" s="11"/>
      <c r="F98" s="17" t="s">
        <v>40</v>
      </c>
    </row>
    <row r="99" spans="1:6" x14ac:dyDescent="0.25">
      <c r="A99" s="13"/>
      <c r="B99" s="9"/>
      <c r="C99" s="11"/>
      <c r="D99" s="37">
        <v>80.77</v>
      </c>
      <c r="E99" s="11"/>
      <c r="F99" s="32" t="s">
        <v>41</v>
      </c>
    </row>
    <row r="100" spans="1:6" x14ac:dyDescent="0.25">
      <c r="A100" s="13"/>
      <c r="B100" s="9"/>
      <c r="C100" s="11"/>
      <c r="D100" s="37"/>
      <c r="E100" s="11"/>
      <c r="F100" s="32"/>
    </row>
    <row r="101" spans="1:6" x14ac:dyDescent="0.25">
      <c r="A101" s="18"/>
      <c r="B101" s="19"/>
      <c r="C101" s="20"/>
      <c r="D101" s="21"/>
      <c r="E101" s="22"/>
      <c r="F101" s="23"/>
    </row>
    <row r="102" spans="1:6" x14ac:dyDescent="0.25">
      <c r="A102" s="24"/>
      <c r="B102" s="25">
        <f>SUM(B23:B101)</f>
        <v>-10362.900000000003</v>
      </c>
      <c r="C102" s="25"/>
      <c r="D102" s="26"/>
      <c r="E102" s="27"/>
      <c r="F102" s="28"/>
    </row>
    <row r="104" spans="1:6" ht="15" customHeight="1" x14ac:dyDescent="0.25">
      <c r="A104" s="57" t="s">
        <v>14</v>
      </c>
      <c r="B104" s="57"/>
      <c r="C104" s="57"/>
      <c r="D104" s="57"/>
      <c r="E104" s="57"/>
      <c r="F104" s="57"/>
    </row>
    <row r="105" spans="1:6" x14ac:dyDescent="0.25">
      <c r="A105" s="3"/>
      <c r="B105" s="4"/>
      <c r="C105" s="4"/>
      <c r="D105" s="5"/>
      <c r="E105" s="5"/>
      <c r="F105" s="3"/>
    </row>
    <row r="106" spans="1:6" ht="15.75" thickBot="1" x14ac:dyDescent="0.3">
      <c r="A106" s="6" t="s">
        <v>1</v>
      </c>
      <c r="B106" s="6" t="s">
        <v>2</v>
      </c>
      <c r="C106" s="7"/>
      <c r="D106" s="6" t="s">
        <v>3</v>
      </c>
      <c r="E106" s="6"/>
      <c r="F106" s="6" t="s">
        <v>4</v>
      </c>
    </row>
    <row r="107" spans="1:6" ht="15.75" thickTop="1" x14ac:dyDescent="0.25">
      <c r="A107" s="3"/>
      <c r="B107" s="4"/>
      <c r="C107" s="4"/>
      <c r="D107" s="5"/>
      <c r="E107" s="5"/>
      <c r="F107" s="3"/>
    </row>
    <row r="108" spans="1:6" x14ac:dyDescent="0.25">
      <c r="A108" s="8" t="s">
        <v>15</v>
      </c>
      <c r="B108" s="9">
        <f>SUM(D109:D110)</f>
        <v>-6638.78</v>
      </c>
      <c r="C108" s="11"/>
      <c r="D108" s="36"/>
      <c r="E108" s="11"/>
      <c r="F108" s="17" t="s">
        <v>97</v>
      </c>
    </row>
    <row r="109" spans="1:6" x14ac:dyDescent="0.25">
      <c r="A109" s="13"/>
      <c r="B109" s="9"/>
      <c r="C109" s="11"/>
      <c r="D109" s="37">
        <v>-6638.78</v>
      </c>
      <c r="E109" s="11"/>
      <c r="F109" s="11" t="s">
        <v>98</v>
      </c>
    </row>
    <row r="110" spans="1:6" x14ac:dyDescent="0.25">
      <c r="A110" s="13"/>
      <c r="B110" s="9"/>
      <c r="C110" s="11"/>
      <c r="D110" s="37"/>
      <c r="E110" s="11"/>
      <c r="F110" s="11"/>
    </row>
    <row r="111" spans="1:6" x14ac:dyDescent="0.25">
      <c r="A111" s="8" t="s">
        <v>99</v>
      </c>
      <c r="B111" s="9">
        <f>SUM(D112:D116)</f>
        <v>-225.18999999999997</v>
      </c>
      <c r="C111" s="11"/>
      <c r="D111" s="36"/>
      <c r="E111" s="11"/>
      <c r="F111" s="17" t="s">
        <v>100</v>
      </c>
    </row>
    <row r="112" spans="1:6" x14ac:dyDescent="0.25">
      <c r="A112" s="13"/>
      <c r="B112" s="9"/>
      <c r="C112" s="11"/>
      <c r="D112" s="49">
        <v>-183.64</v>
      </c>
      <c r="E112" s="11"/>
      <c r="F112" s="47" t="s">
        <v>101</v>
      </c>
    </row>
    <row r="113" spans="1:6" x14ac:dyDescent="0.25">
      <c r="A113" s="13"/>
      <c r="B113" s="9"/>
      <c r="C113" s="11"/>
      <c r="D113" s="50">
        <v>-10.32</v>
      </c>
      <c r="E113" s="11"/>
      <c r="F113" s="47" t="s">
        <v>102</v>
      </c>
    </row>
    <row r="114" spans="1:6" x14ac:dyDescent="0.25">
      <c r="A114" s="13"/>
      <c r="B114" s="9"/>
      <c r="C114" s="11"/>
      <c r="D114" s="50">
        <v>-4.32</v>
      </c>
      <c r="E114" s="11"/>
      <c r="F114" s="47" t="s">
        <v>103</v>
      </c>
    </row>
    <row r="115" spans="1:6" x14ac:dyDescent="0.25">
      <c r="A115" s="13"/>
      <c r="B115" s="9"/>
      <c r="C115" s="11"/>
      <c r="D115" s="50">
        <v>-26.91</v>
      </c>
      <c r="E115" s="11"/>
      <c r="F115" s="47" t="s">
        <v>104</v>
      </c>
    </row>
    <row r="116" spans="1:6" x14ac:dyDescent="0.25">
      <c r="A116" s="13"/>
      <c r="B116" s="9"/>
      <c r="C116" s="11"/>
      <c r="D116" s="37"/>
      <c r="E116" s="11"/>
      <c r="F116" s="3"/>
    </row>
    <row r="117" spans="1:6" x14ac:dyDescent="0.25">
      <c r="A117" s="8" t="s">
        <v>16</v>
      </c>
      <c r="B117" s="9">
        <f>D118</f>
        <v>1801.92</v>
      </c>
      <c r="C117" s="11"/>
      <c r="D117" s="36"/>
      <c r="E117" s="11"/>
      <c r="F117" s="17" t="s">
        <v>105</v>
      </c>
    </row>
    <row r="118" spans="1:6" x14ac:dyDescent="0.25">
      <c r="A118" s="13"/>
      <c r="B118" s="9"/>
      <c r="C118" s="11"/>
      <c r="D118" s="49">
        <v>1801.92</v>
      </c>
      <c r="E118" s="11"/>
      <c r="F118" s="47"/>
    </row>
    <row r="119" spans="1:6" x14ac:dyDescent="0.25">
      <c r="A119" s="13"/>
      <c r="B119" s="9"/>
      <c r="C119" s="11"/>
      <c r="D119" s="37"/>
      <c r="E119" s="11"/>
      <c r="F119" s="3"/>
    </row>
    <row r="120" spans="1:6" x14ac:dyDescent="0.25">
      <c r="A120" s="8" t="s">
        <v>106</v>
      </c>
      <c r="B120" s="9">
        <f>D121</f>
        <v>3864.37</v>
      </c>
      <c r="C120" s="11"/>
      <c r="D120" s="36"/>
      <c r="E120" s="11"/>
      <c r="F120" s="17" t="s">
        <v>107</v>
      </c>
    </row>
    <row r="121" spans="1:6" x14ac:dyDescent="0.25">
      <c r="A121" s="13"/>
      <c r="B121" s="9"/>
      <c r="C121" s="11"/>
      <c r="D121" s="49">
        <v>3864.37</v>
      </c>
      <c r="E121" s="11"/>
      <c r="F121" s="47"/>
    </row>
    <row r="122" spans="1:6" x14ac:dyDescent="0.25">
      <c r="A122" s="13"/>
      <c r="B122" s="9"/>
      <c r="C122" s="11"/>
      <c r="D122" s="37"/>
      <c r="E122" s="11"/>
      <c r="F122" s="3"/>
    </row>
    <row r="123" spans="1:6" x14ac:dyDescent="0.25">
      <c r="A123" s="8" t="s">
        <v>108</v>
      </c>
      <c r="B123" s="9">
        <f>D124</f>
        <v>3416.2</v>
      </c>
      <c r="C123" s="11"/>
      <c r="D123" s="36"/>
      <c r="E123" s="11"/>
      <c r="F123" s="17" t="s">
        <v>109</v>
      </c>
    </row>
    <row r="124" spans="1:6" x14ac:dyDescent="0.25">
      <c r="A124" s="13"/>
      <c r="B124" s="9"/>
      <c r="C124" s="11"/>
      <c r="D124" s="49">
        <v>3416.2</v>
      </c>
      <c r="E124" s="11"/>
      <c r="F124" s="47"/>
    </row>
    <row r="125" spans="1:6" x14ac:dyDescent="0.25">
      <c r="A125" s="13"/>
      <c r="B125" s="9"/>
      <c r="C125" s="11"/>
      <c r="D125" s="37"/>
      <c r="E125" s="11"/>
      <c r="F125" s="3"/>
    </row>
    <row r="126" spans="1:6" x14ac:dyDescent="0.25">
      <c r="A126" s="8" t="s">
        <v>110</v>
      </c>
      <c r="B126" s="9">
        <f>D127</f>
        <v>649.30999999999995</v>
      </c>
      <c r="C126" s="11"/>
      <c r="D126" s="36"/>
      <c r="E126" s="11"/>
      <c r="F126" s="17" t="s">
        <v>111</v>
      </c>
    </row>
    <row r="127" spans="1:6" x14ac:dyDescent="0.25">
      <c r="A127" s="13"/>
      <c r="B127" s="9"/>
      <c r="C127" s="11"/>
      <c r="D127" s="49">
        <v>649.30999999999995</v>
      </c>
      <c r="E127" s="11"/>
      <c r="F127" s="47"/>
    </row>
    <row r="128" spans="1:6" x14ac:dyDescent="0.25">
      <c r="A128" s="13"/>
      <c r="B128" s="9"/>
      <c r="C128" s="11"/>
      <c r="D128" s="37"/>
      <c r="E128" s="11"/>
      <c r="F128" s="3"/>
    </row>
    <row r="129" spans="1:6" x14ac:dyDescent="0.25">
      <c r="A129" s="8" t="s">
        <v>112</v>
      </c>
      <c r="B129" s="9">
        <f>D130</f>
        <v>2223.69</v>
      </c>
      <c r="C129" s="11"/>
      <c r="D129" s="36"/>
      <c r="E129" s="11"/>
      <c r="F129" s="17" t="s">
        <v>113</v>
      </c>
    </row>
    <row r="130" spans="1:6" x14ac:dyDescent="0.25">
      <c r="A130" s="13"/>
      <c r="B130" s="9"/>
      <c r="C130" s="11"/>
      <c r="D130" s="49">
        <v>2223.69</v>
      </c>
      <c r="E130" s="11"/>
      <c r="F130" s="47"/>
    </row>
    <row r="131" spans="1:6" x14ac:dyDescent="0.25">
      <c r="A131" s="13"/>
      <c r="B131" s="9"/>
      <c r="C131" s="11"/>
      <c r="D131" s="37"/>
      <c r="E131" s="11"/>
      <c r="F131" s="3"/>
    </row>
    <row r="132" spans="1:6" x14ac:dyDescent="0.25">
      <c r="A132" s="8" t="s">
        <v>114</v>
      </c>
      <c r="B132" s="9">
        <f>D133</f>
        <v>1663.73</v>
      </c>
      <c r="C132" s="11"/>
      <c r="D132" s="36"/>
      <c r="E132" s="11"/>
      <c r="F132" s="17" t="s">
        <v>115</v>
      </c>
    </row>
    <row r="133" spans="1:6" x14ac:dyDescent="0.25">
      <c r="A133" s="13"/>
      <c r="B133" s="9"/>
      <c r="C133" s="11"/>
      <c r="D133" s="49">
        <v>1663.73</v>
      </c>
      <c r="E133" s="11"/>
      <c r="F133" s="47"/>
    </row>
    <row r="134" spans="1:6" x14ac:dyDescent="0.25">
      <c r="A134" s="13"/>
      <c r="B134" s="9"/>
      <c r="C134" s="11"/>
      <c r="D134" s="37"/>
      <c r="E134" s="11"/>
      <c r="F134" s="3"/>
    </row>
    <row r="135" spans="1:6" x14ac:dyDescent="0.25">
      <c r="A135" s="8" t="s">
        <v>116</v>
      </c>
      <c r="B135" s="9">
        <f>D136</f>
        <v>1603.24</v>
      </c>
      <c r="C135" s="11"/>
      <c r="D135" s="36"/>
      <c r="E135" s="11"/>
      <c r="F135" s="17" t="s">
        <v>119</v>
      </c>
    </row>
    <row r="136" spans="1:6" x14ac:dyDescent="0.25">
      <c r="A136" s="13"/>
      <c r="B136" s="9"/>
      <c r="C136" s="11"/>
      <c r="D136" s="49">
        <v>1603.24</v>
      </c>
      <c r="E136" s="11"/>
      <c r="F136" s="47"/>
    </row>
    <row r="137" spans="1:6" x14ac:dyDescent="0.25">
      <c r="A137" s="13"/>
      <c r="B137" s="9"/>
      <c r="C137" s="11"/>
      <c r="D137" s="37"/>
      <c r="E137" s="11"/>
      <c r="F137" s="3"/>
    </row>
    <row r="138" spans="1:6" x14ac:dyDescent="0.25">
      <c r="A138" s="8" t="s">
        <v>117</v>
      </c>
      <c r="B138" s="9">
        <f>D139</f>
        <v>398.72</v>
      </c>
      <c r="C138" s="11"/>
      <c r="D138" s="36"/>
      <c r="E138" s="11"/>
      <c r="F138" s="17" t="s">
        <v>120</v>
      </c>
    </row>
    <row r="139" spans="1:6" x14ac:dyDescent="0.25">
      <c r="A139" s="13"/>
      <c r="B139" s="9"/>
      <c r="C139" s="11"/>
      <c r="D139" s="49">
        <v>398.72</v>
      </c>
      <c r="E139" s="11"/>
      <c r="F139" s="47"/>
    </row>
    <row r="140" spans="1:6" x14ac:dyDescent="0.25">
      <c r="A140" s="13"/>
      <c r="B140" s="9"/>
      <c r="C140" s="11"/>
      <c r="D140" s="37"/>
      <c r="E140" s="11"/>
      <c r="F140" s="3"/>
    </row>
    <row r="141" spans="1:6" x14ac:dyDescent="0.25">
      <c r="A141" s="8" t="s">
        <v>118</v>
      </c>
      <c r="B141" s="9">
        <f>D142</f>
        <v>462.01</v>
      </c>
      <c r="C141" s="11"/>
      <c r="D141" s="36"/>
      <c r="E141" s="11"/>
      <c r="F141" s="17" t="s">
        <v>121</v>
      </c>
    </row>
    <row r="142" spans="1:6" x14ac:dyDescent="0.25">
      <c r="A142" s="13"/>
      <c r="B142" s="9"/>
      <c r="C142" s="11"/>
      <c r="D142" s="49">
        <v>462.01</v>
      </c>
      <c r="E142" s="11"/>
      <c r="F142" s="47" t="s">
        <v>127</v>
      </c>
    </row>
    <row r="143" spans="1:6" x14ac:dyDescent="0.25">
      <c r="A143" s="13"/>
      <c r="B143" s="9"/>
      <c r="C143" s="11"/>
      <c r="D143" s="37"/>
      <c r="E143" s="11"/>
      <c r="F143" s="3"/>
    </row>
    <row r="144" spans="1:6" x14ac:dyDescent="0.25">
      <c r="A144" s="8" t="s">
        <v>123</v>
      </c>
      <c r="B144" s="9">
        <f>D145</f>
        <v>125.79</v>
      </c>
      <c r="C144" s="11"/>
      <c r="D144" s="36"/>
      <c r="E144" s="11"/>
      <c r="F144" s="17" t="s">
        <v>122</v>
      </c>
    </row>
    <row r="145" spans="1:6" x14ac:dyDescent="0.25">
      <c r="A145" s="13"/>
      <c r="B145" s="9"/>
      <c r="C145" s="11"/>
      <c r="D145" s="49">
        <v>125.79</v>
      </c>
      <c r="E145" s="11"/>
      <c r="F145" s="47" t="s">
        <v>128</v>
      </c>
    </row>
    <row r="146" spans="1:6" x14ac:dyDescent="0.25">
      <c r="A146" s="13"/>
      <c r="B146" s="9"/>
      <c r="C146" s="11"/>
      <c r="D146" s="37"/>
      <c r="E146" s="11"/>
      <c r="F146" s="3"/>
    </row>
    <row r="147" spans="1:6" x14ac:dyDescent="0.25">
      <c r="A147" s="8" t="s">
        <v>124</v>
      </c>
      <c r="B147" s="9">
        <f>D148</f>
        <v>547.80999999999995</v>
      </c>
      <c r="C147" s="11"/>
      <c r="D147" s="36"/>
      <c r="E147" s="11"/>
      <c r="F147" s="17" t="s">
        <v>125</v>
      </c>
    </row>
    <row r="148" spans="1:6" x14ac:dyDescent="0.25">
      <c r="A148" s="13"/>
      <c r="B148" s="9"/>
      <c r="C148" s="11"/>
      <c r="D148" s="49">
        <v>547.80999999999995</v>
      </c>
      <c r="E148" s="11"/>
      <c r="F148" s="47" t="s">
        <v>129</v>
      </c>
    </row>
    <row r="149" spans="1:6" x14ac:dyDescent="0.25">
      <c r="A149" s="13"/>
      <c r="B149" s="9"/>
      <c r="C149" s="11"/>
      <c r="D149" s="37"/>
      <c r="E149" s="11"/>
      <c r="F149" s="3"/>
    </row>
    <row r="150" spans="1:6" x14ac:dyDescent="0.25">
      <c r="A150" s="8" t="s">
        <v>131</v>
      </c>
      <c r="B150" s="9">
        <f>D151</f>
        <v>434.46</v>
      </c>
      <c r="C150" s="11"/>
      <c r="D150" s="36"/>
      <c r="E150" s="11"/>
      <c r="F150" s="17" t="s">
        <v>132</v>
      </c>
    </row>
    <row r="151" spans="1:6" x14ac:dyDescent="0.25">
      <c r="A151" s="13"/>
      <c r="B151" s="9"/>
      <c r="C151" s="11"/>
      <c r="D151" s="37">
        <v>434.46</v>
      </c>
      <c r="E151" s="11"/>
      <c r="F151" s="11" t="s">
        <v>133</v>
      </c>
    </row>
    <row r="152" spans="1:6" x14ac:dyDescent="0.25">
      <c r="A152" s="13"/>
      <c r="B152" s="9"/>
      <c r="C152" s="11"/>
      <c r="D152" s="37"/>
      <c r="E152" s="11"/>
      <c r="F152" s="3"/>
    </row>
    <row r="153" spans="1:6" x14ac:dyDescent="0.25">
      <c r="A153" s="8" t="s">
        <v>17</v>
      </c>
      <c r="B153" s="9">
        <f>D154</f>
        <v>-83.76</v>
      </c>
      <c r="C153" s="11"/>
      <c r="D153" s="36"/>
      <c r="E153" s="11"/>
      <c r="F153" s="17" t="s">
        <v>126</v>
      </c>
    </row>
    <row r="154" spans="1:6" x14ac:dyDescent="0.25">
      <c r="A154" s="13"/>
      <c r="B154" s="9"/>
      <c r="C154" s="11"/>
      <c r="D154" s="37">
        <v>-83.76</v>
      </c>
      <c r="E154" s="11"/>
      <c r="F154" s="11"/>
    </row>
    <row r="155" spans="1:6" x14ac:dyDescent="0.25">
      <c r="A155" s="13"/>
      <c r="B155" s="14"/>
      <c r="C155" s="11"/>
      <c r="E155" s="11"/>
      <c r="F155" s="3"/>
    </row>
    <row r="156" spans="1:6" x14ac:dyDescent="0.25">
      <c r="A156" s="18"/>
      <c r="B156" s="19"/>
      <c r="C156" s="20"/>
      <c r="D156" s="21"/>
      <c r="E156" s="22"/>
      <c r="F156" s="23"/>
    </row>
    <row r="157" spans="1:6" x14ac:dyDescent="0.25">
      <c r="A157" s="24"/>
      <c r="B157" s="25">
        <f>SUM(B108:B155)</f>
        <v>10243.519999999999</v>
      </c>
      <c r="C157" s="25"/>
      <c r="D157" s="26"/>
      <c r="E157" s="27"/>
      <c r="F157" s="28"/>
    </row>
    <row r="159" spans="1:6" x14ac:dyDescent="0.25">
      <c r="A159" s="3" t="s">
        <v>18</v>
      </c>
      <c r="D159" s="37">
        <v>2195.63</v>
      </c>
    </row>
    <row r="160" spans="1:6" x14ac:dyDescent="0.25">
      <c r="A160" s="39" t="s">
        <v>19</v>
      </c>
      <c r="B160" s="40"/>
      <c r="C160" s="40"/>
      <c r="D160" s="38">
        <v>2180.88</v>
      </c>
    </row>
    <row r="161" spans="1:4" x14ac:dyDescent="0.25">
      <c r="A161" s="41" t="s">
        <v>20</v>
      </c>
      <c r="D161" s="42">
        <f>D160-D159</f>
        <v>-14.75</v>
      </c>
    </row>
    <row r="163" spans="1:4" x14ac:dyDescent="0.25">
      <c r="A163" s="43" t="s">
        <v>21</v>
      </c>
      <c r="C163" t="s">
        <v>22</v>
      </c>
    </row>
    <row r="164" spans="1:4" x14ac:dyDescent="0.25">
      <c r="A164" s="43" t="s">
        <v>23</v>
      </c>
      <c r="B164" s="44"/>
      <c r="C164" s="53">
        <v>43497</v>
      </c>
      <c r="D164" s="53"/>
    </row>
  </sheetData>
  <mergeCells count="7">
    <mergeCell ref="C164:D164"/>
    <mergeCell ref="A1:F1"/>
    <mergeCell ref="A3:F3"/>
    <mergeCell ref="A4:F4"/>
    <mergeCell ref="A6:F6"/>
    <mergeCell ref="A19:F19"/>
    <mergeCell ref="A104:F10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2200-A0AD-4185-BA53-3C7CFE26A954}">
  <dimension ref="A1:G189"/>
  <sheetViews>
    <sheetView workbookViewId="0">
      <selection activeCell="B39" sqref="B39"/>
    </sheetView>
  </sheetViews>
  <sheetFormatPr defaultRowHeight="15" x14ac:dyDescent="0.25"/>
  <cols>
    <col min="1" max="1" width="8.5703125" customWidth="1"/>
    <col min="2" max="2" width="15.5703125" customWidth="1"/>
    <col min="3" max="3" width="8.42578125" customWidth="1"/>
    <col min="4" max="4" width="15.28515625" customWidth="1"/>
    <col min="5" max="5" width="5" customWidth="1"/>
    <col min="6" max="6" width="62.85546875" customWidth="1"/>
    <col min="257" max="257" width="8.5703125" customWidth="1"/>
    <col min="258" max="258" width="15.5703125" customWidth="1"/>
    <col min="259" max="259" width="8.42578125" customWidth="1"/>
    <col min="260" max="260" width="15.28515625" customWidth="1"/>
    <col min="261" max="261" width="5" customWidth="1"/>
    <col min="262" max="262" width="62.85546875" customWidth="1"/>
    <col min="513" max="513" width="8.5703125" customWidth="1"/>
    <col min="514" max="514" width="15.5703125" customWidth="1"/>
    <col min="515" max="515" width="8.42578125" customWidth="1"/>
    <col min="516" max="516" width="15.28515625" customWidth="1"/>
    <col min="517" max="517" width="5" customWidth="1"/>
    <col min="518" max="518" width="62.85546875" customWidth="1"/>
    <col min="769" max="769" width="8.5703125" customWidth="1"/>
    <col min="770" max="770" width="15.5703125" customWidth="1"/>
    <col min="771" max="771" width="8.42578125" customWidth="1"/>
    <col min="772" max="772" width="15.28515625" customWidth="1"/>
    <col min="773" max="773" width="5" customWidth="1"/>
    <col min="774" max="774" width="62.85546875" customWidth="1"/>
    <col min="1025" max="1025" width="8.5703125" customWidth="1"/>
    <col min="1026" max="1026" width="15.5703125" customWidth="1"/>
    <col min="1027" max="1027" width="8.42578125" customWidth="1"/>
    <col min="1028" max="1028" width="15.28515625" customWidth="1"/>
    <col min="1029" max="1029" width="5" customWidth="1"/>
    <col min="1030" max="1030" width="62.85546875" customWidth="1"/>
    <col min="1281" max="1281" width="8.5703125" customWidth="1"/>
    <col min="1282" max="1282" width="15.5703125" customWidth="1"/>
    <col min="1283" max="1283" width="8.42578125" customWidth="1"/>
    <col min="1284" max="1284" width="15.28515625" customWidth="1"/>
    <col min="1285" max="1285" width="5" customWidth="1"/>
    <col min="1286" max="1286" width="62.85546875" customWidth="1"/>
    <col min="1537" max="1537" width="8.5703125" customWidth="1"/>
    <col min="1538" max="1538" width="15.5703125" customWidth="1"/>
    <col min="1539" max="1539" width="8.42578125" customWidth="1"/>
    <col min="1540" max="1540" width="15.28515625" customWidth="1"/>
    <col min="1541" max="1541" width="5" customWidth="1"/>
    <col min="1542" max="1542" width="62.85546875" customWidth="1"/>
    <col min="1793" max="1793" width="8.5703125" customWidth="1"/>
    <col min="1794" max="1794" width="15.5703125" customWidth="1"/>
    <col min="1795" max="1795" width="8.42578125" customWidth="1"/>
    <col min="1796" max="1796" width="15.28515625" customWidth="1"/>
    <col min="1797" max="1797" width="5" customWidth="1"/>
    <col min="1798" max="1798" width="62.85546875" customWidth="1"/>
    <col min="2049" max="2049" width="8.5703125" customWidth="1"/>
    <col min="2050" max="2050" width="15.5703125" customWidth="1"/>
    <col min="2051" max="2051" width="8.42578125" customWidth="1"/>
    <col min="2052" max="2052" width="15.28515625" customWidth="1"/>
    <col min="2053" max="2053" width="5" customWidth="1"/>
    <col min="2054" max="2054" width="62.85546875" customWidth="1"/>
    <col min="2305" max="2305" width="8.5703125" customWidth="1"/>
    <col min="2306" max="2306" width="15.5703125" customWidth="1"/>
    <col min="2307" max="2307" width="8.42578125" customWidth="1"/>
    <col min="2308" max="2308" width="15.28515625" customWidth="1"/>
    <col min="2309" max="2309" width="5" customWidth="1"/>
    <col min="2310" max="2310" width="62.85546875" customWidth="1"/>
    <col min="2561" max="2561" width="8.5703125" customWidth="1"/>
    <col min="2562" max="2562" width="15.5703125" customWidth="1"/>
    <col min="2563" max="2563" width="8.42578125" customWidth="1"/>
    <col min="2564" max="2564" width="15.28515625" customWidth="1"/>
    <col min="2565" max="2565" width="5" customWidth="1"/>
    <col min="2566" max="2566" width="62.85546875" customWidth="1"/>
    <col min="2817" max="2817" width="8.5703125" customWidth="1"/>
    <col min="2818" max="2818" width="15.5703125" customWidth="1"/>
    <col min="2819" max="2819" width="8.42578125" customWidth="1"/>
    <col min="2820" max="2820" width="15.28515625" customWidth="1"/>
    <col min="2821" max="2821" width="5" customWidth="1"/>
    <col min="2822" max="2822" width="62.85546875" customWidth="1"/>
    <col min="3073" max="3073" width="8.5703125" customWidth="1"/>
    <col min="3074" max="3074" width="15.5703125" customWidth="1"/>
    <col min="3075" max="3075" width="8.42578125" customWidth="1"/>
    <col min="3076" max="3076" width="15.28515625" customWidth="1"/>
    <col min="3077" max="3077" width="5" customWidth="1"/>
    <col min="3078" max="3078" width="62.85546875" customWidth="1"/>
    <col min="3329" max="3329" width="8.5703125" customWidth="1"/>
    <col min="3330" max="3330" width="15.5703125" customWidth="1"/>
    <col min="3331" max="3331" width="8.42578125" customWidth="1"/>
    <col min="3332" max="3332" width="15.28515625" customWidth="1"/>
    <col min="3333" max="3333" width="5" customWidth="1"/>
    <col min="3334" max="3334" width="62.85546875" customWidth="1"/>
    <col min="3585" max="3585" width="8.5703125" customWidth="1"/>
    <col min="3586" max="3586" width="15.5703125" customWidth="1"/>
    <col min="3587" max="3587" width="8.42578125" customWidth="1"/>
    <col min="3588" max="3588" width="15.28515625" customWidth="1"/>
    <col min="3589" max="3589" width="5" customWidth="1"/>
    <col min="3590" max="3590" width="62.85546875" customWidth="1"/>
    <col min="3841" max="3841" width="8.5703125" customWidth="1"/>
    <col min="3842" max="3842" width="15.5703125" customWidth="1"/>
    <col min="3843" max="3843" width="8.42578125" customWidth="1"/>
    <col min="3844" max="3844" width="15.28515625" customWidth="1"/>
    <col min="3845" max="3845" width="5" customWidth="1"/>
    <col min="3846" max="3846" width="62.85546875" customWidth="1"/>
    <col min="4097" max="4097" width="8.5703125" customWidth="1"/>
    <col min="4098" max="4098" width="15.5703125" customWidth="1"/>
    <col min="4099" max="4099" width="8.42578125" customWidth="1"/>
    <col min="4100" max="4100" width="15.28515625" customWidth="1"/>
    <col min="4101" max="4101" width="5" customWidth="1"/>
    <col min="4102" max="4102" width="62.85546875" customWidth="1"/>
    <col min="4353" max="4353" width="8.5703125" customWidth="1"/>
    <col min="4354" max="4354" width="15.5703125" customWidth="1"/>
    <col min="4355" max="4355" width="8.42578125" customWidth="1"/>
    <col min="4356" max="4356" width="15.28515625" customWidth="1"/>
    <col min="4357" max="4357" width="5" customWidth="1"/>
    <col min="4358" max="4358" width="62.85546875" customWidth="1"/>
    <col min="4609" max="4609" width="8.5703125" customWidth="1"/>
    <col min="4610" max="4610" width="15.5703125" customWidth="1"/>
    <col min="4611" max="4611" width="8.42578125" customWidth="1"/>
    <col min="4612" max="4612" width="15.28515625" customWidth="1"/>
    <col min="4613" max="4613" width="5" customWidth="1"/>
    <col min="4614" max="4614" width="62.85546875" customWidth="1"/>
    <col min="4865" max="4865" width="8.5703125" customWidth="1"/>
    <col min="4866" max="4866" width="15.5703125" customWidth="1"/>
    <col min="4867" max="4867" width="8.42578125" customWidth="1"/>
    <col min="4868" max="4868" width="15.28515625" customWidth="1"/>
    <col min="4869" max="4869" width="5" customWidth="1"/>
    <col min="4870" max="4870" width="62.85546875" customWidth="1"/>
    <col min="5121" max="5121" width="8.5703125" customWidth="1"/>
    <col min="5122" max="5122" width="15.5703125" customWidth="1"/>
    <col min="5123" max="5123" width="8.42578125" customWidth="1"/>
    <col min="5124" max="5124" width="15.28515625" customWidth="1"/>
    <col min="5125" max="5125" width="5" customWidth="1"/>
    <col min="5126" max="5126" width="62.85546875" customWidth="1"/>
    <col min="5377" max="5377" width="8.5703125" customWidth="1"/>
    <col min="5378" max="5378" width="15.5703125" customWidth="1"/>
    <col min="5379" max="5379" width="8.42578125" customWidth="1"/>
    <col min="5380" max="5380" width="15.28515625" customWidth="1"/>
    <col min="5381" max="5381" width="5" customWidth="1"/>
    <col min="5382" max="5382" width="62.85546875" customWidth="1"/>
    <col min="5633" max="5633" width="8.5703125" customWidth="1"/>
    <col min="5634" max="5634" width="15.5703125" customWidth="1"/>
    <col min="5635" max="5635" width="8.42578125" customWidth="1"/>
    <col min="5636" max="5636" width="15.28515625" customWidth="1"/>
    <col min="5637" max="5637" width="5" customWidth="1"/>
    <col min="5638" max="5638" width="62.85546875" customWidth="1"/>
    <col min="5889" max="5889" width="8.5703125" customWidth="1"/>
    <col min="5890" max="5890" width="15.5703125" customWidth="1"/>
    <col min="5891" max="5891" width="8.42578125" customWidth="1"/>
    <col min="5892" max="5892" width="15.28515625" customWidth="1"/>
    <col min="5893" max="5893" width="5" customWidth="1"/>
    <col min="5894" max="5894" width="62.85546875" customWidth="1"/>
    <col min="6145" max="6145" width="8.5703125" customWidth="1"/>
    <col min="6146" max="6146" width="15.5703125" customWidth="1"/>
    <col min="6147" max="6147" width="8.42578125" customWidth="1"/>
    <col min="6148" max="6148" width="15.28515625" customWidth="1"/>
    <col min="6149" max="6149" width="5" customWidth="1"/>
    <col min="6150" max="6150" width="62.85546875" customWidth="1"/>
    <col min="6401" max="6401" width="8.5703125" customWidth="1"/>
    <col min="6402" max="6402" width="15.5703125" customWidth="1"/>
    <col min="6403" max="6403" width="8.42578125" customWidth="1"/>
    <col min="6404" max="6404" width="15.28515625" customWidth="1"/>
    <col min="6405" max="6405" width="5" customWidth="1"/>
    <col min="6406" max="6406" width="62.85546875" customWidth="1"/>
    <col min="6657" max="6657" width="8.5703125" customWidth="1"/>
    <col min="6658" max="6658" width="15.5703125" customWidth="1"/>
    <col min="6659" max="6659" width="8.42578125" customWidth="1"/>
    <col min="6660" max="6660" width="15.28515625" customWidth="1"/>
    <col min="6661" max="6661" width="5" customWidth="1"/>
    <col min="6662" max="6662" width="62.85546875" customWidth="1"/>
    <col min="6913" max="6913" width="8.5703125" customWidth="1"/>
    <col min="6914" max="6914" width="15.5703125" customWidth="1"/>
    <col min="6915" max="6915" width="8.42578125" customWidth="1"/>
    <col min="6916" max="6916" width="15.28515625" customWidth="1"/>
    <col min="6917" max="6917" width="5" customWidth="1"/>
    <col min="6918" max="6918" width="62.85546875" customWidth="1"/>
    <col min="7169" max="7169" width="8.5703125" customWidth="1"/>
    <col min="7170" max="7170" width="15.5703125" customWidth="1"/>
    <col min="7171" max="7171" width="8.42578125" customWidth="1"/>
    <col min="7172" max="7172" width="15.28515625" customWidth="1"/>
    <col min="7173" max="7173" width="5" customWidth="1"/>
    <col min="7174" max="7174" width="62.85546875" customWidth="1"/>
    <col min="7425" max="7425" width="8.5703125" customWidth="1"/>
    <col min="7426" max="7426" width="15.5703125" customWidth="1"/>
    <col min="7427" max="7427" width="8.42578125" customWidth="1"/>
    <col min="7428" max="7428" width="15.28515625" customWidth="1"/>
    <col min="7429" max="7429" width="5" customWidth="1"/>
    <col min="7430" max="7430" width="62.85546875" customWidth="1"/>
    <col min="7681" max="7681" width="8.5703125" customWidth="1"/>
    <col min="7682" max="7682" width="15.5703125" customWidth="1"/>
    <col min="7683" max="7683" width="8.42578125" customWidth="1"/>
    <col min="7684" max="7684" width="15.28515625" customWidth="1"/>
    <col min="7685" max="7685" width="5" customWidth="1"/>
    <col min="7686" max="7686" width="62.85546875" customWidth="1"/>
    <col min="7937" max="7937" width="8.5703125" customWidth="1"/>
    <col min="7938" max="7938" width="15.5703125" customWidth="1"/>
    <col min="7939" max="7939" width="8.42578125" customWidth="1"/>
    <col min="7940" max="7940" width="15.28515625" customWidth="1"/>
    <col min="7941" max="7941" width="5" customWidth="1"/>
    <col min="7942" max="7942" width="62.85546875" customWidth="1"/>
    <col min="8193" max="8193" width="8.5703125" customWidth="1"/>
    <col min="8194" max="8194" width="15.5703125" customWidth="1"/>
    <col min="8195" max="8195" width="8.42578125" customWidth="1"/>
    <col min="8196" max="8196" width="15.28515625" customWidth="1"/>
    <col min="8197" max="8197" width="5" customWidth="1"/>
    <col min="8198" max="8198" width="62.85546875" customWidth="1"/>
    <col min="8449" max="8449" width="8.5703125" customWidth="1"/>
    <col min="8450" max="8450" width="15.5703125" customWidth="1"/>
    <col min="8451" max="8451" width="8.42578125" customWidth="1"/>
    <col min="8452" max="8452" width="15.28515625" customWidth="1"/>
    <col min="8453" max="8453" width="5" customWidth="1"/>
    <col min="8454" max="8454" width="62.85546875" customWidth="1"/>
    <col min="8705" max="8705" width="8.5703125" customWidth="1"/>
    <col min="8706" max="8706" width="15.5703125" customWidth="1"/>
    <col min="8707" max="8707" width="8.42578125" customWidth="1"/>
    <col min="8708" max="8708" width="15.28515625" customWidth="1"/>
    <col min="8709" max="8709" width="5" customWidth="1"/>
    <col min="8710" max="8710" width="62.85546875" customWidth="1"/>
    <col min="8961" max="8961" width="8.5703125" customWidth="1"/>
    <col min="8962" max="8962" width="15.5703125" customWidth="1"/>
    <col min="8963" max="8963" width="8.42578125" customWidth="1"/>
    <col min="8964" max="8964" width="15.28515625" customWidth="1"/>
    <col min="8965" max="8965" width="5" customWidth="1"/>
    <col min="8966" max="8966" width="62.85546875" customWidth="1"/>
    <col min="9217" max="9217" width="8.5703125" customWidth="1"/>
    <col min="9218" max="9218" width="15.5703125" customWidth="1"/>
    <col min="9219" max="9219" width="8.42578125" customWidth="1"/>
    <col min="9220" max="9220" width="15.28515625" customWidth="1"/>
    <col min="9221" max="9221" width="5" customWidth="1"/>
    <col min="9222" max="9222" width="62.85546875" customWidth="1"/>
    <col min="9473" max="9473" width="8.5703125" customWidth="1"/>
    <col min="9474" max="9474" width="15.5703125" customWidth="1"/>
    <col min="9475" max="9475" width="8.42578125" customWidth="1"/>
    <col min="9476" max="9476" width="15.28515625" customWidth="1"/>
    <col min="9477" max="9477" width="5" customWidth="1"/>
    <col min="9478" max="9478" width="62.85546875" customWidth="1"/>
    <col min="9729" max="9729" width="8.5703125" customWidth="1"/>
    <col min="9730" max="9730" width="15.5703125" customWidth="1"/>
    <col min="9731" max="9731" width="8.42578125" customWidth="1"/>
    <col min="9732" max="9732" width="15.28515625" customWidth="1"/>
    <col min="9733" max="9733" width="5" customWidth="1"/>
    <col min="9734" max="9734" width="62.85546875" customWidth="1"/>
    <col min="9985" max="9985" width="8.5703125" customWidth="1"/>
    <col min="9986" max="9986" width="15.5703125" customWidth="1"/>
    <col min="9987" max="9987" width="8.42578125" customWidth="1"/>
    <col min="9988" max="9988" width="15.28515625" customWidth="1"/>
    <col min="9989" max="9989" width="5" customWidth="1"/>
    <col min="9990" max="9990" width="62.85546875" customWidth="1"/>
    <col min="10241" max="10241" width="8.5703125" customWidth="1"/>
    <col min="10242" max="10242" width="15.5703125" customWidth="1"/>
    <col min="10243" max="10243" width="8.42578125" customWidth="1"/>
    <col min="10244" max="10244" width="15.28515625" customWidth="1"/>
    <col min="10245" max="10245" width="5" customWidth="1"/>
    <col min="10246" max="10246" width="62.85546875" customWidth="1"/>
    <col min="10497" max="10497" width="8.5703125" customWidth="1"/>
    <col min="10498" max="10498" width="15.5703125" customWidth="1"/>
    <col min="10499" max="10499" width="8.42578125" customWidth="1"/>
    <col min="10500" max="10500" width="15.28515625" customWidth="1"/>
    <col min="10501" max="10501" width="5" customWidth="1"/>
    <col min="10502" max="10502" width="62.85546875" customWidth="1"/>
    <col min="10753" max="10753" width="8.5703125" customWidth="1"/>
    <col min="10754" max="10754" width="15.5703125" customWidth="1"/>
    <col min="10755" max="10755" width="8.42578125" customWidth="1"/>
    <col min="10756" max="10756" width="15.28515625" customWidth="1"/>
    <col min="10757" max="10757" width="5" customWidth="1"/>
    <col min="10758" max="10758" width="62.85546875" customWidth="1"/>
    <col min="11009" max="11009" width="8.5703125" customWidth="1"/>
    <col min="11010" max="11010" width="15.5703125" customWidth="1"/>
    <col min="11011" max="11011" width="8.42578125" customWidth="1"/>
    <col min="11012" max="11012" width="15.28515625" customWidth="1"/>
    <col min="11013" max="11013" width="5" customWidth="1"/>
    <col min="11014" max="11014" width="62.85546875" customWidth="1"/>
    <col min="11265" max="11265" width="8.5703125" customWidth="1"/>
    <col min="11266" max="11266" width="15.5703125" customWidth="1"/>
    <col min="11267" max="11267" width="8.42578125" customWidth="1"/>
    <col min="11268" max="11268" width="15.28515625" customWidth="1"/>
    <col min="11269" max="11269" width="5" customWidth="1"/>
    <col min="11270" max="11270" width="62.85546875" customWidth="1"/>
    <col min="11521" max="11521" width="8.5703125" customWidth="1"/>
    <col min="11522" max="11522" width="15.5703125" customWidth="1"/>
    <col min="11523" max="11523" width="8.42578125" customWidth="1"/>
    <col min="11524" max="11524" width="15.28515625" customWidth="1"/>
    <col min="11525" max="11525" width="5" customWidth="1"/>
    <col min="11526" max="11526" width="62.85546875" customWidth="1"/>
    <col min="11777" max="11777" width="8.5703125" customWidth="1"/>
    <col min="11778" max="11778" width="15.5703125" customWidth="1"/>
    <col min="11779" max="11779" width="8.42578125" customWidth="1"/>
    <col min="11780" max="11780" width="15.28515625" customWidth="1"/>
    <col min="11781" max="11781" width="5" customWidth="1"/>
    <col min="11782" max="11782" width="62.85546875" customWidth="1"/>
    <col min="12033" max="12033" width="8.5703125" customWidth="1"/>
    <col min="12034" max="12034" width="15.5703125" customWidth="1"/>
    <col min="12035" max="12035" width="8.42578125" customWidth="1"/>
    <col min="12036" max="12036" width="15.28515625" customWidth="1"/>
    <col min="12037" max="12037" width="5" customWidth="1"/>
    <col min="12038" max="12038" width="62.85546875" customWidth="1"/>
    <col min="12289" max="12289" width="8.5703125" customWidth="1"/>
    <col min="12290" max="12290" width="15.5703125" customWidth="1"/>
    <col min="12291" max="12291" width="8.42578125" customWidth="1"/>
    <col min="12292" max="12292" width="15.28515625" customWidth="1"/>
    <col min="12293" max="12293" width="5" customWidth="1"/>
    <col min="12294" max="12294" width="62.85546875" customWidth="1"/>
    <col min="12545" max="12545" width="8.5703125" customWidth="1"/>
    <col min="12546" max="12546" width="15.5703125" customWidth="1"/>
    <col min="12547" max="12547" width="8.42578125" customWidth="1"/>
    <col min="12548" max="12548" width="15.28515625" customWidth="1"/>
    <col min="12549" max="12549" width="5" customWidth="1"/>
    <col min="12550" max="12550" width="62.85546875" customWidth="1"/>
    <col min="12801" max="12801" width="8.5703125" customWidth="1"/>
    <col min="12802" max="12802" width="15.5703125" customWidth="1"/>
    <col min="12803" max="12803" width="8.42578125" customWidth="1"/>
    <col min="12804" max="12804" width="15.28515625" customWidth="1"/>
    <col min="12805" max="12805" width="5" customWidth="1"/>
    <col min="12806" max="12806" width="62.85546875" customWidth="1"/>
    <col min="13057" max="13057" width="8.5703125" customWidth="1"/>
    <col min="13058" max="13058" width="15.5703125" customWidth="1"/>
    <col min="13059" max="13059" width="8.42578125" customWidth="1"/>
    <col min="13060" max="13060" width="15.28515625" customWidth="1"/>
    <col min="13061" max="13061" width="5" customWidth="1"/>
    <col min="13062" max="13062" width="62.85546875" customWidth="1"/>
    <col min="13313" max="13313" width="8.5703125" customWidth="1"/>
    <col min="13314" max="13314" width="15.5703125" customWidth="1"/>
    <col min="13315" max="13315" width="8.42578125" customWidth="1"/>
    <col min="13316" max="13316" width="15.28515625" customWidth="1"/>
    <col min="13317" max="13317" width="5" customWidth="1"/>
    <col min="13318" max="13318" width="62.85546875" customWidth="1"/>
    <col min="13569" max="13569" width="8.5703125" customWidth="1"/>
    <col min="13570" max="13570" width="15.5703125" customWidth="1"/>
    <col min="13571" max="13571" width="8.42578125" customWidth="1"/>
    <col min="13572" max="13572" width="15.28515625" customWidth="1"/>
    <col min="13573" max="13573" width="5" customWidth="1"/>
    <col min="13574" max="13574" width="62.85546875" customWidth="1"/>
    <col min="13825" max="13825" width="8.5703125" customWidth="1"/>
    <col min="13826" max="13826" width="15.5703125" customWidth="1"/>
    <col min="13827" max="13827" width="8.42578125" customWidth="1"/>
    <col min="13828" max="13828" width="15.28515625" customWidth="1"/>
    <col min="13829" max="13829" width="5" customWidth="1"/>
    <col min="13830" max="13830" width="62.85546875" customWidth="1"/>
    <col min="14081" max="14081" width="8.5703125" customWidth="1"/>
    <col min="14082" max="14082" width="15.5703125" customWidth="1"/>
    <col min="14083" max="14083" width="8.42578125" customWidth="1"/>
    <col min="14084" max="14084" width="15.28515625" customWidth="1"/>
    <col min="14085" max="14085" width="5" customWidth="1"/>
    <col min="14086" max="14086" width="62.85546875" customWidth="1"/>
    <col min="14337" max="14337" width="8.5703125" customWidth="1"/>
    <col min="14338" max="14338" width="15.5703125" customWidth="1"/>
    <col min="14339" max="14339" width="8.42578125" customWidth="1"/>
    <col min="14340" max="14340" width="15.28515625" customWidth="1"/>
    <col min="14341" max="14341" width="5" customWidth="1"/>
    <col min="14342" max="14342" width="62.85546875" customWidth="1"/>
    <col min="14593" max="14593" width="8.5703125" customWidth="1"/>
    <col min="14594" max="14594" width="15.5703125" customWidth="1"/>
    <col min="14595" max="14595" width="8.42578125" customWidth="1"/>
    <col min="14596" max="14596" width="15.28515625" customWidth="1"/>
    <col min="14597" max="14597" width="5" customWidth="1"/>
    <col min="14598" max="14598" width="62.85546875" customWidth="1"/>
    <col min="14849" max="14849" width="8.5703125" customWidth="1"/>
    <col min="14850" max="14850" width="15.5703125" customWidth="1"/>
    <col min="14851" max="14851" width="8.42578125" customWidth="1"/>
    <col min="14852" max="14852" width="15.28515625" customWidth="1"/>
    <col min="14853" max="14853" width="5" customWidth="1"/>
    <col min="14854" max="14854" width="62.85546875" customWidth="1"/>
    <col min="15105" max="15105" width="8.5703125" customWidth="1"/>
    <col min="15106" max="15106" width="15.5703125" customWidth="1"/>
    <col min="15107" max="15107" width="8.42578125" customWidth="1"/>
    <col min="15108" max="15108" width="15.28515625" customWidth="1"/>
    <col min="15109" max="15109" width="5" customWidth="1"/>
    <col min="15110" max="15110" width="62.85546875" customWidth="1"/>
    <col min="15361" max="15361" width="8.5703125" customWidth="1"/>
    <col min="15362" max="15362" width="15.5703125" customWidth="1"/>
    <col min="15363" max="15363" width="8.42578125" customWidth="1"/>
    <col min="15364" max="15364" width="15.28515625" customWidth="1"/>
    <col min="15365" max="15365" width="5" customWidth="1"/>
    <col min="15366" max="15366" width="62.85546875" customWidth="1"/>
    <col min="15617" max="15617" width="8.5703125" customWidth="1"/>
    <col min="15618" max="15618" width="15.5703125" customWidth="1"/>
    <col min="15619" max="15619" width="8.42578125" customWidth="1"/>
    <col min="15620" max="15620" width="15.28515625" customWidth="1"/>
    <col min="15621" max="15621" width="5" customWidth="1"/>
    <col min="15622" max="15622" width="62.85546875" customWidth="1"/>
    <col min="15873" max="15873" width="8.5703125" customWidth="1"/>
    <col min="15874" max="15874" width="15.5703125" customWidth="1"/>
    <col min="15875" max="15875" width="8.42578125" customWidth="1"/>
    <col min="15876" max="15876" width="15.28515625" customWidth="1"/>
    <col min="15877" max="15877" width="5" customWidth="1"/>
    <col min="15878" max="15878" width="62.85546875" customWidth="1"/>
    <col min="16129" max="16129" width="8.5703125" customWidth="1"/>
    <col min="16130" max="16130" width="15.5703125" customWidth="1"/>
    <col min="16131" max="16131" width="8.42578125" customWidth="1"/>
    <col min="16132" max="16132" width="15.28515625" customWidth="1"/>
    <col min="16133" max="16133" width="5" customWidth="1"/>
    <col min="16134" max="16134" width="62.85546875" customWidth="1"/>
  </cols>
  <sheetData>
    <row r="1" spans="1:6" ht="16.5" x14ac:dyDescent="0.3">
      <c r="A1" s="54" t="s">
        <v>24</v>
      </c>
      <c r="B1" s="54"/>
      <c r="C1" s="54"/>
      <c r="D1" s="54"/>
      <c r="E1" s="54"/>
      <c r="F1" s="54"/>
    </row>
    <row r="2" spans="1:6" ht="16.5" x14ac:dyDescent="0.3">
      <c r="A2" s="1"/>
      <c r="B2" s="1"/>
      <c r="C2" s="1"/>
      <c r="D2" s="1"/>
      <c r="E2" s="1"/>
      <c r="F2" s="1"/>
    </row>
    <row r="3" spans="1:6" ht="19.5" x14ac:dyDescent="0.25">
      <c r="A3" s="55" t="s">
        <v>25</v>
      </c>
      <c r="B3" s="55"/>
      <c r="C3" s="55"/>
      <c r="D3" s="55"/>
      <c r="E3" s="55"/>
      <c r="F3" s="55"/>
    </row>
    <row r="4" spans="1:6" ht="19.5" x14ac:dyDescent="0.25">
      <c r="A4" s="56" t="s">
        <v>137</v>
      </c>
      <c r="B4" s="56"/>
      <c r="C4" s="56"/>
      <c r="D4" s="56"/>
      <c r="E4" s="56"/>
      <c r="F4" s="56"/>
    </row>
    <row r="5" spans="1:6" x14ac:dyDescent="0.25">
      <c r="A5" s="2"/>
      <c r="B5" s="2"/>
      <c r="C5" s="2"/>
      <c r="D5" s="2"/>
      <c r="E5" s="2"/>
      <c r="F5" s="2"/>
    </row>
    <row r="6" spans="1:6" ht="15" customHeight="1" x14ac:dyDescent="0.25">
      <c r="A6" s="57" t="s">
        <v>0</v>
      </c>
      <c r="B6" s="57"/>
      <c r="C6" s="57"/>
      <c r="D6" s="57"/>
      <c r="E6" s="57"/>
      <c r="F6" s="57"/>
    </row>
    <row r="7" spans="1:6" x14ac:dyDescent="0.25">
      <c r="A7" s="3"/>
      <c r="B7" s="4"/>
      <c r="C7" s="4"/>
      <c r="D7" s="5"/>
      <c r="E7" s="5"/>
      <c r="F7" s="3"/>
    </row>
    <row r="8" spans="1:6" ht="15.75" thickBot="1" x14ac:dyDescent="0.3">
      <c r="A8" s="6" t="s">
        <v>1</v>
      </c>
      <c r="B8" s="6" t="s">
        <v>2</v>
      </c>
      <c r="C8" s="7"/>
      <c r="D8" s="6" t="s">
        <v>3</v>
      </c>
      <c r="E8" s="6"/>
      <c r="F8" s="6" t="s">
        <v>4</v>
      </c>
    </row>
    <row r="9" spans="1:6" ht="15.75" thickTop="1" x14ac:dyDescent="0.25">
      <c r="A9" s="3"/>
      <c r="B9" s="4"/>
      <c r="C9" s="4"/>
      <c r="D9" s="5"/>
      <c r="E9" s="5"/>
      <c r="F9" s="3"/>
    </row>
    <row r="10" spans="1:6" x14ac:dyDescent="0.25">
      <c r="A10" s="8" t="s">
        <v>5</v>
      </c>
      <c r="B10" s="9">
        <f>D11</f>
        <v>692.99</v>
      </c>
      <c r="C10" s="10"/>
      <c r="D10" s="11"/>
      <c r="E10" s="11"/>
      <c r="F10" s="12" t="s">
        <v>28</v>
      </c>
    </row>
    <row r="11" spans="1:6" x14ac:dyDescent="0.25">
      <c r="A11" s="13"/>
      <c r="B11" s="14"/>
      <c r="C11" s="11"/>
      <c r="D11" s="15">
        <v>692.99</v>
      </c>
      <c r="E11" s="11"/>
      <c r="F11" s="16" t="s">
        <v>138</v>
      </c>
    </row>
    <row r="12" spans="1:6" x14ac:dyDescent="0.25">
      <c r="A12" s="13"/>
      <c r="B12" s="14"/>
      <c r="C12" s="11"/>
      <c r="D12" s="15"/>
      <c r="E12" s="11"/>
      <c r="F12" s="16"/>
    </row>
    <row r="13" spans="1:6" x14ac:dyDescent="0.25">
      <c r="A13" s="8" t="s">
        <v>6</v>
      </c>
      <c r="B13" s="9">
        <f>D14</f>
        <v>56.7</v>
      </c>
      <c r="C13" s="10"/>
      <c r="D13" s="15"/>
      <c r="E13" s="11"/>
      <c r="F13" s="17" t="s">
        <v>29</v>
      </c>
    </row>
    <row r="14" spans="1:6" x14ac:dyDescent="0.25">
      <c r="A14" s="11"/>
      <c r="B14" s="11"/>
      <c r="C14" s="11"/>
      <c r="D14" s="15">
        <v>56.7</v>
      </c>
      <c r="E14" s="11"/>
      <c r="F14" s="16" t="s">
        <v>138</v>
      </c>
    </row>
    <row r="16" spans="1:6" x14ac:dyDescent="0.25">
      <c r="A16" s="18"/>
      <c r="B16" s="19"/>
      <c r="C16" s="20"/>
      <c r="D16" s="21"/>
      <c r="E16" s="22"/>
      <c r="F16" s="23"/>
    </row>
    <row r="17" spans="1:6" x14ac:dyDescent="0.25">
      <c r="A17" s="24"/>
      <c r="B17" s="25">
        <f>SUM(B10:B15)</f>
        <v>749.69</v>
      </c>
      <c r="C17" s="25"/>
      <c r="D17" s="26"/>
      <c r="E17" s="27"/>
      <c r="F17" s="28"/>
    </row>
    <row r="19" spans="1:6" ht="15" customHeight="1" x14ac:dyDescent="0.25">
      <c r="A19" s="57" t="s">
        <v>7</v>
      </c>
      <c r="B19" s="57"/>
      <c r="C19" s="57"/>
      <c r="D19" s="57"/>
      <c r="E19" s="57"/>
      <c r="F19" s="57"/>
    </row>
    <row r="20" spans="1:6" x14ac:dyDescent="0.25">
      <c r="A20" s="3"/>
      <c r="B20" s="4"/>
      <c r="C20" s="4"/>
      <c r="D20" s="5"/>
      <c r="E20" s="5"/>
      <c r="F20" s="3"/>
    </row>
    <row r="21" spans="1:6" ht="15.75" thickBot="1" x14ac:dyDescent="0.3">
      <c r="A21" s="6" t="s">
        <v>1</v>
      </c>
      <c r="B21" s="6" t="s">
        <v>2</v>
      </c>
      <c r="C21" s="7"/>
      <c r="D21" s="6" t="s">
        <v>3</v>
      </c>
      <c r="E21" s="6"/>
      <c r="F21" s="6" t="s">
        <v>4</v>
      </c>
    </row>
    <row r="22" spans="1:6" ht="15.75" thickTop="1" x14ac:dyDescent="0.25">
      <c r="A22" s="3"/>
      <c r="B22" s="4"/>
      <c r="C22" s="4"/>
      <c r="D22" s="5"/>
      <c r="E22" s="5"/>
      <c r="F22" s="3"/>
    </row>
    <row r="23" spans="1:6" x14ac:dyDescent="0.25">
      <c r="A23" s="8" t="s">
        <v>30</v>
      </c>
      <c r="B23" s="9">
        <f>D24</f>
        <v>150</v>
      </c>
      <c r="C23" s="10"/>
      <c r="D23" s="29"/>
      <c r="E23" s="29"/>
      <c r="F23" s="30" t="s">
        <v>8</v>
      </c>
    </row>
    <row r="24" spans="1:6" x14ac:dyDescent="0.25">
      <c r="A24" s="13"/>
      <c r="B24" s="14"/>
      <c r="C24" s="11"/>
      <c r="D24" s="31">
        <v>150</v>
      </c>
      <c r="E24" s="29"/>
      <c r="F24" s="32" t="s">
        <v>9</v>
      </c>
    </row>
    <row r="25" spans="1:6" x14ac:dyDescent="0.25">
      <c r="A25" s="3"/>
      <c r="B25" s="4"/>
      <c r="C25" s="4"/>
      <c r="D25" s="5"/>
      <c r="E25" s="5"/>
      <c r="F25" s="3"/>
    </row>
    <row r="26" spans="1:6" x14ac:dyDescent="0.25">
      <c r="A26" s="8" t="s">
        <v>10</v>
      </c>
      <c r="B26" s="9">
        <f>D27</f>
        <v>-114.44</v>
      </c>
      <c r="C26" s="10"/>
      <c r="D26" s="29"/>
      <c r="E26" s="29"/>
      <c r="F26" s="30" t="s">
        <v>11</v>
      </c>
    </row>
    <row r="27" spans="1:6" x14ac:dyDescent="0.25">
      <c r="A27" s="13"/>
      <c r="B27" s="14"/>
      <c r="C27" s="11"/>
      <c r="D27" s="31">
        <v>-114.44</v>
      </c>
      <c r="E27" s="29"/>
      <c r="F27" s="32" t="s">
        <v>9</v>
      </c>
    </row>
    <row r="28" spans="1:6" x14ac:dyDescent="0.25">
      <c r="A28" s="13"/>
      <c r="B28" s="14"/>
      <c r="C28" s="11"/>
      <c r="D28" s="31"/>
      <c r="E28" s="29"/>
      <c r="F28" s="32"/>
    </row>
    <row r="29" spans="1:6" x14ac:dyDescent="0.25">
      <c r="A29" s="8" t="s">
        <v>33</v>
      </c>
      <c r="B29" s="33">
        <f>D30</f>
        <v>-26</v>
      </c>
      <c r="C29" s="29"/>
      <c r="D29" s="31"/>
      <c r="E29" s="29"/>
      <c r="F29" s="30" t="s">
        <v>31</v>
      </c>
    </row>
    <row r="30" spans="1:6" x14ac:dyDescent="0.25">
      <c r="A30" s="34"/>
      <c r="B30" s="35"/>
      <c r="C30" s="29"/>
      <c r="D30" s="31">
        <v>-26</v>
      </c>
      <c r="E30" s="29"/>
      <c r="F30" s="32" t="s">
        <v>139</v>
      </c>
    </row>
    <row r="31" spans="1:6" x14ac:dyDescent="0.25">
      <c r="A31" s="34"/>
      <c r="B31" s="35"/>
      <c r="C31" s="29"/>
      <c r="D31" s="31"/>
      <c r="E31" s="29"/>
      <c r="F31" s="32"/>
    </row>
    <row r="32" spans="1:6" x14ac:dyDescent="0.25">
      <c r="A32" s="8" t="s">
        <v>34</v>
      </c>
      <c r="B32" s="33">
        <f>D33</f>
        <v>-150</v>
      </c>
      <c r="C32" s="29"/>
      <c r="D32" s="31"/>
      <c r="E32" s="29"/>
      <c r="F32" s="30" t="s">
        <v>35</v>
      </c>
    </row>
    <row r="33" spans="1:7" x14ac:dyDescent="0.25">
      <c r="A33" s="34"/>
      <c r="B33" s="35"/>
      <c r="C33" s="29"/>
      <c r="D33" s="31">
        <v>-150</v>
      </c>
      <c r="E33" s="29"/>
      <c r="F33" s="32" t="s">
        <v>140</v>
      </c>
    </row>
    <row r="34" spans="1:7" x14ac:dyDescent="0.25">
      <c r="A34" s="34"/>
      <c r="B34" s="35"/>
      <c r="C34" s="29"/>
      <c r="D34" s="31"/>
      <c r="E34" s="29"/>
      <c r="F34" s="32"/>
    </row>
    <row r="35" spans="1:7" x14ac:dyDescent="0.25">
      <c r="A35" s="8" t="s">
        <v>134</v>
      </c>
      <c r="B35" s="33">
        <f>D36</f>
        <v>0</v>
      </c>
      <c r="C35" s="29"/>
      <c r="D35" s="31"/>
      <c r="E35" s="29"/>
      <c r="F35" s="30" t="s">
        <v>136</v>
      </c>
    </row>
    <row r="36" spans="1:7" x14ac:dyDescent="0.25">
      <c r="A36" s="34"/>
      <c r="B36" s="35"/>
      <c r="C36" s="29"/>
      <c r="D36" s="31">
        <v>0</v>
      </c>
      <c r="E36" s="29"/>
      <c r="F36" s="32" t="s">
        <v>135</v>
      </c>
    </row>
    <row r="37" spans="1:7" x14ac:dyDescent="0.25">
      <c r="A37" s="34"/>
      <c r="B37" s="35"/>
      <c r="C37" s="29"/>
      <c r="D37" s="31"/>
      <c r="E37" s="29"/>
      <c r="F37" s="32"/>
    </row>
    <row r="38" spans="1:7" x14ac:dyDescent="0.25">
      <c r="A38" s="8" t="s">
        <v>12</v>
      </c>
      <c r="B38" s="9">
        <f>SUM(D39:D114)</f>
        <v>-9444.6000000000022</v>
      </c>
      <c r="C38" s="11"/>
      <c r="D38" s="36"/>
      <c r="E38" s="11"/>
      <c r="F38" s="17" t="s">
        <v>37</v>
      </c>
    </row>
    <row r="39" spans="1:7" x14ac:dyDescent="0.25">
      <c r="A39" s="13"/>
      <c r="B39" s="9"/>
      <c r="C39" s="11"/>
      <c r="D39" s="45">
        <v>-1138.05</v>
      </c>
      <c r="F39" s="32" t="s">
        <v>44</v>
      </c>
      <c r="G39" s="48"/>
    </row>
    <row r="40" spans="1:7" x14ac:dyDescent="0.25">
      <c r="A40" s="13"/>
      <c r="B40" s="9"/>
      <c r="C40" s="11"/>
      <c r="D40" s="45">
        <v>-1102.04</v>
      </c>
      <c r="F40" s="47" t="s">
        <v>45</v>
      </c>
      <c r="G40" s="48"/>
    </row>
    <row r="41" spans="1:7" x14ac:dyDescent="0.25">
      <c r="A41" s="13"/>
      <c r="B41" s="9"/>
      <c r="C41" s="11"/>
      <c r="D41" s="45">
        <v>106.22</v>
      </c>
      <c r="F41" s="47" t="s">
        <v>48</v>
      </c>
      <c r="G41" s="48"/>
    </row>
    <row r="42" spans="1:7" x14ac:dyDescent="0.25">
      <c r="A42" s="13"/>
      <c r="B42" s="9"/>
      <c r="C42" s="11"/>
      <c r="D42" s="45">
        <v>-298.75</v>
      </c>
      <c r="F42" s="47" t="s">
        <v>46</v>
      </c>
      <c r="G42" s="48"/>
    </row>
    <row r="43" spans="1:7" x14ac:dyDescent="0.25">
      <c r="A43" s="13"/>
      <c r="B43" s="9"/>
      <c r="C43" s="11"/>
      <c r="D43" s="45">
        <v>19.920000000000002</v>
      </c>
      <c r="F43" s="47" t="s">
        <v>49</v>
      </c>
      <c r="G43" s="48"/>
    </row>
    <row r="44" spans="1:7" x14ac:dyDescent="0.25">
      <c r="A44" s="13"/>
      <c r="B44" s="9"/>
      <c r="C44" s="11"/>
      <c r="D44" s="45">
        <v>475.52</v>
      </c>
      <c r="F44" s="47" t="s">
        <v>50</v>
      </c>
      <c r="G44" s="48"/>
    </row>
    <row r="45" spans="1:7" x14ac:dyDescent="0.25">
      <c r="A45" s="13"/>
      <c r="B45" s="9"/>
      <c r="C45" s="11"/>
      <c r="D45" s="45">
        <v>320.29000000000002</v>
      </c>
      <c r="F45" s="47" t="s">
        <v>51</v>
      </c>
      <c r="G45" s="48"/>
    </row>
    <row r="46" spans="1:7" x14ac:dyDescent="0.25">
      <c r="A46" s="13"/>
      <c r="B46" s="9"/>
      <c r="C46" s="11"/>
      <c r="D46" s="45">
        <v>-497.91</v>
      </c>
      <c r="F46" s="47" t="s">
        <v>47</v>
      </c>
      <c r="G46" s="48"/>
    </row>
    <row r="47" spans="1:7" x14ac:dyDescent="0.25">
      <c r="A47" s="13"/>
      <c r="B47" s="9"/>
      <c r="C47" s="11"/>
      <c r="D47" s="45">
        <v>278.83</v>
      </c>
      <c r="F47" s="47" t="s">
        <v>52</v>
      </c>
      <c r="G47" s="48"/>
    </row>
    <row r="48" spans="1:7" x14ac:dyDescent="0.25">
      <c r="A48" s="13"/>
      <c r="B48" s="9"/>
      <c r="C48" s="11"/>
      <c r="D48" s="45">
        <v>1126.77</v>
      </c>
      <c r="F48" s="47" t="s">
        <v>87</v>
      </c>
      <c r="G48" s="48"/>
    </row>
    <row r="49" spans="1:7" x14ac:dyDescent="0.25">
      <c r="A49" s="13"/>
      <c r="B49" s="9"/>
      <c r="C49" s="11"/>
      <c r="D49" s="45">
        <v>-1320.85</v>
      </c>
      <c r="F49" s="47" t="s">
        <v>88</v>
      </c>
      <c r="G49" s="48"/>
    </row>
    <row r="50" spans="1:7" x14ac:dyDescent="0.25">
      <c r="A50" s="13"/>
      <c r="B50" s="9"/>
      <c r="C50" s="11"/>
      <c r="D50" s="45">
        <v>95.43</v>
      </c>
      <c r="F50" s="47" t="s">
        <v>86</v>
      </c>
      <c r="G50" s="48"/>
    </row>
    <row r="51" spans="1:7" x14ac:dyDescent="0.25">
      <c r="A51" s="13"/>
      <c r="B51" s="9"/>
      <c r="C51" s="11"/>
      <c r="D51" s="45">
        <v>54.87</v>
      </c>
      <c r="F51" s="47" t="s">
        <v>85</v>
      </c>
      <c r="G51" s="48"/>
    </row>
    <row r="52" spans="1:7" x14ac:dyDescent="0.25">
      <c r="A52" s="13"/>
      <c r="B52" s="9"/>
      <c r="C52" s="11"/>
      <c r="D52" s="45">
        <v>97.97</v>
      </c>
      <c r="F52" s="47" t="s">
        <v>84</v>
      </c>
      <c r="G52" s="48"/>
    </row>
    <row r="53" spans="1:7" x14ac:dyDescent="0.25">
      <c r="A53" s="13"/>
      <c r="B53" s="9"/>
      <c r="C53" s="11"/>
      <c r="D53" s="45">
        <v>99.55</v>
      </c>
      <c r="F53" s="47" t="s">
        <v>83</v>
      </c>
      <c r="G53" s="48"/>
    </row>
    <row r="54" spans="1:7" x14ac:dyDescent="0.25">
      <c r="A54" s="13"/>
      <c r="B54" s="9"/>
      <c r="C54" s="11"/>
      <c r="D54" s="45">
        <v>199.16</v>
      </c>
      <c r="F54" s="47" t="s">
        <v>82</v>
      </c>
      <c r="G54" s="48"/>
    </row>
    <row r="55" spans="1:7" x14ac:dyDescent="0.25">
      <c r="A55" s="13"/>
      <c r="B55" s="9"/>
      <c r="C55" s="11"/>
      <c r="D55" s="45">
        <v>-132.78</v>
      </c>
      <c r="F55" s="47" t="s">
        <v>80</v>
      </c>
      <c r="G55" s="48"/>
    </row>
    <row r="56" spans="1:7" x14ac:dyDescent="0.25">
      <c r="A56" s="13"/>
      <c r="B56" s="9"/>
      <c r="C56" s="11"/>
      <c r="D56" s="45">
        <v>-33.19</v>
      </c>
      <c r="F56" s="47" t="s">
        <v>81</v>
      </c>
      <c r="G56" s="48"/>
    </row>
    <row r="57" spans="1:7" x14ac:dyDescent="0.25">
      <c r="A57" s="13"/>
      <c r="B57" s="9"/>
      <c r="C57" s="11"/>
      <c r="D57" s="45">
        <v>-434.11</v>
      </c>
      <c r="F57" s="47" t="s">
        <v>53</v>
      </c>
      <c r="G57" s="48"/>
    </row>
    <row r="58" spans="1:7" x14ac:dyDescent="0.25">
      <c r="A58" s="13"/>
      <c r="B58" s="9"/>
      <c r="C58" s="11"/>
      <c r="D58" s="45">
        <v>-33.19</v>
      </c>
      <c r="F58" s="47" t="s">
        <v>54</v>
      </c>
      <c r="G58" s="48"/>
    </row>
    <row r="59" spans="1:7" x14ac:dyDescent="0.25">
      <c r="A59" s="13"/>
      <c r="B59" s="9"/>
      <c r="C59" s="11"/>
      <c r="D59" s="45">
        <v>-243.34</v>
      </c>
      <c r="F59" s="47" t="s">
        <v>55</v>
      </c>
      <c r="G59" s="48"/>
    </row>
    <row r="60" spans="1:7" x14ac:dyDescent="0.25">
      <c r="A60" s="13"/>
      <c r="B60" s="9"/>
      <c r="C60" s="11"/>
      <c r="D60" s="45">
        <v>-165.97</v>
      </c>
      <c r="F60" s="47" t="s">
        <v>56</v>
      </c>
      <c r="G60" s="48"/>
    </row>
    <row r="61" spans="1:7" x14ac:dyDescent="0.25">
      <c r="A61" s="13"/>
      <c r="B61" s="9"/>
      <c r="C61" s="11"/>
      <c r="D61" s="45">
        <v>94.8</v>
      </c>
      <c r="F61" s="47" t="s">
        <v>89</v>
      </c>
      <c r="G61" s="48"/>
    </row>
    <row r="62" spans="1:7" x14ac:dyDescent="0.25">
      <c r="A62" s="13"/>
      <c r="B62" s="9"/>
      <c r="C62" s="11"/>
      <c r="D62" s="45">
        <v>148.54</v>
      </c>
      <c r="F62" s="47" t="s">
        <v>90</v>
      </c>
      <c r="G62" s="48"/>
    </row>
    <row r="63" spans="1:7" x14ac:dyDescent="0.25">
      <c r="A63" s="13"/>
      <c r="B63" s="9"/>
      <c r="C63" s="11"/>
      <c r="D63" s="45">
        <v>-6655.38</v>
      </c>
      <c r="F63" s="47" t="s">
        <v>91</v>
      </c>
      <c r="G63" s="48"/>
    </row>
    <row r="64" spans="1:7" x14ac:dyDescent="0.25">
      <c r="A64" s="13"/>
      <c r="B64" s="9"/>
      <c r="C64" s="11"/>
      <c r="D64" s="45">
        <v>-165.97</v>
      </c>
      <c r="F64" s="47" t="s">
        <v>92</v>
      </c>
      <c r="G64" s="48"/>
    </row>
    <row r="65" spans="1:7" x14ac:dyDescent="0.25">
      <c r="A65" s="13"/>
      <c r="B65" s="9"/>
      <c r="C65" s="11"/>
      <c r="D65" s="45">
        <v>148.53</v>
      </c>
      <c r="F65" s="47" t="s">
        <v>93</v>
      </c>
      <c r="G65" s="48"/>
    </row>
    <row r="66" spans="1:7" x14ac:dyDescent="0.25">
      <c r="A66" s="13"/>
      <c r="B66" s="9"/>
      <c r="C66" s="11"/>
      <c r="D66" s="45">
        <v>565.13</v>
      </c>
      <c r="F66" s="47" t="s">
        <v>94</v>
      </c>
      <c r="G66" s="48"/>
    </row>
    <row r="67" spans="1:7" x14ac:dyDescent="0.25">
      <c r="A67" s="13"/>
      <c r="B67" s="9"/>
      <c r="C67" s="11"/>
      <c r="D67" s="45">
        <v>-200</v>
      </c>
      <c r="F67" s="47" t="s">
        <v>57</v>
      </c>
      <c r="G67" s="48"/>
    </row>
    <row r="68" spans="1:7" x14ac:dyDescent="0.25">
      <c r="A68" s="13"/>
      <c r="B68" s="9"/>
      <c r="C68" s="11"/>
      <c r="D68" s="45">
        <v>66.39</v>
      </c>
      <c r="F68" s="47" t="s">
        <v>79</v>
      </c>
      <c r="G68" s="48"/>
    </row>
    <row r="69" spans="1:7" x14ac:dyDescent="0.25">
      <c r="A69" s="13"/>
      <c r="B69" s="9"/>
      <c r="C69" s="11"/>
      <c r="D69" s="45">
        <v>-120</v>
      </c>
      <c r="F69" s="47" t="s">
        <v>78</v>
      </c>
      <c r="G69" s="48"/>
    </row>
    <row r="70" spans="1:7" x14ac:dyDescent="0.25">
      <c r="A70" s="13"/>
      <c r="B70" s="9"/>
      <c r="C70" s="11"/>
      <c r="D70" s="45">
        <v>-200</v>
      </c>
      <c r="F70" s="47" t="s">
        <v>58</v>
      </c>
      <c r="G70" s="48"/>
    </row>
    <row r="71" spans="1:7" x14ac:dyDescent="0.25">
      <c r="A71" s="13"/>
      <c r="B71" s="9"/>
      <c r="C71" s="11"/>
      <c r="D71" s="45">
        <v>-228</v>
      </c>
      <c r="F71" s="47" t="s">
        <v>59</v>
      </c>
      <c r="G71" s="48"/>
    </row>
    <row r="72" spans="1:7" x14ac:dyDescent="0.25">
      <c r="A72" s="13"/>
      <c r="B72" s="9"/>
      <c r="C72" s="11"/>
      <c r="D72" s="45">
        <v>-25</v>
      </c>
      <c r="F72" s="47" t="s">
        <v>60</v>
      </c>
      <c r="G72" s="48"/>
    </row>
    <row r="73" spans="1:7" x14ac:dyDescent="0.25">
      <c r="A73" s="13"/>
      <c r="B73" s="9"/>
      <c r="C73" s="11"/>
      <c r="D73" s="45">
        <v>-40</v>
      </c>
      <c r="F73" s="47" t="s">
        <v>61</v>
      </c>
      <c r="G73" s="48"/>
    </row>
    <row r="74" spans="1:7" x14ac:dyDescent="0.25">
      <c r="A74" s="13"/>
      <c r="B74" s="9"/>
      <c r="C74" s="11"/>
      <c r="D74" s="45">
        <v>-100</v>
      </c>
      <c r="F74" s="47" t="s">
        <v>62</v>
      </c>
      <c r="G74" s="48"/>
    </row>
    <row r="75" spans="1:7" x14ac:dyDescent="0.25">
      <c r="A75" s="13"/>
      <c r="B75" s="9"/>
      <c r="C75" s="11"/>
      <c r="D75" s="45">
        <v>-170</v>
      </c>
      <c r="F75" s="47" t="s">
        <v>63</v>
      </c>
      <c r="G75" s="48"/>
    </row>
    <row r="76" spans="1:7" x14ac:dyDescent="0.25">
      <c r="A76" s="13"/>
      <c r="B76" s="9"/>
      <c r="C76" s="11"/>
      <c r="D76" s="45">
        <v>-100</v>
      </c>
      <c r="F76" s="47" t="s">
        <v>64</v>
      </c>
      <c r="G76" s="48"/>
    </row>
    <row r="77" spans="1:7" x14ac:dyDescent="0.25">
      <c r="A77" s="13"/>
      <c r="B77" s="9"/>
      <c r="C77" s="11"/>
      <c r="D77" s="45">
        <v>-30</v>
      </c>
      <c r="F77" s="47" t="s">
        <v>65</v>
      </c>
      <c r="G77" s="48"/>
    </row>
    <row r="78" spans="1:7" x14ac:dyDescent="0.25">
      <c r="A78" s="13"/>
      <c r="B78" s="9"/>
      <c r="C78" s="11"/>
      <c r="D78" s="45">
        <v>-100</v>
      </c>
      <c r="F78" s="47" t="s">
        <v>66</v>
      </c>
      <c r="G78" s="48"/>
    </row>
    <row r="79" spans="1:7" x14ac:dyDescent="0.25">
      <c r="A79" s="13"/>
      <c r="B79" s="9"/>
      <c r="C79" s="11"/>
      <c r="D79" s="45">
        <v>-5</v>
      </c>
      <c r="F79" s="47" t="s">
        <v>67</v>
      </c>
      <c r="G79" s="48"/>
    </row>
    <row r="80" spans="1:7" x14ac:dyDescent="0.25">
      <c r="A80" s="13"/>
      <c r="B80" s="9"/>
      <c r="C80" s="11"/>
      <c r="D80" s="45">
        <v>-63.36</v>
      </c>
      <c r="F80" s="47" t="s">
        <v>68</v>
      </c>
      <c r="G80" s="48"/>
    </row>
    <row r="81" spans="1:7" x14ac:dyDescent="0.25">
      <c r="A81" s="13"/>
      <c r="B81" s="9"/>
      <c r="C81" s="11"/>
      <c r="D81" s="45">
        <v>-12</v>
      </c>
      <c r="F81" s="47" t="s">
        <v>69</v>
      </c>
      <c r="G81" s="48"/>
    </row>
    <row r="82" spans="1:7" x14ac:dyDescent="0.25">
      <c r="A82" s="13"/>
      <c r="B82" s="9"/>
      <c r="C82" s="11"/>
      <c r="D82" s="45">
        <v>-179.79</v>
      </c>
      <c r="F82" s="47" t="s">
        <v>70</v>
      </c>
      <c r="G82" s="48"/>
    </row>
    <row r="83" spans="1:7" x14ac:dyDescent="0.25">
      <c r="A83" s="13"/>
      <c r="B83" s="9"/>
      <c r="C83" s="11"/>
      <c r="D83" s="45">
        <v>120</v>
      </c>
      <c r="F83" s="47" t="s">
        <v>74</v>
      </c>
      <c r="G83" s="48"/>
    </row>
    <row r="84" spans="1:7" x14ac:dyDescent="0.25">
      <c r="A84" s="13"/>
      <c r="B84" s="9"/>
      <c r="C84" s="11"/>
      <c r="D84" s="45">
        <v>-65.34</v>
      </c>
      <c r="F84" s="47" t="s">
        <v>71</v>
      </c>
      <c r="G84" s="48"/>
    </row>
    <row r="85" spans="1:7" x14ac:dyDescent="0.25">
      <c r="A85" s="13"/>
      <c r="B85" s="9"/>
      <c r="C85" s="11"/>
      <c r="D85" s="45">
        <v>2</v>
      </c>
      <c r="F85" s="47" t="s">
        <v>73</v>
      </c>
      <c r="G85" s="48"/>
    </row>
    <row r="86" spans="1:7" x14ac:dyDescent="0.25">
      <c r="A86" s="13"/>
      <c r="B86" s="9"/>
      <c r="C86" s="11"/>
      <c r="D86" s="45">
        <v>15.3</v>
      </c>
      <c r="F86" s="47" t="s">
        <v>72</v>
      </c>
      <c r="G86" s="48"/>
    </row>
    <row r="87" spans="1:7" x14ac:dyDescent="0.25">
      <c r="A87" s="13"/>
      <c r="B87" s="9"/>
      <c r="C87" s="11"/>
      <c r="D87" s="45">
        <v>-383</v>
      </c>
      <c r="F87" s="47" t="s">
        <v>75</v>
      </c>
      <c r="G87" s="48"/>
    </row>
    <row r="88" spans="1:7" x14ac:dyDescent="0.25">
      <c r="A88" s="13"/>
      <c r="B88" s="9"/>
      <c r="C88" s="11"/>
      <c r="D88" s="46">
        <v>59.76</v>
      </c>
      <c r="F88" s="47" t="s">
        <v>76</v>
      </c>
      <c r="G88" s="48"/>
    </row>
    <row r="89" spans="1:7" x14ac:dyDescent="0.25">
      <c r="A89" s="13"/>
      <c r="B89" s="9"/>
      <c r="C89" s="11"/>
      <c r="D89" s="46">
        <v>16.98</v>
      </c>
      <c r="F89" s="47" t="s">
        <v>77</v>
      </c>
      <c r="G89" s="48"/>
    </row>
    <row r="90" spans="1:7" x14ac:dyDescent="0.25">
      <c r="A90" s="13"/>
      <c r="B90" s="9"/>
      <c r="C90" s="11"/>
      <c r="D90" s="46">
        <v>-100</v>
      </c>
      <c r="F90" s="47" t="s">
        <v>95</v>
      </c>
    </row>
    <row r="91" spans="1:7" x14ac:dyDescent="0.25">
      <c r="A91" s="13"/>
      <c r="B91" s="9"/>
      <c r="C91" s="11"/>
      <c r="D91" s="46">
        <v>-300</v>
      </c>
      <c r="F91" s="47" t="s">
        <v>96</v>
      </c>
    </row>
    <row r="92" spans="1:7" x14ac:dyDescent="0.25">
      <c r="A92" s="13"/>
      <c r="B92" s="9"/>
      <c r="C92" s="11"/>
      <c r="D92" s="46">
        <v>28.93</v>
      </c>
      <c r="F92" s="47" t="s">
        <v>130</v>
      </c>
    </row>
    <row r="93" spans="1:7" x14ac:dyDescent="0.25">
      <c r="A93" s="13"/>
      <c r="B93" s="9"/>
      <c r="C93" s="11"/>
      <c r="D93" s="46">
        <v>300</v>
      </c>
      <c r="F93" s="47" t="s">
        <v>158</v>
      </c>
    </row>
    <row r="94" spans="1:7" x14ac:dyDescent="0.25">
      <c r="A94" s="13"/>
      <c r="B94" s="9"/>
      <c r="C94" s="11"/>
      <c r="D94" s="46">
        <v>-100</v>
      </c>
      <c r="F94" s="47" t="s">
        <v>159</v>
      </c>
    </row>
    <row r="95" spans="1:7" x14ac:dyDescent="0.25">
      <c r="A95" s="13"/>
      <c r="B95" s="9"/>
      <c r="C95" s="11"/>
      <c r="D95" s="46">
        <v>-7</v>
      </c>
      <c r="F95" s="47" t="s">
        <v>160</v>
      </c>
    </row>
    <row r="96" spans="1:7" x14ac:dyDescent="0.25">
      <c r="A96" s="13"/>
      <c r="B96" s="9"/>
      <c r="C96" s="11"/>
      <c r="D96" s="46">
        <v>364.67</v>
      </c>
      <c r="F96" s="47" t="s">
        <v>161</v>
      </c>
    </row>
    <row r="97" spans="1:6" x14ac:dyDescent="0.25">
      <c r="A97" s="13"/>
      <c r="B97" s="9"/>
      <c r="C97" s="11"/>
      <c r="D97" s="46">
        <v>66.959999999999994</v>
      </c>
      <c r="F97" s="47" t="s">
        <v>162</v>
      </c>
    </row>
    <row r="98" spans="1:6" x14ac:dyDescent="0.25">
      <c r="A98" s="13"/>
      <c r="B98" s="9"/>
      <c r="C98" s="11"/>
      <c r="D98" s="46">
        <v>22.85</v>
      </c>
      <c r="F98" s="47" t="s">
        <v>163</v>
      </c>
    </row>
    <row r="99" spans="1:6" x14ac:dyDescent="0.25">
      <c r="A99" s="13"/>
      <c r="B99" s="9"/>
      <c r="C99" s="11"/>
      <c r="D99" s="46">
        <v>30.08</v>
      </c>
      <c r="F99" s="47" t="s">
        <v>164</v>
      </c>
    </row>
    <row r="100" spans="1:6" x14ac:dyDescent="0.25">
      <c r="A100" s="13"/>
      <c r="B100" s="9"/>
      <c r="C100" s="11"/>
      <c r="D100" s="46">
        <v>28.99</v>
      </c>
      <c r="F100" s="47" t="s">
        <v>165</v>
      </c>
    </row>
    <row r="101" spans="1:6" x14ac:dyDescent="0.25">
      <c r="A101" s="13"/>
      <c r="B101" s="9"/>
      <c r="C101" s="11"/>
      <c r="D101" s="46">
        <v>15.4</v>
      </c>
      <c r="F101" s="47" t="s">
        <v>166</v>
      </c>
    </row>
    <row r="102" spans="1:6" x14ac:dyDescent="0.25">
      <c r="A102" s="13"/>
      <c r="B102" s="9"/>
      <c r="C102" s="11"/>
      <c r="D102" s="46">
        <v>109.78</v>
      </c>
      <c r="F102" s="47" t="s">
        <v>166</v>
      </c>
    </row>
    <row r="103" spans="1:6" x14ac:dyDescent="0.25">
      <c r="A103" s="13"/>
      <c r="B103" s="9"/>
      <c r="C103" s="11"/>
      <c r="D103" s="46">
        <v>35.520000000000003</v>
      </c>
      <c r="F103" s="47" t="s">
        <v>166</v>
      </c>
    </row>
    <row r="104" spans="1:6" ht="15" customHeight="1" x14ac:dyDescent="0.25">
      <c r="A104" s="13"/>
      <c r="B104" s="9"/>
      <c r="C104" s="11"/>
      <c r="D104" s="46">
        <v>20</v>
      </c>
      <c r="F104" s="47" t="s">
        <v>167</v>
      </c>
    </row>
    <row r="105" spans="1:6" x14ac:dyDescent="0.25">
      <c r="A105" s="13"/>
      <c r="B105" s="9"/>
      <c r="C105" s="11"/>
      <c r="D105" s="46">
        <v>27.02</v>
      </c>
      <c r="F105" s="47" t="s">
        <v>168</v>
      </c>
    </row>
    <row r="106" spans="1:6" x14ac:dyDescent="0.25">
      <c r="A106" s="13"/>
      <c r="B106" s="9"/>
      <c r="C106" s="11"/>
      <c r="D106" s="46">
        <v>26.9</v>
      </c>
      <c r="F106" s="47" t="s">
        <v>169</v>
      </c>
    </row>
    <row r="107" spans="1:6" x14ac:dyDescent="0.25">
      <c r="A107" s="13"/>
      <c r="B107" s="9"/>
      <c r="C107" s="11"/>
      <c r="D107" s="46">
        <v>23.86</v>
      </c>
      <c r="F107" s="47" t="s">
        <v>170</v>
      </c>
    </row>
    <row r="108" spans="1:6" x14ac:dyDescent="0.25">
      <c r="A108" s="13"/>
      <c r="B108" s="9"/>
      <c r="C108" s="11"/>
      <c r="D108" s="46">
        <v>15.45</v>
      </c>
      <c r="F108" s="47" t="s">
        <v>171</v>
      </c>
    </row>
    <row r="109" spans="1:6" x14ac:dyDescent="0.25">
      <c r="A109" s="13"/>
      <c r="B109" s="9"/>
      <c r="C109" s="11"/>
      <c r="D109" s="46">
        <v>9.98</v>
      </c>
      <c r="F109" s="47" t="s">
        <v>172</v>
      </c>
    </row>
    <row r="110" spans="1:6" x14ac:dyDescent="0.25">
      <c r="A110" s="13"/>
      <c r="B110" s="9"/>
      <c r="C110" s="11"/>
      <c r="D110" s="46">
        <v>-100</v>
      </c>
      <c r="F110" s="47" t="s">
        <v>173</v>
      </c>
    </row>
    <row r="111" spans="1:6" x14ac:dyDescent="0.25">
      <c r="A111" s="13"/>
      <c r="B111" s="9"/>
      <c r="C111" s="11"/>
      <c r="D111" s="46">
        <v>26.9</v>
      </c>
      <c r="F111" s="47" t="s">
        <v>174</v>
      </c>
    </row>
    <row r="112" spans="1:6" x14ac:dyDescent="0.25">
      <c r="A112" s="13"/>
      <c r="B112" s="9"/>
      <c r="C112" s="11"/>
      <c r="D112" s="46">
        <v>13.27</v>
      </c>
      <c r="F112" s="47" t="s">
        <v>174</v>
      </c>
    </row>
    <row r="113" spans="1:6" x14ac:dyDescent="0.25">
      <c r="A113" s="13"/>
      <c r="B113" s="9"/>
      <c r="C113" s="11"/>
      <c r="D113" s="46">
        <v>26.9</v>
      </c>
      <c r="F113" s="47" t="s">
        <v>175</v>
      </c>
    </row>
    <row r="114" spans="1:6" x14ac:dyDescent="0.25">
      <c r="A114" s="13"/>
      <c r="B114" s="9"/>
      <c r="C114" s="11"/>
      <c r="D114" s="46">
        <v>100</v>
      </c>
      <c r="F114" s="47" t="s">
        <v>176</v>
      </c>
    </row>
    <row r="115" spans="1:6" x14ac:dyDescent="0.25">
      <c r="A115" s="13"/>
      <c r="B115" s="9"/>
      <c r="C115" s="11"/>
      <c r="D115" s="46"/>
      <c r="F115" s="47"/>
    </row>
    <row r="116" spans="1:6" x14ac:dyDescent="0.25">
      <c r="A116" s="13"/>
      <c r="B116" s="9"/>
      <c r="C116" s="11"/>
      <c r="D116" s="46"/>
      <c r="F116" s="47"/>
    </row>
    <row r="117" spans="1:6" x14ac:dyDescent="0.25">
      <c r="A117" s="13"/>
      <c r="B117" s="9"/>
      <c r="C117" s="11"/>
      <c r="D117" s="46"/>
      <c r="F117" s="47"/>
    </row>
    <row r="118" spans="1:6" x14ac:dyDescent="0.25">
      <c r="A118" s="13"/>
      <c r="B118" s="9"/>
      <c r="C118" s="11"/>
      <c r="D118" s="37"/>
      <c r="E118" s="11"/>
      <c r="F118" s="32"/>
    </row>
    <row r="119" spans="1:6" x14ac:dyDescent="0.25">
      <c r="A119" s="8" t="s">
        <v>13</v>
      </c>
      <c r="B119" s="9">
        <f>SUM(D120:D122)</f>
        <v>16.150000000000002</v>
      </c>
      <c r="C119" s="11"/>
      <c r="D119" s="36"/>
      <c r="E119" s="11"/>
      <c r="F119" s="17" t="s">
        <v>38</v>
      </c>
    </row>
    <row r="120" spans="1:6" x14ac:dyDescent="0.25">
      <c r="A120" s="13"/>
      <c r="B120" s="9"/>
      <c r="C120" s="11"/>
      <c r="D120" s="37">
        <v>13.88</v>
      </c>
      <c r="E120" s="11"/>
      <c r="F120" s="32" t="s">
        <v>42</v>
      </c>
    </row>
    <row r="121" spans="1:6" x14ac:dyDescent="0.25">
      <c r="A121" s="13"/>
      <c r="B121" s="9"/>
      <c r="C121" s="11"/>
      <c r="D121" s="37">
        <v>2.27</v>
      </c>
      <c r="E121" s="11"/>
      <c r="F121" s="32" t="s">
        <v>43</v>
      </c>
    </row>
    <row r="122" spans="1:6" x14ac:dyDescent="0.25">
      <c r="A122" s="13"/>
      <c r="B122" s="9"/>
      <c r="C122" s="11"/>
      <c r="D122" s="37"/>
      <c r="E122" s="11"/>
      <c r="F122" s="32"/>
    </row>
    <row r="123" spans="1:6" x14ac:dyDescent="0.25">
      <c r="A123" s="8" t="s">
        <v>39</v>
      </c>
      <c r="B123" s="9">
        <f>SUM(D124:D133)</f>
        <v>80.77</v>
      </c>
      <c r="C123" s="11"/>
      <c r="D123" s="36"/>
      <c r="E123" s="11"/>
      <c r="F123" s="17" t="s">
        <v>40</v>
      </c>
    </row>
    <row r="124" spans="1:6" x14ac:dyDescent="0.25">
      <c r="A124" s="13"/>
      <c r="B124" s="9"/>
      <c r="C124" s="11"/>
      <c r="D124" s="37">
        <v>80.77</v>
      </c>
      <c r="E124" s="11"/>
      <c r="F124" s="32" t="s">
        <v>41</v>
      </c>
    </row>
    <row r="125" spans="1:6" x14ac:dyDescent="0.25">
      <c r="A125" s="13"/>
      <c r="B125" s="9"/>
      <c r="C125" s="11"/>
      <c r="D125" s="37"/>
      <c r="E125" s="11"/>
      <c r="F125" s="32"/>
    </row>
    <row r="126" spans="1:6" x14ac:dyDescent="0.25">
      <c r="A126" s="18"/>
      <c r="B126" s="19"/>
      <c r="C126" s="20"/>
      <c r="D126" s="21"/>
      <c r="E126" s="22"/>
      <c r="F126" s="23"/>
    </row>
    <row r="127" spans="1:6" x14ac:dyDescent="0.25">
      <c r="A127" s="24"/>
      <c r="B127" s="25">
        <f>SUM(B23:B126)</f>
        <v>-9488.1200000000026</v>
      </c>
      <c r="C127" s="25"/>
      <c r="D127" s="26"/>
      <c r="E127" s="27"/>
      <c r="F127" s="28"/>
    </row>
    <row r="129" spans="1:6" x14ac:dyDescent="0.25">
      <c r="A129" s="57" t="s">
        <v>14</v>
      </c>
      <c r="B129" s="57"/>
      <c r="C129" s="57"/>
      <c r="D129" s="57"/>
      <c r="E129" s="57"/>
      <c r="F129" s="57"/>
    </row>
    <row r="130" spans="1:6" x14ac:dyDescent="0.25">
      <c r="A130" s="3"/>
      <c r="B130" s="4"/>
      <c r="C130" s="4"/>
      <c r="D130" s="5"/>
      <c r="E130" s="5"/>
      <c r="F130" s="3"/>
    </row>
    <row r="131" spans="1:6" ht="15.75" thickBot="1" x14ac:dyDescent="0.3">
      <c r="A131" s="6" t="s">
        <v>1</v>
      </c>
      <c r="B131" s="6" t="s">
        <v>2</v>
      </c>
      <c r="C131" s="7"/>
      <c r="D131" s="6" t="s">
        <v>3</v>
      </c>
      <c r="E131" s="6"/>
      <c r="F131" s="6" t="s">
        <v>4</v>
      </c>
    </row>
    <row r="132" spans="1:6" ht="15.75" thickTop="1" x14ac:dyDescent="0.25">
      <c r="A132" s="3"/>
      <c r="B132" s="4"/>
      <c r="C132" s="4"/>
      <c r="D132" s="5"/>
      <c r="E132" s="5"/>
      <c r="F132" s="3"/>
    </row>
    <row r="133" spans="1:6" x14ac:dyDescent="0.25">
      <c r="A133" s="8" t="s">
        <v>15</v>
      </c>
      <c r="B133" s="9">
        <f>SUM(D134:D135)</f>
        <v>-6638.78</v>
      </c>
      <c r="C133" s="11"/>
      <c r="D133" s="36"/>
      <c r="E133" s="11"/>
      <c r="F133" s="17" t="s">
        <v>97</v>
      </c>
    </row>
    <row r="134" spans="1:6" x14ac:dyDescent="0.25">
      <c r="A134" s="13"/>
      <c r="B134" s="9"/>
      <c r="C134" s="11"/>
      <c r="D134" s="37">
        <v>-6638.78</v>
      </c>
      <c r="E134" s="11"/>
      <c r="F134" s="11" t="s">
        <v>98</v>
      </c>
    </row>
    <row r="135" spans="1:6" x14ac:dyDescent="0.25">
      <c r="A135" s="13"/>
      <c r="B135" s="9"/>
      <c r="C135" s="11"/>
      <c r="D135" s="37"/>
      <c r="E135" s="11"/>
      <c r="F135" s="11"/>
    </row>
    <row r="136" spans="1:6" x14ac:dyDescent="0.25">
      <c r="A136" s="8" t="s">
        <v>99</v>
      </c>
      <c r="B136" s="9">
        <f>SUM(D137:D141)</f>
        <v>-225.18999999999997</v>
      </c>
      <c r="C136" s="11"/>
      <c r="D136" s="36"/>
      <c r="E136" s="11"/>
      <c r="F136" s="17" t="s">
        <v>100</v>
      </c>
    </row>
    <row r="137" spans="1:6" x14ac:dyDescent="0.25">
      <c r="A137" s="13"/>
      <c r="B137" s="9"/>
      <c r="C137" s="11"/>
      <c r="D137" s="49">
        <v>-183.64</v>
      </c>
      <c r="E137" s="11"/>
      <c r="F137" s="47" t="s">
        <v>101</v>
      </c>
    </row>
    <row r="138" spans="1:6" x14ac:dyDescent="0.25">
      <c r="A138" s="13"/>
      <c r="B138" s="9"/>
      <c r="C138" s="11"/>
      <c r="D138" s="50">
        <v>-10.32</v>
      </c>
      <c r="E138" s="11"/>
      <c r="F138" s="47" t="s">
        <v>102</v>
      </c>
    </row>
    <row r="139" spans="1:6" x14ac:dyDescent="0.25">
      <c r="A139" s="13"/>
      <c r="B139" s="9"/>
      <c r="C139" s="11"/>
      <c r="D139" s="50">
        <v>-4.32</v>
      </c>
      <c r="E139" s="11"/>
      <c r="F139" s="47" t="s">
        <v>103</v>
      </c>
    </row>
    <row r="140" spans="1:6" x14ac:dyDescent="0.25">
      <c r="A140" s="13"/>
      <c r="B140" s="9"/>
      <c r="C140" s="11"/>
      <c r="D140" s="50">
        <v>-26.91</v>
      </c>
      <c r="E140" s="11"/>
      <c r="F140" s="47" t="s">
        <v>104</v>
      </c>
    </row>
    <row r="141" spans="1:6" x14ac:dyDescent="0.25">
      <c r="A141" s="13"/>
      <c r="B141" s="9"/>
      <c r="C141" s="11"/>
      <c r="D141" s="37"/>
      <c r="E141" s="11"/>
      <c r="F141" s="3"/>
    </row>
    <row r="142" spans="1:6" x14ac:dyDescent="0.25">
      <c r="A142" s="8" t="s">
        <v>16</v>
      </c>
      <c r="B142" s="9">
        <f>D143</f>
        <v>1801.92</v>
      </c>
      <c r="C142" s="11"/>
      <c r="D142" s="36"/>
      <c r="E142" s="11"/>
      <c r="F142" s="17" t="s">
        <v>105</v>
      </c>
    </row>
    <row r="143" spans="1:6" x14ac:dyDescent="0.25">
      <c r="A143" s="13"/>
      <c r="B143" s="9"/>
      <c r="C143" s="11"/>
      <c r="D143" s="49">
        <v>1801.92</v>
      </c>
      <c r="E143" s="11"/>
      <c r="F143" s="47"/>
    </row>
    <row r="144" spans="1:6" x14ac:dyDescent="0.25">
      <c r="A144" s="13"/>
      <c r="B144" s="9"/>
      <c r="C144" s="11"/>
      <c r="D144" s="37"/>
      <c r="E144" s="11"/>
      <c r="F144" s="3"/>
    </row>
    <row r="145" spans="1:6" x14ac:dyDescent="0.25">
      <c r="A145" s="8" t="s">
        <v>106</v>
      </c>
      <c r="B145" s="9">
        <f>D146</f>
        <v>3864.37</v>
      </c>
      <c r="C145" s="11"/>
      <c r="D145" s="36"/>
      <c r="E145" s="11"/>
      <c r="F145" s="17" t="s">
        <v>107</v>
      </c>
    </row>
    <row r="146" spans="1:6" x14ac:dyDescent="0.25">
      <c r="A146" s="13"/>
      <c r="B146" s="9"/>
      <c r="C146" s="11"/>
      <c r="D146" s="49">
        <v>3864.37</v>
      </c>
      <c r="E146" s="11"/>
      <c r="F146" s="47"/>
    </row>
    <row r="147" spans="1:6" x14ac:dyDescent="0.25">
      <c r="A147" s="13"/>
      <c r="B147" s="9"/>
      <c r="C147" s="11"/>
      <c r="D147" s="37"/>
      <c r="E147" s="11"/>
      <c r="F147" s="3"/>
    </row>
    <row r="148" spans="1:6" x14ac:dyDescent="0.25">
      <c r="A148" s="8" t="s">
        <v>108</v>
      </c>
      <c r="B148" s="9">
        <f>D149</f>
        <v>3416.2</v>
      </c>
      <c r="C148" s="11"/>
      <c r="D148" s="36"/>
      <c r="E148" s="11"/>
      <c r="F148" s="17" t="s">
        <v>109</v>
      </c>
    </row>
    <row r="149" spans="1:6" x14ac:dyDescent="0.25">
      <c r="A149" s="13"/>
      <c r="B149" s="9"/>
      <c r="C149" s="11"/>
      <c r="D149" s="49">
        <v>3416.2</v>
      </c>
      <c r="E149" s="11"/>
      <c r="F149" s="47"/>
    </row>
    <row r="150" spans="1:6" x14ac:dyDescent="0.25">
      <c r="A150" s="13"/>
      <c r="B150" s="9"/>
      <c r="C150" s="11"/>
      <c r="D150" s="37"/>
      <c r="E150" s="11"/>
      <c r="F150" s="3"/>
    </row>
    <row r="151" spans="1:6" x14ac:dyDescent="0.25">
      <c r="A151" s="8" t="s">
        <v>110</v>
      </c>
      <c r="B151" s="9">
        <f>D152</f>
        <v>649.30999999999995</v>
      </c>
      <c r="C151" s="11"/>
      <c r="D151" s="36"/>
      <c r="E151" s="11"/>
      <c r="F151" s="17" t="s">
        <v>111</v>
      </c>
    </row>
    <row r="152" spans="1:6" x14ac:dyDescent="0.25">
      <c r="A152" s="13"/>
      <c r="B152" s="9"/>
      <c r="C152" s="11"/>
      <c r="D152" s="49">
        <v>649.30999999999995</v>
      </c>
      <c r="E152" s="11"/>
      <c r="F152" s="47"/>
    </row>
    <row r="153" spans="1:6" x14ac:dyDescent="0.25">
      <c r="A153" s="13"/>
      <c r="B153" s="9"/>
      <c r="C153" s="11"/>
      <c r="D153" s="37"/>
      <c r="E153" s="11"/>
      <c r="F153" s="3"/>
    </row>
    <row r="154" spans="1:6" x14ac:dyDescent="0.25">
      <c r="A154" s="8" t="s">
        <v>112</v>
      </c>
      <c r="B154" s="9">
        <f>D155</f>
        <v>2223.69</v>
      </c>
      <c r="C154" s="11"/>
      <c r="D154" s="36"/>
      <c r="E154" s="11"/>
      <c r="F154" s="17" t="s">
        <v>113</v>
      </c>
    </row>
    <row r="155" spans="1:6" x14ac:dyDescent="0.25">
      <c r="A155" s="13"/>
      <c r="B155" s="9"/>
      <c r="C155" s="11"/>
      <c r="D155" s="49">
        <v>2223.69</v>
      </c>
      <c r="E155" s="11"/>
      <c r="F155" s="47"/>
    </row>
    <row r="156" spans="1:6" x14ac:dyDescent="0.25">
      <c r="A156" s="13"/>
      <c r="B156" s="9"/>
      <c r="C156" s="11"/>
      <c r="D156" s="37"/>
      <c r="E156" s="11"/>
      <c r="F156" s="3"/>
    </row>
    <row r="157" spans="1:6" x14ac:dyDescent="0.25">
      <c r="A157" s="8" t="s">
        <v>114</v>
      </c>
      <c r="B157" s="9">
        <f>D158</f>
        <v>1663.73</v>
      </c>
      <c r="C157" s="11"/>
      <c r="D157" s="36"/>
      <c r="E157" s="11"/>
      <c r="F157" s="17" t="s">
        <v>115</v>
      </c>
    </row>
    <row r="158" spans="1:6" x14ac:dyDescent="0.25">
      <c r="A158" s="13"/>
      <c r="B158" s="9"/>
      <c r="C158" s="11"/>
      <c r="D158" s="49">
        <v>1663.73</v>
      </c>
      <c r="E158" s="11"/>
      <c r="F158" s="47"/>
    </row>
    <row r="159" spans="1:6" x14ac:dyDescent="0.25">
      <c r="A159" s="13"/>
      <c r="B159" s="9"/>
      <c r="C159" s="11"/>
      <c r="D159" s="37"/>
      <c r="E159" s="11"/>
      <c r="F159" s="3"/>
    </row>
    <row r="160" spans="1:6" x14ac:dyDescent="0.25">
      <c r="A160" s="8" t="s">
        <v>116</v>
      </c>
      <c r="B160" s="9">
        <f>D161</f>
        <v>1603.24</v>
      </c>
      <c r="C160" s="11"/>
      <c r="D160" s="36"/>
      <c r="E160" s="11"/>
      <c r="F160" s="17" t="s">
        <v>119</v>
      </c>
    </row>
    <row r="161" spans="1:6" x14ac:dyDescent="0.25">
      <c r="A161" s="13"/>
      <c r="B161" s="9"/>
      <c r="C161" s="11"/>
      <c r="D161" s="49">
        <v>1603.24</v>
      </c>
      <c r="E161" s="11"/>
      <c r="F161" s="47"/>
    </row>
    <row r="162" spans="1:6" x14ac:dyDescent="0.25">
      <c r="A162" s="13"/>
      <c r="B162" s="9"/>
      <c r="C162" s="11"/>
      <c r="D162" s="37"/>
      <c r="E162" s="11"/>
      <c r="F162" s="3"/>
    </row>
    <row r="163" spans="1:6" x14ac:dyDescent="0.25">
      <c r="A163" s="8" t="s">
        <v>117</v>
      </c>
      <c r="B163" s="9">
        <f>D164</f>
        <v>398.72</v>
      </c>
      <c r="C163" s="11"/>
      <c r="D163" s="36"/>
      <c r="E163" s="11"/>
      <c r="F163" s="17" t="s">
        <v>120</v>
      </c>
    </row>
    <row r="164" spans="1:6" x14ac:dyDescent="0.25">
      <c r="A164" s="13"/>
      <c r="B164" s="9"/>
      <c r="C164" s="11"/>
      <c r="D164" s="49">
        <v>398.72</v>
      </c>
      <c r="E164" s="11"/>
      <c r="F164" s="47"/>
    </row>
    <row r="165" spans="1:6" x14ac:dyDescent="0.25">
      <c r="A165" s="13"/>
      <c r="B165" s="9"/>
      <c r="C165" s="11"/>
      <c r="D165" s="37"/>
      <c r="E165" s="11"/>
      <c r="F165" s="3"/>
    </row>
    <row r="166" spans="1:6" x14ac:dyDescent="0.25">
      <c r="A166" s="8" t="s">
        <v>118</v>
      </c>
      <c r="B166" s="9">
        <f>D167</f>
        <v>462.01</v>
      </c>
      <c r="C166" s="11"/>
      <c r="D166" s="36"/>
      <c r="E166" s="11"/>
      <c r="F166" s="17" t="s">
        <v>121</v>
      </c>
    </row>
    <row r="167" spans="1:6" x14ac:dyDescent="0.25">
      <c r="A167" s="13"/>
      <c r="B167" s="9"/>
      <c r="C167" s="11"/>
      <c r="D167" s="49">
        <v>462.01</v>
      </c>
      <c r="E167" s="11"/>
      <c r="F167" s="47" t="s">
        <v>127</v>
      </c>
    </row>
    <row r="168" spans="1:6" x14ac:dyDescent="0.25">
      <c r="A168" s="13"/>
      <c r="B168" s="9"/>
      <c r="C168" s="11"/>
      <c r="D168" s="37"/>
      <c r="E168" s="11"/>
      <c r="F168" s="3"/>
    </row>
    <row r="169" spans="1:6" x14ac:dyDescent="0.25">
      <c r="A169" s="8" t="s">
        <v>123</v>
      </c>
      <c r="B169" s="9">
        <f>D170</f>
        <v>125.79</v>
      </c>
      <c r="C169" s="11"/>
      <c r="D169" s="36"/>
      <c r="E169" s="11"/>
      <c r="F169" s="17" t="s">
        <v>122</v>
      </c>
    </row>
    <row r="170" spans="1:6" x14ac:dyDescent="0.25">
      <c r="A170" s="13"/>
      <c r="B170" s="9"/>
      <c r="C170" s="11"/>
      <c r="D170" s="49">
        <v>125.79</v>
      </c>
      <c r="E170" s="11"/>
      <c r="F170" s="47" t="s">
        <v>128</v>
      </c>
    </row>
    <row r="171" spans="1:6" x14ac:dyDescent="0.25">
      <c r="A171" s="13"/>
      <c r="B171" s="9"/>
      <c r="C171" s="11"/>
      <c r="D171" s="37"/>
      <c r="E171" s="11"/>
      <c r="F171" s="3"/>
    </row>
    <row r="172" spans="1:6" x14ac:dyDescent="0.25">
      <c r="A172" s="8" t="s">
        <v>124</v>
      </c>
      <c r="B172" s="9">
        <f>D173</f>
        <v>547.80999999999995</v>
      </c>
      <c r="C172" s="11"/>
      <c r="D172" s="36"/>
      <c r="E172" s="11"/>
      <c r="F172" s="17" t="s">
        <v>125</v>
      </c>
    </row>
    <row r="173" spans="1:6" x14ac:dyDescent="0.25">
      <c r="A173" s="13"/>
      <c r="B173" s="9"/>
      <c r="C173" s="11"/>
      <c r="D173" s="49">
        <v>547.80999999999995</v>
      </c>
      <c r="E173" s="11"/>
      <c r="F173" s="47" t="s">
        <v>129</v>
      </c>
    </row>
    <row r="174" spans="1:6" x14ac:dyDescent="0.25">
      <c r="A174" s="13"/>
      <c r="B174" s="9"/>
      <c r="C174" s="11"/>
      <c r="D174" s="37"/>
      <c r="E174" s="11"/>
      <c r="F174" s="3"/>
    </row>
    <row r="175" spans="1:6" x14ac:dyDescent="0.25">
      <c r="A175" s="8" t="s">
        <v>131</v>
      </c>
      <c r="B175" s="9">
        <f>D176</f>
        <v>434.46</v>
      </c>
      <c r="C175" s="11"/>
      <c r="D175" s="36"/>
      <c r="E175" s="11"/>
      <c r="F175" s="17" t="s">
        <v>132</v>
      </c>
    </row>
    <row r="176" spans="1:6" x14ac:dyDescent="0.25">
      <c r="A176" s="13"/>
      <c r="B176" s="9"/>
      <c r="C176" s="11"/>
      <c r="D176" s="37">
        <v>434.46</v>
      </c>
      <c r="E176" s="11"/>
      <c r="F176" s="11" t="s">
        <v>133</v>
      </c>
    </row>
    <row r="177" spans="1:6" x14ac:dyDescent="0.25">
      <c r="A177" s="13"/>
      <c r="B177" s="9"/>
      <c r="C177" s="11"/>
      <c r="D177" s="37"/>
      <c r="E177" s="11"/>
      <c r="F177" s="3"/>
    </row>
    <row r="178" spans="1:6" x14ac:dyDescent="0.25">
      <c r="A178" s="8" t="s">
        <v>17</v>
      </c>
      <c r="B178" s="9">
        <f>D179</f>
        <v>-83.76</v>
      </c>
      <c r="C178" s="11"/>
      <c r="D178" s="36"/>
      <c r="E178" s="11"/>
      <c r="F178" s="17" t="s">
        <v>126</v>
      </c>
    </row>
    <row r="179" spans="1:6" x14ac:dyDescent="0.25">
      <c r="A179" s="13"/>
      <c r="B179" s="9"/>
      <c r="C179" s="11"/>
      <c r="D179" s="37">
        <v>-83.76</v>
      </c>
      <c r="E179" s="11"/>
      <c r="F179" s="11"/>
    </row>
    <row r="180" spans="1:6" x14ac:dyDescent="0.25">
      <c r="A180" s="13"/>
      <c r="B180" s="14"/>
      <c r="C180" s="11"/>
      <c r="E180" s="11"/>
      <c r="F180" s="3"/>
    </row>
    <row r="181" spans="1:6" x14ac:dyDescent="0.25">
      <c r="A181" s="18"/>
      <c r="B181" s="19"/>
      <c r="C181" s="20"/>
      <c r="D181" s="21"/>
      <c r="E181" s="22"/>
      <c r="F181" s="23"/>
    </row>
    <row r="182" spans="1:6" x14ac:dyDescent="0.25">
      <c r="A182" s="24"/>
      <c r="B182" s="25">
        <f>SUM(B133:B180)</f>
        <v>10243.519999999999</v>
      </c>
      <c r="C182" s="25"/>
      <c r="D182" s="26"/>
      <c r="E182" s="27"/>
      <c r="F182" s="28"/>
    </row>
    <row r="184" spans="1:6" x14ac:dyDescent="0.25">
      <c r="A184" s="3" t="s">
        <v>18</v>
      </c>
      <c r="D184" s="37">
        <v>2195.63</v>
      </c>
    </row>
    <row r="185" spans="1:6" x14ac:dyDescent="0.25">
      <c r="A185" s="39" t="s">
        <v>19</v>
      </c>
      <c r="B185" s="40"/>
      <c r="C185" s="40"/>
      <c r="D185" s="38">
        <v>2180.88</v>
      </c>
    </row>
    <row r="186" spans="1:6" x14ac:dyDescent="0.25">
      <c r="A186" s="41" t="s">
        <v>20</v>
      </c>
      <c r="D186" s="42">
        <f>D185-D184</f>
        <v>-14.75</v>
      </c>
    </row>
    <row r="188" spans="1:6" x14ac:dyDescent="0.25">
      <c r="A188" s="43" t="s">
        <v>21</v>
      </c>
      <c r="C188" t="s">
        <v>22</v>
      </c>
    </row>
    <row r="189" spans="1:6" x14ac:dyDescent="0.25">
      <c r="A189" s="43" t="s">
        <v>23</v>
      </c>
      <c r="B189" s="44"/>
      <c r="C189" s="53">
        <v>43497</v>
      </c>
      <c r="D189" s="53"/>
    </row>
  </sheetData>
  <mergeCells count="7">
    <mergeCell ref="C189:D189"/>
    <mergeCell ref="A1:F1"/>
    <mergeCell ref="A3:F3"/>
    <mergeCell ref="A4:F4"/>
    <mergeCell ref="A6:F6"/>
    <mergeCell ref="A19:F19"/>
    <mergeCell ref="A129:F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71C1-EF9C-4A32-BB2D-1D464F176312}">
  <dimension ref="A1:G219"/>
  <sheetViews>
    <sheetView tabSelected="1" zoomScaleNormal="100" workbookViewId="0">
      <selection activeCell="G1" sqref="G1"/>
    </sheetView>
  </sheetViews>
  <sheetFormatPr defaultRowHeight="15" x14ac:dyDescent="0.25"/>
  <cols>
    <col min="1" max="1" width="8.5703125" customWidth="1"/>
    <col min="2" max="2" width="15.5703125" customWidth="1"/>
    <col min="3" max="3" width="8.42578125" customWidth="1"/>
    <col min="4" max="4" width="15.28515625" customWidth="1"/>
    <col min="5" max="5" width="5" customWidth="1"/>
    <col min="6" max="6" width="62.85546875" customWidth="1"/>
    <col min="257" max="257" width="8.5703125" customWidth="1"/>
    <col min="258" max="258" width="15.5703125" customWidth="1"/>
    <col min="259" max="259" width="8.42578125" customWidth="1"/>
    <col min="260" max="260" width="15.28515625" customWidth="1"/>
    <col min="261" max="261" width="5" customWidth="1"/>
    <col min="262" max="262" width="62.85546875" customWidth="1"/>
    <col min="513" max="513" width="8.5703125" customWidth="1"/>
    <col min="514" max="514" width="15.5703125" customWidth="1"/>
    <col min="515" max="515" width="8.42578125" customWidth="1"/>
    <col min="516" max="516" width="15.28515625" customWidth="1"/>
    <col min="517" max="517" width="5" customWidth="1"/>
    <col min="518" max="518" width="62.85546875" customWidth="1"/>
    <col min="769" max="769" width="8.5703125" customWidth="1"/>
    <col min="770" max="770" width="15.5703125" customWidth="1"/>
    <col min="771" max="771" width="8.42578125" customWidth="1"/>
    <col min="772" max="772" width="15.28515625" customWidth="1"/>
    <col min="773" max="773" width="5" customWidth="1"/>
    <col min="774" max="774" width="62.85546875" customWidth="1"/>
    <col min="1025" max="1025" width="8.5703125" customWidth="1"/>
    <col min="1026" max="1026" width="15.5703125" customWidth="1"/>
    <col min="1027" max="1027" width="8.42578125" customWidth="1"/>
    <col min="1028" max="1028" width="15.28515625" customWidth="1"/>
    <col min="1029" max="1029" width="5" customWidth="1"/>
    <col min="1030" max="1030" width="62.85546875" customWidth="1"/>
    <col min="1281" max="1281" width="8.5703125" customWidth="1"/>
    <col min="1282" max="1282" width="15.5703125" customWidth="1"/>
    <col min="1283" max="1283" width="8.42578125" customWidth="1"/>
    <col min="1284" max="1284" width="15.28515625" customWidth="1"/>
    <col min="1285" max="1285" width="5" customWidth="1"/>
    <col min="1286" max="1286" width="62.85546875" customWidth="1"/>
    <col min="1537" max="1537" width="8.5703125" customWidth="1"/>
    <col min="1538" max="1538" width="15.5703125" customWidth="1"/>
    <col min="1539" max="1539" width="8.42578125" customWidth="1"/>
    <col min="1540" max="1540" width="15.28515625" customWidth="1"/>
    <col min="1541" max="1541" width="5" customWidth="1"/>
    <col min="1542" max="1542" width="62.85546875" customWidth="1"/>
    <col min="1793" max="1793" width="8.5703125" customWidth="1"/>
    <col min="1794" max="1794" width="15.5703125" customWidth="1"/>
    <col min="1795" max="1795" width="8.42578125" customWidth="1"/>
    <col min="1796" max="1796" width="15.28515625" customWidth="1"/>
    <col min="1797" max="1797" width="5" customWidth="1"/>
    <col min="1798" max="1798" width="62.85546875" customWidth="1"/>
    <col min="2049" max="2049" width="8.5703125" customWidth="1"/>
    <col min="2050" max="2050" width="15.5703125" customWidth="1"/>
    <col min="2051" max="2051" width="8.42578125" customWidth="1"/>
    <col min="2052" max="2052" width="15.28515625" customWidth="1"/>
    <col min="2053" max="2053" width="5" customWidth="1"/>
    <col min="2054" max="2054" width="62.85546875" customWidth="1"/>
    <col min="2305" max="2305" width="8.5703125" customWidth="1"/>
    <col min="2306" max="2306" width="15.5703125" customWidth="1"/>
    <col min="2307" max="2307" width="8.42578125" customWidth="1"/>
    <col min="2308" max="2308" width="15.28515625" customWidth="1"/>
    <col min="2309" max="2309" width="5" customWidth="1"/>
    <col min="2310" max="2310" width="62.85546875" customWidth="1"/>
    <col min="2561" max="2561" width="8.5703125" customWidth="1"/>
    <col min="2562" max="2562" width="15.5703125" customWidth="1"/>
    <col min="2563" max="2563" width="8.42578125" customWidth="1"/>
    <col min="2564" max="2564" width="15.28515625" customWidth="1"/>
    <col min="2565" max="2565" width="5" customWidth="1"/>
    <col min="2566" max="2566" width="62.85546875" customWidth="1"/>
    <col min="2817" max="2817" width="8.5703125" customWidth="1"/>
    <col min="2818" max="2818" width="15.5703125" customWidth="1"/>
    <col min="2819" max="2819" width="8.42578125" customWidth="1"/>
    <col min="2820" max="2820" width="15.28515625" customWidth="1"/>
    <col min="2821" max="2821" width="5" customWidth="1"/>
    <col min="2822" max="2822" width="62.85546875" customWidth="1"/>
    <col min="3073" max="3073" width="8.5703125" customWidth="1"/>
    <col min="3074" max="3074" width="15.5703125" customWidth="1"/>
    <col min="3075" max="3075" width="8.42578125" customWidth="1"/>
    <col min="3076" max="3076" width="15.28515625" customWidth="1"/>
    <col min="3077" max="3077" width="5" customWidth="1"/>
    <col min="3078" max="3078" width="62.85546875" customWidth="1"/>
    <col min="3329" max="3329" width="8.5703125" customWidth="1"/>
    <col min="3330" max="3330" width="15.5703125" customWidth="1"/>
    <col min="3331" max="3331" width="8.42578125" customWidth="1"/>
    <col min="3332" max="3332" width="15.28515625" customWidth="1"/>
    <col min="3333" max="3333" width="5" customWidth="1"/>
    <col min="3334" max="3334" width="62.85546875" customWidth="1"/>
    <col min="3585" max="3585" width="8.5703125" customWidth="1"/>
    <col min="3586" max="3586" width="15.5703125" customWidth="1"/>
    <col min="3587" max="3587" width="8.42578125" customWidth="1"/>
    <col min="3588" max="3588" width="15.28515625" customWidth="1"/>
    <col min="3589" max="3589" width="5" customWidth="1"/>
    <col min="3590" max="3590" width="62.85546875" customWidth="1"/>
    <col min="3841" max="3841" width="8.5703125" customWidth="1"/>
    <col min="3842" max="3842" width="15.5703125" customWidth="1"/>
    <col min="3843" max="3843" width="8.42578125" customWidth="1"/>
    <col min="3844" max="3844" width="15.28515625" customWidth="1"/>
    <col min="3845" max="3845" width="5" customWidth="1"/>
    <col min="3846" max="3846" width="62.85546875" customWidth="1"/>
    <col min="4097" max="4097" width="8.5703125" customWidth="1"/>
    <col min="4098" max="4098" width="15.5703125" customWidth="1"/>
    <col min="4099" max="4099" width="8.42578125" customWidth="1"/>
    <col min="4100" max="4100" width="15.28515625" customWidth="1"/>
    <col min="4101" max="4101" width="5" customWidth="1"/>
    <col min="4102" max="4102" width="62.85546875" customWidth="1"/>
    <col min="4353" max="4353" width="8.5703125" customWidth="1"/>
    <col min="4354" max="4354" width="15.5703125" customWidth="1"/>
    <col min="4355" max="4355" width="8.42578125" customWidth="1"/>
    <col min="4356" max="4356" width="15.28515625" customWidth="1"/>
    <col min="4357" max="4357" width="5" customWidth="1"/>
    <col min="4358" max="4358" width="62.85546875" customWidth="1"/>
    <col min="4609" max="4609" width="8.5703125" customWidth="1"/>
    <col min="4610" max="4610" width="15.5703125" customWidth="1"/>
    <col min="4611" max="4611" width="8.42578125" customWidth="1"/>
    <col min="4612" max="4612" width="15.28515625" customWidth="1"/>
    <col min="4613" max="4613" width="5" customWidth="1"/>
    <col min="4614" max="4614" width="62.85546875" customWidth="1"/>
    <col min="4865" max="4865" width="8.5703125" customWidth="1"/>
    <col min="4866" max="4866" width="15.5703125" customWidth="1"/>
    <col min="4867" max="4867" width="8.42578125" customWidth="1"/>
    <col min="4868" max="4868" width="15.28515625" customWidth="1"/>
    <col min="4869" max="4869" width="5" customWidth="1"/>
    <col min="4870" max="4870" width="62.85546875" customWidth="1"/>
    <col min="5121" max="5121" width="8.5703125" customWidth="1"/>
    <col min="5122" max="5122" width="15.5703125" customWidth="1"/>
    <col min="5123" max="5123" width="8.42578125" customWidth="1"/>
    <col min="5124" max="5124" width="15.28515625" customWidth="1"/>
    <col min="5125" max="5125" width="5" customWidth="1"/>
    <col min="5126" max="5126" width="62.85546875" customWidth="1"/>
    <col min="5377" max="5377" width="8.5703125" customWidth="1"/>
    <col min="5378" max="5378" width="15.5703125" customWidth="1"/>
    <col min="5379" max="5379" width="8.42578125" customWidth="1"/>
    <col min="5380" max="5380" width="15.28515625" customWidth="1"/>
    <col min="5381" max="5381" width="5" customWidth="1"/>
    <col min="5382" max="5382" width="62.85546875" customWidth="1"/>
    <col min="5633" max="5633" width="8.5703125" customWidth="1"/>
    <col min="5634" max="5634" width="15.5703125" customWidth="1"/>
    <col min="5635" max="5635" width="8.42578125" customWidth="1"/>
    <col min="5636" max="5636" width="15.28515625" customWidth="1"/>
    <col min="5637" max="5637" width="5" customWidth="1"/>
    <col min="5638" max="5638" width="62.85546875" customWidth="1"/>
    <col min="5889" max="5889" width="8.5703125" customWidth="1"/>
    <col min="5890" max="5890" width="15.5703125" customWidth="1"/>
    <col min="5891" max="5891" width="8.42578125" customWidth="1"/>
    <col min="5892" max="5892" width="15.28515625" customWidth="1"/>
    <col min="5893" max="5893" width="5" customWidth="1"/>
    <col min="5894" max="5894" width="62.85546875" customWidth="1"/>
    <col min="6145" max="6145" width="8.5703125" customWidth="1"/>
    <col min="6146" max="6146" width="15.5703125" customWidth="1"/>
    <col min="6147" max="6147" width="8.42578125" customWidth="1"/>
    <col min="6148" max="6148" width="15.28515625" customWidth="1"/>
    <col min="6149" max="6149" width="5" customWidth="1"/>
    <col min="6150" max="6150" width="62.85546875" customWidth="1"/>
    <col min="6401" max="6401" width="8.5703125" customWidth="1"/>
    <col min="6402" max="6402" width="15.5703125" customWidth="1"/>
    <col min="6403" max="6403" width="8.42578125" customWidth="1"/>
    <col min="6404" max="6404" width="15.28515625" customWidth="1"/>
    <col min="6405" max="6405" width="5" customWidth="1"/>
    <col min="6406" max="6406" width="62.85546875" customWidth="1"/>
    <col min="6657" max="6657" width="8.5703125" customWidth="1"/>
    <col min="6658" max="6658" width="15.5703125" customWidth="1"/>
    <col min="6659" max="6659" width="8.42578125" customWidth="1"/>
    <col min="6660" max="6660" width="15.28515625" customWidth="1"/>
    <col min="6661" max="6661" width="5" customWidth="1"/>
    <col min="6662" max="6662" width="62.85546875" customWidth="1"/>
    <col min="6913" max="6913" width="8.5703125" customWidth="1"/>
    <col min="6914" max="6914" width="15.5703125" customWidth="1"/>
    <col min="6915" max="6915" width="8.42578125" customWidth="1"/>
    <col min="6916" max="6916" width="15.28515625" customWidth="1"/>
    <col min="6917" max="6917" width="5" customWidth="1"/>
    <col min="6918" max="6918" width="62.85546875" customWidth="1"/>
    <col min="7169" max="7169" width="8.5703125" customWidth="1"/>
    <col min="7170" max="7170" width="15.5703125" customWidth="1"/>
    <col min="7171" max="7171" width="8.42578125" customWidth="1"/>
    <col min="7172" max="7172" width="15.28515625" customWidth="1"/>
    <col min="7173" max="7173" width="5" customWidth="1"/>
    <col min="7174" max="7174" width="62.85546875" customWidth="1"/>
    <col min="7425" max="7425" width="8.5703125" customWidth="1"/>
    <col min="7426" max="7426" width="15.5703125" customWidth="1"/>
    <col min="7427" max="7427" width="8.42578125" customWidth="1"/>
    <col min="7428" max="7428" width="15.28515625" customWidth="1"/>
    <col min="7429" max="7429" width="5" customWidth="1"/>
    <col min="7430" max="7430" width="62.85546875" customWidth="1"/>
    <col min="7681" max="7681" width="8.5703125" customWidth="1"/>
    <col min="7682" max="7682" width="15.5703125" customWidth="1"/>
    <col min="7683" max="7683" width="8.42578125" customWidth="1"/>
    <col min="7684" max="7684" width="15.28515625" customWidth="1"/>
    <col min="7685" max="7685" width="5" customWidth="1"/>
    <col min="7686" max="7686" width="62.85546875" customWidth="1"/>
    <col min="7937" max="7937" width="8.5703125" customWidth="1"/>
    <col min="7938" max="7938" width="15.5703125" customWidth="1"/>
    <col min="7939" max="7939" width="8.42578125" customWidth="1"/>
    <col min="7940" max="7940" width="15.28515625" customWidth="1"/>
    <col min="7941" max="7941" width="5" customWidth="1"/>
    <col min="7942" max="7942" width="62.85546875" customWidth="1"/>
    <col min="8193" max="8193" width="8.5703125" customWidth="1"/>
    <col min="8194" max="8194" width="15.5703125" customWidth="1"/>
    <col min="8195" max="8195" width="8.42578125" customWidth="1"/>
    <col min="8196" max="8196" width="15.28515625" customWidth="1"/>
    <col min="8197" max="8197" width="5" customWidth="1"/>
    <col min="8198" max="8198" width="62.85546875" customWidth="1"/>
    <col min="8449" max="8449" width="8.5703125" customWidth="1"/>
    <col min="8450" max="8450" width="15.5703125" customWidth="1"/>
    <col min="8451" max="8451" width="8.42578125" customWidth="1"/>
    <col min="8452" max="8452" width="15.28515625" customWidth="1"/>
    <col min="8453" max="8453" width="5" customWidth="1"/>
    <col min="8454" max="8454" width="62.85546875" customWidth="1"/>
    <col min="8705" max="8705" width="8.5703125" customWidth="1"/>
    <col min="8706" max="8706" width="15.5703125" customWidth="1"/>
    <col min="8707" max="8707" width="8.42578125" customWidth="1"/>
    <col min="8708" max="8708" width="15.28515625" customWidth="1"/>
    <col min="8709" max="8709" width="5" customWidth="1"/>
    <col min="8710" max="8710" width="62.85546875" customWidth="1"/>
    <col min="8961" max="8961" width="8.5703125" customWidth="1"/>
    <col min="8962" max="8962" width="15.5703125" customWidth="1"/>
    <col min="8963" max="8963" width="8.42578125" customWidth="1"/>
    <col min="8964" max="8964" width="15.28515625" customWidth="1"/>
    <col min="8965" max="8965" width="5" customWidth="1"/>
    <col min="8966" max="8966" width="62.85546875" customWidth="1"/>
    <col min="9217" max="9217" width="8.5703125" customWidth="1"/>
    <col min="9218" max="9218" width="15.5703125" customWidth="1"/>
    <col min="9219" max="9219" width="8.42578125" customWidth="1"/>
    <col min="9220" max="9220" width="15.28515625" customWidth="1"/>
    <col min="9221" max="9221" width="5" customWidth="1"/>
    <col min="9222" max="9222" width="62.85546875" customWidth="1"/>
    <col min="9473" max="9473" width="8.5703125" customWidth="1"/>
    <col min="9474" max="9474" width="15.5703125" customWidth="1"/>
    <col min="9475" max="9475" width="8.42578125" customWidth="1"/>
    <col min="9476" max="9476" width="15.28515625" customWidth="1"/>
    <col min="9477" max="9477" width="5" customWidth="1"/>
    <col min="9478" max="9478" width="62.85546875" customWidth="1"/>
    <col min="9729" max="9729" width="8.5703125" customWidth="1"/>
    <col min="9730" max="9730" width="15.5703125" customWidth="1"/>
    <col min="9731" max="9731" width="8.42578125" customWidth="1"/>
    <col min="9732" max="9732" width="15.28515625" customWidth="1"/>
    <col min="9733" max="9733" width="5" customWidth="1"/>
    <col min="9734" max="9734" width="62.85546875" customWidth="1"/>
    <col min="9985" max="9985" width="8.5703125" customWidth="1"/>
    <col min="9986" max="9986" width="15.5703125" customWidth="1"/>
    <col min="9987" max="9987" width="8.42578125" customWidth="1"/>
    <col min="9988" max="9988" width="15.28515625" customWidth="1"/>
    <col min="9989" max="9989" width="5" customWidth="1"/>
    <col min="9990" max="9990" width="62.85546875" customWidth="1"/>
    <col min="10241" max="10241" width="8.5703125" customWidth="1"/>
    <col min="10242" max="10242" width="15.5703125" customWidth="1"/>
    <col min="10243" max="10243" width="8.42578125" customWidth="1"/>
    <col min="10244" max="10244" width="15.28515625" customWidth="1"/>
    <col min="10245" max="10245" width="5" customWidth="1"/>
    <col min="10246" max="10246" width="62.85546875" customWidth="1"/>
    <col min="10497" max="10497" width="8.5703125" customWidth="1"/>
    <col min="10498" max="10498" width="15.5703125" customWidth="1"/>
    <col min="10499" max="10499" width="8.42578125" customWidth="1"/>
    <col min="10500" max="10500" width="15.28515625" customWidth="1"/>
    <col min="10501" max="10501" width="5" customWidth="1"/>
    <col min="10502" max="10502" width="62.85546875" customWidth="1"/>
    <col min="10753" max="10753" width="8.5703125" customWidth="1"/>
    <col min="10754" max="10754" width="15.5703125" customWidth="1"/>
    <col min="10755" max="10755" width="8.42578125" customWidth="1"/>
    <col min="10756" max="10756" width="15.28515625" customWidth="1"/>
    <col min="10757" max="10757" width="5" customWidth="1"/>
    <col min="10758" max="10758" width="62.85546875" customWidth="1"/>
    <col min="11009" max="11009" width="8.5703125" customWidth="1"/>
    <col min="11010" max="11010" width="15.5703125" customWidth="1"/>
    <col min="11011" max="11011" width="8.42578125" customWidth="1"/>
    <col min="11012" max="11012" width="15.28515625" customWidth="1"/>
    <col min="11013" max="11013" width="5" customWidth="1"/>
    <col min="11014" max="11014" width="62.85546875" customWidth="1"/>
    <col min="11265" max="11265" width="8.5703125" customWidth="1"/>
    <col min="11266" max="11266" width="15.5703125" customWidth="1"/>
    <col min="11267" max="11267" width="8.42578125" customWidth="1"/>
    <col min="11268" max="11268" width="15.28515625" customWidth="1"/>
    <col min="11269" max="11269" width="5" customWidth="1"/>
    <col min="11270" max="11270" width="62.85546875" customWidth="1"/>
    <col min="11521" max="11521" width="8.5703125" customWidth="1"/>
    <col min="11522" max="11522" width="15.5703125" customWidth="1"/>
    <col min="11523" max="11523" width="8.42578125" customWidth="1"/>
    <col min="11524" max="11524" width="15.28515625" customWidth="1"/>
    <col min="11525" max="11525" width="5" customWidth="1"/>
    <col min="11526" max="11526" width="62.85546875" customWidth="1"/>
    <col min="11777" max="11777" width="8.5703125" customWidth="1"/>
    <col min="11778" max="11778" width="15.5703125" customWidth="1"/>
    <col min="11779" max="11779" width="8.42578125" customWidth="1"/>
    <col min="11780" max="11780" width="15.28515625" customWidth="1"/>
    <col min="11781" max="11781" width="5" customWidth="1"/>
    <col min="11782" max="11782" width="62.85546875" customWidth="1"/>
    <col min="12033" max="12033" width="8.5703125" customWidth="1"/>
    <col min="12034" max="12034" width="15.5703125" customWidth="1"/>
    <col min="12035" max="12035" width="8.42578125" customWidth="1"/>
    <col min="12036" max="12036" width="15.28515625" customWidth="1"/>
    <col min="12037" max="12037" width="5" customWidth="1"/>
    <col min="12038" max="12038" width="62.85546875" customWidth="1"/>
    <col min="12289" max="12289" width="8.5703125" customWidth="1"/>
    <col min="12290" max="12290" width="15.5703125" customWidth="1"/>
    <col min="12291" max="12291" width="8.42578125" customWidth="1"/>
    <col min="12292" max="12292" width="15.28515625" customWidth="1"/>
    <col min="12293" max="12293" width="5" customWidth="1"/>
    <col min="12294" max="12294" width="62.85546875" customWidth="1"/>
    <col min="12545" max="12545" width="8.5703125" customWidth="1"/>
    <col min="12546" max="12546" width="15.5703125" customWidth="1"/>
    <col min="12547" max="12547" width="8.42578125" customWidth="1"/>
    <col min="12548" max="12548" width="15.28515625" customWidth="1"/>
    <col min="12549" max="12549" width="5" customWidth="1"/>
    <col min="12550" max="12550" width="62.85546875" customWidth="1"/>
    <col min="12801" max="12801" width="8.5703125" customWidth="1"/>
    <col min="12802" max="12802" width="15.5703125" customWidth="1"/>
    <col min="12803" max="12803" width="8.42578125" customWidth="1"/>
    <col min="12804" max="12804" width="15.28515625" customWidth="1"/>
    <col min="12805" max="12805" width="5" customWidth="1"/>
    <col min="12806" max="12806" width="62.85546875" customWidth="1"/>
    <col min="13057" max="13057" width="8.5703125" customWidth="1"/>
    <col min="13058" max="13058" width="15.5703125" customWidth="1"/>
    <col min="13059" max="13059" width="8.42578125" customWidth="1"/>
    <col min="13060" max="13060" width="15.28515625" customWidth="1"/>
    <col min="13061" max="13061" width="5" customWidth="1"/>
    <col min="13062" max="13062" width="62.85546875" customWidth="1"/>
    <col min="13313" max="13313" width="8.5703125" customWidth="1"/>
    <col min="13314" max="13314" width="15.5703125" customWidth="1"/>
    <col min="13315" max="13315" width="8.42578125" customWidth="1"/>
    <col min="13316" max="13316" width="15.28515625" customWidth="1"/>
    <col min="13317" max="13317" width="5" customWidth="1"/>
    <col min="13318" max="13318" width="62.85546875" customWidth="1"/>
    <col min="13569" max="13569" width="8.5703125" customWidth="1"/>
    <col min="13570" max="13570" width="15.5703125" customWidth="1"/>
    <col min="13571" max="13571" width="8.42578125" customWidth="1"/>
    <col min="13572" max="13572" width="15.28515625" customWidth="1"/>
    <col min="13573" max="13573" width="5" customWidth="1"/>
    <col min="13574" max="13574" width="62.85546875" customWidth="1"/>
    <col min="13825" max="13825" width="8.5703125" customWidth="1"/>
    <col min="13826" max="13826" width="15.5703125" customWidth="1"/>
    <col min="13827" max="13827" width="8.42578125" customWidth="1"/>
    <col min="13828" max="13828" width="15.28515625" customWidth="1"/>
    <col min="13829" max="13829" width="5" customWidth="1"/>
    <col min="13830" max="13830" width="62.85546875" customWidth="1"/>
    <col min="14081" max="14081" width="8.5703125" customWidth="1"/>
    <col min="14082" max="14082" width="15.5703125" customWidth="1"/>
    <col min="14083" max="14083" width="8.42578125" customWidth="1"/>
    <col min="14084" max="14084" width="15.28515625" customWidth="1"/>
    <col min="14085" max="14085" width="5" customWidth="1"/>
    <col min="14086" max="14086" width="62.85546875" customWidth="1"/>
    <col min="14337" max="14337" width="8.5703125" customWidth="1"/>
    <col min="14338" max="14338" width="15.5703125" customWidth="1"/>
    <col min="14339" max="14339" width="8.42578125" customWidth="1"/>
    <col min="14340" max="14340" width="15.28515625" customWidth="1"/>
    <col min="14341" max="14341" width="5" customWidth="1"/>
    <col min="14342" max="14342" width="62.85546875" customWidth="1"/>
    <col min="14593" max="14593" width="8.5703125" customWidth="1"/>
    <col min="14594" max="14594" width="15.5703125" customWidth="1"/>
    <col min="14595" max="14595" width="8.42578125" customWidth="1"/>
    <col min="14596" max="14596" width="15.28515625" customWidth="1"/>
    <col min="14597" max="14597" width="5" customWidth="1"/>
    <col min="14598" max="14598" width="62.85546875" customWidth="1"/>
    <col min="14849" max="14849" width="8.5703125" customWidth="1"/>
    <col min="14850" max="14850" width="15.5703125" customWidth="1"/>
    <col min="14851" max="14851" width="8.42578125" customWidth="1"/>
    <col min="14852" max="14852" width="15.28515625" customWidth="1"/>
    <col min="14853" max="14853" width="5" customWidth="1"/>
    <col min="14854" max="14854" width="62.85546875" customWidth="1"/>
    <col min="15105" max="15105" width="8.5703125" customWidth="1"/>
    <col min="15106" max="15106" width="15.5703125" customWidth="1"/>
    <col min="15107" max="15107" width="8.42578125" customWidth="1"/>
    <col min="15108" max="15108" width="15.28515625" customWidth="1"/>
    <col min="15109" max="15109" width="5" customWidth="1"/>
    <col min="15110" max="15110" width="62.85546875" customWidth="1"/>
    <col min="15361" max="15361" width="8.5703125" customWidth="1"/>
    <col min="15362" max="15362" width="15.5703125" customWidth="1"/>
    <col min="15363" max="15363" width="8.42578125" customWidth="1"/>
    <col min="15364" max="15364" width="15.28515625" customWidth="1"/>
    <col min="15365" max="15365" width="5" customWidth="1"/>
    <col min="15366" max="15366" width="62.85546875" customWidth="1"/>
    <col min="15617" max="15617" width="8.5703125" customWidth="1"/>
    <col min="15618" max="15618" width="15.5703125" customWidth="1"/>
    <col min="15619" max="15619" width="8.42578125" customWidth="1"/>
    <col min="15620" max="15620" width="15.28515625" customWidth="1"/>
    <col min="15621" max="15621" width="5" customWidth="1"/>
    <col min="15622" max="15622" width="62.85546875" customWidth="1"/>
    <col min="15873" max="15873" width="8.5703125" customWidth="1"/>
    <col min="15874" max="15874" width="15.5703125" customWidth="1"/>
    <col min="15875" max="15875" width="8.42578125" customWidth="1"/>
    <col min="15876" max="15876" width="15.28515625" customWidth="1"/>
    <col min="15877" max="15877" width="5" customWidth="1"/>
    <col min="15878" max="15878" width="62.85546875" customWidth="1"/>
    <col min="16129" max="16129" width="8.5703125" customWidth="1"/>
    <col min="16130" max="16130" width="15.5703125" customWidth="1"/>
    <col min="16131" max="16131" width="8.42578125" customWidth="1"/>
    <col min="16132" max="16132" width="15.28515625" customWidth="1"/>
    <col min="16133" max="16133" width="5" customWidth="1"/>
    <col min="16134" max="16134" width="62.85546875" customWidth="1"/>
  </cols>
  <sheetData>
    <row r="1" spans="1:6" ht="16.5" x14ac:dyDescent="0.3">
      <c r="A1" s="54" t="s">
        <v>24</v>
      </c>
      <c r="B1" s="54"/>
      <c r="C1" s="54"/>
      <c r="D1" s="54"/>
      <c r="E1" s="54"/>
      <c r="F1" s="54"/>
    </row>
    <row r="2" spans="1:6" ht="16.5" x14ac:dyDescent="0.3">
      <c r="A2" s="1"/>
      <c r="B2" s="1"/>
      <c r="C2" s="1"/>
      <c r="D2" s="1"/>
      <c r="E2" s="1"/>
      <c r="F2" s="1"/>
    </row>
    <row r="3" spans="1:6" ht="19.5" x14ac:dyDescent="0.25">
      <c r="A3" s="55" t="s">
        <v>25</v>
      </c>
      <c r="B3" s="55"/>
      <c r="C3" s="55"/>
      <c r="D3" s="55"/>
      <c r="E3" s="55"/>
      <c r="F3" s="55"/>
    </row>
    <row r="4" spans="1:6" ht="19.5" x14ac:dyDescent="0.25">
      <c r="A4" s="56" t="s">
        <v>141</v>
      </c>
      <c r="B4" s="56"/>
      <c r="C4" s="56"/>
      <c r="D4" s="56"/>
      <c r="E4" s="56"/>
      <c r="F4" s="56"/>
    </row>
    <row r="5" spans="1:6" x14ac:dyDescent="0.25">
      <c r="A5" s="2"/>
      <c r="B5" s="2"/>
      <c r="C5" s="2"/>
      <c r="D5" s="2"/>
      <c r="E5" s="2"/>
      <c r="F5" s="2"/>
    </row>
    <row r="6" spans="1:6" ht="15" customHeight="1" x14ac:dyDescent="0.25">
      <c r="A6" s="57" t="s">
        <v>0</v>
      </c>
      <c r="B6" s="57"/>
      <c r="C6" s="57"/>
      <c r="D6" s="57"/>
      <c r="E6" s="57"/>
      <c r="F6" s="57"/>
    </row>
    <row r="7" spans="1:6" x14ac:dyDescent="0.25">
      <c r="A7" s="3"/>
      <c r="B7" s="4"/>
      <c r="C7" s="4"/>
      <c r="D7" s="5"/>
      <c r="E7" s="5"/>
      <c r="F7" s="3"/>
    </row>
    <row r="8" spans="1:6" ht="15.75" thickBot="1" x14ac:dyDescent="0.3">
      <c r="A8" s="6" t="s">
        <v>1</v>
      </c>
      <c r="B8" s="6" t="s">
        <v>2</v>
      </c>
      <c r="C8" s="7"/>
      <c r="D8" s="6" t="s">
        <v>3</v>
      </c>
      <c r="E8" s="6"/>
      <c r="F8" s="6" t="s">
        <v>4</v>
      </c>
    </row>
    <row r="9" spans="1:6" ht="15.75" thickTop="1" x14ac:dyDescent="0.25">
      <c r="A9" s="3"/>
      <c r="B9" s="4"/>
      <c r="C9" s="4"/>
      <c r="D9" s="5"/>
      <c r="E9" s="5"/>
      <c r="F9" s="3"/>
    </row>
    <row r="10" spans="1:6" x14ac:dyDescent="0.25">
      <c r="A10" s="8" t="s">
        <v>5</v>
      </c>
      <c r="B10" s="9">
        <f>D11</f>
        <v>491.19</v>
      </c>
      <c r="C10" s="10"/>
      <c r="D10" s="11"/>
      <c r="E10" s="11"/>
      <c r="F10" s="12" t="s">
        <v>28</v>
      </c>
    </row>
    <row r="11" spans="1:6" x14ac:dyDescent="0.25">
      <c r="A11" s="13"/>
      <c r="B11" s="14"/>
      <c r="C11" s="11"/>
      <c r="D11" s="15">
        <v>491.19</v>
      </c>
      <c r="E11" s="11"/>
      <c r="F11" s="16" t="s">
        <v>142</v>
      </c>
    </row>
    <row r="12" spans="1:6" x14ac:dyDescent="0.25">
      <c r="A12" s="13"/>
      <c r="B12" s="14"/>
      <c r="C12" s="11"/>
      <c r="D12" s="15"/>
      <c r="E12" s="11"/>
      <c r="F12" s="16"/>
    </row>
    <row r="13" spans="1:6" x14ac:dyDescent="0.25">
      <c r="A13" s="8" t="s">
        <v>6</v>
      </c>
      <c r="B13" s="9">
        <f>D14</f>
        <v>562.98</v>
      </c>
      <c r="C13" s="10"/>
      <c r="D13" s="15"/>
      <c r="E13" s="11"/>
      <c r="F13" s="17" t="s">
        <v>29</v>
      </c>
    </row>
    <row r="14" spans="1:6" x14ac:dyDescent="0.25">
      <c r="A14" s="11"/>
      <c r="B14" s="11"/>
      <c r="C14" s="11"/>
      <c r="D14" s="15">
        <v>562.98</v>
      </c>
      <c r="E14" s="11"/>
      <c r="F14" s="16" t="str">
        <f>F11</f>
        <v>stav k 31.12.2020</v>
      </c>
    </row>
    <row r="16" spans="1:6" x14ac:dyDescent="0.25">
      <c r="A16" s="18"/>
      <c r="B16" s="19"/>
      <c r="C16" s="20"/>
      <c r="D16" s="21"/>
      <c r="E16" s="22"/>
      <c r="F16" s="23"/>
    </row>
    <row r="17" spans="1:6" x14ac:dyDescent="0.25">
      <c r="A17" s="24"/>
      <c r="B17" s="25">
        <f>SUM(B10:B15)</f>
        <v>1054.17</v>
      </c>
      <c r="C17" s="25"/>
      <c r="D17" s="26"/>
      <c r="E17" s="27"/>
      <c r="F17" s="28"/>
    </row>
    <row r="19" spans="1:6" ht="15" customHeight="1" x14ac:dyDescent="0.25">
      <c r="A19" s="57" t="s">
        <v>7</v>
      </c>
      <c r="B19" s="57"/>
      <c r="C19" s="57"/>
      <c r="D19" s="57"/>
      <c r="E19" s="57"/>
      <c r="F19" s="57"/>
    </row>
    <row r="20" spans="1:6" x14ac:dyDescent="0.25">
      <c r="A20" s="3"/>
      <c r="B20" s="4"/>
      <c r="C20" s="4"/>
      <c r="D20" s="5"/>
      <c r="E20" s="5"/>
      <c r="F20" s="3"/>
    </row>
    <row r="21" spans="1:6" ht="15.75" thickBot="1" x14ac:dyDescent="0.3">
      <c r="A21" s="6" t="s">
        <v>1</v>
      </c>
      <c r="B21" s="6" t="s">
        <v>2</v>
      </c>
      <c r="C21" s="7"/>
      <c r="D21" s="6" t="s">
        <v>3</v>
      </c>
      <c r="E21" s="6"/>
      <c r="F21" s="6" t="s">
        <v>4</v>
      </c>
    </row>
    <row r="22" spans="1:6" ht="15.75" thickTop="1" x14ac:dyDescent="0.25">
      <c r="A22" s="3"/>
      <c r="B22" s="4"/>
      <c r="C22" s="4"/>
      <c r="D22" s="5"/>
      <c r="E22" s="5"/>
      <c r="F22" s="3"/>
    </row>
    <row r="23" spans="1:6" x14ac:dyDescent="0.25">
      <c r="A23" s="8" t="s">
        <v>30</v>
      </c>
      <c r="B23" s="9">
        <f>D24</f>
        <v>208.2</v>
      </c>
      <c r="C23" s="10"/>
      <c r="D23" s="29"/>
      <c r="E23" s="29"/>
      <c r="F23" s="30" t="s">
        <v>8</v>
      </c>
    </row>
    <row r="24" spans="1:6" x14ac:dyDescent="0.25">
      <c r="A24" s="13"/>
      <c r="B24" s="14"/>
      <c r="C24" s="11"/>
      <c r="D24" s="31">
        <v>208.2</v>
      </c>
      <c r="E24" s="29"/>
      <c r="F24" s="32" t="s">
        <v>9</v>
      </c>
    </row>
    <row r="25" spans="1:6" x14ac:dyDescent="0.25">
      <c r="A25" s="3"/>
      <c r="B25" s="4"/>
      <c r="C25" s="4"/>
      <c r="D25" s="5"/>
      <c r="E25" s="5"/>
      <c r="F25" s="3"/>
    </row>
    <row r="26" spans="1:6" x14ac:dyDescent="0.25">
      <c r="A26" s="8" t="s">
        <v>10</v>
      </c>
      <c r="B26" s="9">
        <f>D27</f>
        <v>-10.69</v>
      </c>
      <c r="C26" s="10"/>
      <c r="D26" s="29"/>
      <c r="E26" s="29"/>
      <c r="F26" s="30" t="s">
        <v>11</v>
      </c>
    </row>
    <row r="27" spans="1:6" x14ac:dyDescent="0.25">
      <c r="A27" s="13"/>
      <c r="B27" s="14"/>
      <c r="C27" s="11"/>
      <c r="D27" s="31">
        <v>-10.69</v>
      </c>
      <c r="E27" s="29"/>
      <c r="F27" s="32" t="s">
        <v>9</v>
      </c>
    </row>
    <row r="28" spans="1:6" x14ac:dyDescent="0.25">
      <c r="A28" s="13"/>
      <c r="B28" s="14"/>
      <c r="C28" s="11"/>
      <c r="D28" s="31"/>
      <c r="E28" s="29"/>
      <c r="F28" s="32"/>
    </row>
    <row r="29" spans="1:6" x14ac:dyDescent="0.25">
      <c r="A29" s="8" t="s">
        <v>33</v>
      </c>
      <c r="B29" s="33">
        <f>D30</f>
        <v>-26</v>
      </c>
      <c r="C29" s="29"/>
      <c r="D29" s="31"/>
      <c r="E29" s="29"/>
      <c r="F29" s="30" t="s">
        <v>31</v>
      </c>
    </row>
    <row r="30" spans="1:6" x14ac:dyDescent="0.25">
      <c r="A30" s="34"/>
      <c r="B30" s="35"/>
      <c r="C30" s="29"/>
      <c r="D30" s="31">
        <v>-26</v>
      </c>
      <c r="E30" s="29"/>
      <c r="F30" s="32" t="s">
        <v>143</v>
      </c>
    </row>
    <row r="31" spans="1:6" x14ac:dyDescent="0.25">
      <c r="A31" s="34"/>
      <c r="B31" s="35"/>
      <c r="C31" s="29"/>
      <c r="D31" s="31"/>
      <c r="E31" s="29"/>
      <c r="F31" s="32"/>
    </row>
    <row r="32" spans="1:6" x14ac:dyDescent="0.25">
      <c r="A32" s="8" t="s">
        <v>34</v>
      </c>
      <c r="B32" s="33">
        <f>D33</f>
        <v>-150</v>
      </c>
      <c r="C32" s="29"/>
      <c r="D32" s="31"/>
      <c r="E32" s="29"/>
      <c r="F32" s="30" t="s">
        <v>35</v>
      </c>
    </row>
    <row r="33" spans="1:7" x14ac:dyDescent="0.25">
      <c r="A33" s="34"/>
      <c r="B33" s="35"/>
      <c r="C33" s="29"/>
      <c r="D33" s="31">
        <v>-150</v>
      </c>
      <c r="E33" s="29"/>
      <c r="F33" s="32" t="s">
        <v>144</v>
      </c>
    </row>
    <row r="34" spans="1:7" x14ac:dyDescent="0.25">
      <c r="A34" s="34"/>
      <c r="B34" s="35"/>
      <c r="C34" s="29"/>
      <c r="D34" s="31"/>
      <c r="E34" s="29"/>
      <c r="F34" s="32"/>
    </row>
    <row r="35" spans="1:7" x14ac:dyDescent="0.25">
      <c r="A35" s="8" t="s">
        <v>134</v>
      </c>
      <c r="B35" s="33">
        <f>D36</f>
        <v>-150.18</v>
      </c>
      <c r="C35" s="29"/>
      <c r="D35" s="31"/>
      <c r="E35" s="29"/>
      <c r="F35" s="30" t="s">
        <v>136</v>
      </c>
    </row>
    <row r="36" spans="1:7" x14ac:dyDescent="0.25">
      <c r="A36" s="34"/>
      <c r="B36" s="35"/>
      <c r="C36" s="29"/>
      <c r="D36" s="31">
        <v>-150.18</v>
      </c>
      <c r="E36" s="29"/>
      <c r="F36" s="32" t="s">
        <v>178</v>
      </c>
    </row>
    <row r="37" spans="1:7" x14ac:dyDescent="0.25">
      <c r="A37" s="34"/>
      <c r="B37" s="35"/>
      <c r="C37" s="29"/>
      <c r="D37" s="31"/>
      <c r="E37" s="29"/>
      <c r="F37" s="32"/>
    </row>
    <row r="38" spans="1:7" x14ac:dyDescent="0.25">
      <c r="A38" s="8" t="s">
        <v>147</v>
      </c>
      <c r="B38" s="9">
        <f>SUM(D42)</f>
        <v>0</v>
      </c>
      <c r="C38" s="11"/>
      <c r="D38" s="36"/>
      <c r="E38" s="11"/>
      <c r="F38" s="17" t="s">
        <v>155</v>
      </c>
    </row>
    <row r="39" spans="1:7" x14ac:dyDescent="0.25">
      <c r="A39" s="34"/>
      <c r="B39" s="35"/>
      <c r="C39" s="29"/>
      <c r="D39" s="31"/>
      <c r="E39" s="29"/>
      <c r="F39" s="32"/>
    </row>
    <row r="40" spans="1:7" x14ac:dyDescent="0.25">
      <c r="A40" s="34"/>
      <c r="B40" s="35"/>
      <c r="C40" s="29"/>
      <c r="D40" s="31"/>
      <c r="E40" s="29"/>
      <c r="F40" s="32"/>
    </row>
    <row r="41" spans="1:7" x14ac:dyDescent="0.25">
      <c r="A41" s="34"/>
      <c r="B41" s="35"/>
      <c r="C41" s="29"/>
      <c r="D41" s="31"/>
      <c r="E41" s="29"/>
      <c r="F41" s="32"/>
    </row>
    <row r="42" spans="1:7" x14ac:dyDescent="0.25">
      <c r="A42" s="34"/>
      <c r="B42" s="35"/>
      <c r="C42" s="29"/>
      <c r="D42" s="51"/>
      <c r="E42" s="29"/>
      <c r="F42" s="32"/>
    </row>
    <row r="43" spans="1:7" x14ac:dyDescent="0.25">
      <c r="A43" s="34"/>
      <c r="B43" s="35"/>
      <c r="C43" s="29"/>
      <c r="D43" s="31"/>
      <c r="E43" s="29"/>
      <c r="F43" s="32"/>
    </row>
    <row r="44" spans="1:7" x14ac:dyDescent="0.25">
      <c r="A44" s="34"/>
      <c r="B44" s="35"/>
      <c r="C44" s="29"/>
      <c r="D44" s="31"/>
      <c r="E44" s="29"/>
      <c r="F44" s="32"/>
    </row>
    <row r="45" spans="1:7" x14ac:dyDescent="0.25">
      <c r="A45" s="8" t="s">
        <v>12</v>
      </c>
      <c r="B45" s="9">
        <f>SUM(D46:D124)</f>
        <v>-9444.6000000000022</v>
      </c>
      <c r="C45" s="11"/>
      <c r="D45" s="36"/>
      <c r="E45" s="11"/>
      <c r="F45" s="17" t="s">
        <v>37</v>
      </c>
    </row>
    <row r="46" spans="1:7" x14ac:dyDescent="0.25">
      <c r="A46" s="13"/>
      <c r="B46" s="9"/>
      <c r="C46" s="11"/>
      <c r="D46" s="45">
        <v>-1138.05</v>
      </c>
      <c r="F46" s="32" t="s">
        <v>44</v>
      </c>
      <c r="G46" s="48"/>
    </row>
    <row r="47" spans="1:7" x14ac:dyDescent="0.25">
      <c r="A47" s="13"/>
      <c r="B47" s="9"/>
      <c r="C47" s="11"/>
      <c r="D47" s="45">
        <v>-1102.04</v>
      </c>
      <c r="F47" s="47" t="s">
        <v>45</v>
      </c>
      <c r="G47" s="48"/>
    </row>
    <row r="48" spans="1:7" x14ac:dyDescent="0.25">
      <c r="A48" s="13"/>
      <c r="B48" s="9"/>
      <c r="C48" s="11"/>
      <c r="D48" s="45">
        <v>106.22</v>
      </c>
      <c r="F48" s="47" t="s">
        <v>48</v>
      </c>
      <c r="G48" s="48"/>
    </row>
    <row r="49" spans="1:7" x14ac:dyDescent="0.25">
      <c r="A49" s="13"/>
      <c r="B49" s="9"/>
      <c r="C49" s="11"/>
      <c r="D49" s="45">
        <v>-298.75</v>
      </c>
      <c r="F49" s="47" t="s">
        <v>46</v>
      </c>
      <c r="G49" s="48"/>
    </row>
    <row r="50" spans="1:7" x14ac:dyDescent="0.25">
      <c r="A50" s="13"/>
      <c r="B50" s="9"/>
      <c r="C50" s="11"/>
      <c r="D50" s="45">
        <v>19.920000000000002</v>
      </c>
      <c r="F50" s="47" t="s">
        <v>49</v>
      </c>
      <c r="G50" s="48"/>
    </row>
    <row r="51" spans="1:7" x14ac:dyDescent="0.25">
      <c r="A51" s="13"/>
      <c r="B51" s="9"/>
      <c r="C51" s="11"/>
      <c r="D51" s="45">
        <v>475.52</v>
      </c>
      <c r="F51" s="47" t="s">
        <v>50</v>
      </c>
      <c r="G51" s="48"/>
    </row>
    <row r="52" spans="1:7" x14ac:dyDescent="0.25">
      <c r="A52" s="13"/>
      <c r="B52" s="9"/>
      <c r="C52" s="11"/>
      <c r="D52" s="45">
        <v>320.29000000000002</v>
      </c>
      <c r="F52" s="47" t="s">
        <v>51</v>
      </c>
      <c r="G52" s="48"/>
    </row>
    <row r="53" spans="1:7" x14ac:dyDescent="0.25">
      <c r="A53" s="13"/>
      <c r="B53" s="9"/>
      <c r="C53" s="11"/>
      <c r="D53" s="45">
        <v>-497.91</v>
      </c>
      <c r="F53" s="47" t="s">
        <v>47</v>
      </c>
      <c r="G53" s="48"/>
    </row>
    <row r="54" spans="1:7" x14ac:dyDescent="0.25">
      <c r="A54" s="13"/>
      <c r="B54" s="9"/>
      <c r="C54" s="11"/>
      <c r="D54" s="45">
        <v>278.83</v>
      </c>
      <c r="F54" s="47" t="s">
        <v>52</v>
      </c>
      <c r="G54" s="48"/>
    </row>
    <row r="55" spans="1:7" x14ac:dyDescent="0.25">
      <c r="A55" s="13"/>
      <c r="B55" s="9"/>
      <c r="C55" s="11"/>
      <c r="D55" s="45">
        <v>1126.77</v>
      </c>
      <c r="F55" s="47" t="s">
        <v>87</v>
      </c>
      <c r="G55" s="48"/>
    </row>
    <row r="56" spans="1:7" x14ac:dyDescent="0.25">
      <c r="A56" s="13"/>
      <c r="B56" s="9"/>
      <c r="C56" s="11"/>
      <c r="D56" s="45">
        <v>-1320.85</v>
      </c>
      <c r="F56" s="47" t="s">
        <v>88</v>
      </c>
      <c r="G56" s="48"/>
    </row>
    <row r="57" spans="1:7" x14ac:dyDescent="0.25">
      <c r="A57" s="13"/>
      <c r="B57" s="9"/>
      <c r="C57" s="11"/>
      <c r="D57" s="45">
        <v>95.43</v>
      </c>
      <c r="F57" s="47" t="s">
        <v>86</v>
      </c>
      <c r="G57" s="48"/>
    </row>
    <row r="58" spans="1:7" x14ac:dyDescent="0.25">
      <c r="A58" s="13"/>
      <c r="B58" s="9"/>
      <c r="C58" s="11"/>
      <c r="D58" s="45">
        <v>54.87</v>
      </c>
      <c r="F58" s="47" t="s">
        <v>85</v>
      </c>
      <c r="G58" s="48"/>
    </row>
    <row r="59" spans="1:7" x14ac:dyDescent="0.25">
      <c r="A59" s="13"/>
      <c r="B59" s="9"/>
      <c r="C59" s="11"/>
      <c r="D59" s="45">
        <v>97.97</v>
      </c>
      <c r="F59" s="47" t="s">
        <v>84</v>
      </c>
      <c r="G59" s="48"/>
    </row>
    <row r="60" spans="1:7" x14ac:dyDescent="0.25">
      <c r="A60" s="13"/>
      <c r="B60" s="9"/>
      <c r="C60" s="11"/>
      <c r="D60" s="45">
        <v>99.55</v>
      </c>
      <c r="F60" s="47" t="s">
        <v>83</v>
      </c>
      <c r="G60" s="48"/>
    </row>
    <row r="61" spans="1:7" x14ac:dyDescent="0.25">
      <c r="A61" s="13"/>
      <c r="B61" s="9"/>
      <c r="C61" s="11"/>
      <c r="D61" s="45">
        <v>199.16</v>
      </c>
      <c r="F61" s="47" t="s">
        <v>82</v>
      </c>
      <c r="G61" s="48"/>
    </row>
    <row r="62" spans="1:7" x14ac:dyDescent="0.25">
      <c r="A62" s="13"/>
      <c r="B62" s="9"/>
      <c r="C62" s="11"/>
      <c r="D62" s="45">
        <v>-132.78</v>
      </c>
      <c r="F62" s="47" t="s">
        <v>80</v>
      </c>
      <c r="G62" s="48"/>
    </row>
    <row r="63" spans="1:7" x14ac:dyDescent="0.25">
      <c r="A63" s="13"/>
      <c r="B63" s="9"/>
      <c r="C63" s="11"/>
      <c r="D63" s="45">
        <v>-33.19</v>
      </c>
      <c r="F63" s="47" t="s">
        <v>81</v>
      </c>
      <c r="G63" s="48"/>
    </row>
    <row r="64" spans="1:7" x14ac:dyDescent="0.25">
      <c r="A64" s="13"/>
      <c r="B64" s="9"/>
      <c r="C64" s="11"/>
      <c r="D64" s="45">
        <v>-434.11</v>
      </c>
      <c r="F64" s="47" t="s">
        <v>53</v>
      </c>
      <c r="G64" s="48"/>
    </row>
    <row r="65" spans="1:7" x14ac:dyDescent="0.25">
      <c r="A65" s="13"/>
      <c r="B65" s="9"/>
      <c r="C65" s="11"/>
      <c r="D65" s="45">
        <v>-33.19</v>
      </c>
      <c r="F65" s="47" t="s">
        <v>54</v>
      </c>
      <c r="G65" s="48"/>
    </row>
    <row r="66" spans="1:7" x14ac:dyDescent="0.25">
      <c r="A66" s="13"/>
      <c r="B66" s="9"/>
      <c r="C66" s="11"/>
      <c r="D66" s="45">
        <v>-243.34</v>
      </c>
      <c r="F66" s="47" t="s">
        <v>55</v>
      </c>
      <c r="G66" s="48"/>
    </row>
    <row r="67" spans="1:7" x14ac:dyDescent="0.25">
      <c r="A67" s="13"/>
      <c r="B67" s="9"/>
      <c r="C67" s="11"/>
      <c r="D67" s="45">
        <v>-165.97</v>
      </c>
      <c r="F67" s="47" t="s">
        <v>56</v>
      </c>
      <c r="G67" s="48"/>
    </row>
    <row r="68" spans="1:7" x14ac:dyDescent="0.25">
      <c r="A68" s="13"/>
      <c r="B68" s="9"/>
      <c r="C68" s="11"/>
      <c r="D68" s="45">
        <v>94.8</v>
      </c>
      <c r="F68" s="47" t="s">
        <v>89</v>
      </c>
      <c r="G68" s="48"/>
    </row>
    <row r="69" spans="1:7" x14ac:dyDescent="0.25">
      <c r="A69" s="13"/>
      <c r="B69" s="9"/>
      <c r="C69" s="11"/>
      <c r="D69" s="45">
        <v>148.54</v>
      </c>
      <c r="F69" s="47" t="s">
        <v>90</v>
      </c>
      <c r="G69" s="48"/>
    </row>
    <row r="70" spans="1:7" x14ac:dyDescent="0.25">
      <c r="A70" s="13"/>
      <c r="B70" s="9"/>
      <c r="C70" s="11"/>
      <c r="D70" s="45">
        <v>-6655.38</v>
      </c>
      <c r="F70" s="47" t="s">
        <v>91</v>
      </c>
      <c r="G70" s="48"/>
    </row>
    <row r="71" spans="1:7" x14ac:dyDescent="0.25">
      <c r="A71" s="13"/>
      <c r="B71" s="9"/>
      <c r="C71" s="11"/>
      <c r="D71" s="45">
        <v>-165.97</v>
      </c>
      <c r="F71" s="47" t="s">
        <v>92</v>
      </c>
      <c r="G71" s="48"/>
    </row>
    <row r="72" spans="1:7" x14ac:dyDescent="0.25">
      <c r="A72" s="13"/>
      <c r="B72" s="9"/>
      <c r="C72" s="11"/>
      <c r="D72" s="45">
        <v>148.53</v>
      </c>
      <c r="F72" s="47" t="s">
        <v>93</v>
      </c>
      <c r="G72" s="48"/>
    </row>
    <row r="73" spans="1:7" x14ac:dyDescent="0.25">
      <c r="A73" s="13"/>
      <c r="B73" s="9"/>
      <c r="C73" s="11"/>
      <c r="D73" s="45">
        <v>565.13</v>
      </c>
      <c r="F73" s="47" t="s">
        <v>94</v>
      </c>
      <c r="G73" s="48"/>
    </row>
    <row r="74" spans="1:7" x14ac:dyDescent="0.25">
      <c r="A74" s="13"/>
      <c r="B74" s="9"/>
      <c r="C74" s="11"/>
      <c r="D74" s="45">
        <v>-200</v>
      </c>
      <c r="F74" s="47" t="s">
        <v>57</v>
      </c>
      <c r="G74" s="48"/>
    </row>
    <row r="75" spans="1:7" x14ac:dyDescent="0.25">
      <c r="A75" s="13"/>
      <c r="B75" s="9"/>
      <c r="C75" s="11"/>
      <c r="D75" s="45">
        <v>66.39</v>
      </c>
      <c r="F75" s="47" t="s">
        <v>79</v>
      </c>
      <c r="G75" s="48"/>
    </row>
    <row r="76" spans="1:7" x14ac:dyDescent="0.25">
      <c r="A76" s="13"/>
      <c r="B76" s="9"/>
      <c r="C76" s="11"/>
      <c r="D76" s="45">
        <v>-120</v>
      </c>
      <c r="F76" s="47" t="s">
        <v>78</v>
      </c>
      <c r="G76" s="48"/>
    </row>
    <row r="77" spans="1:7" x14ac:dyDescent="0.25">
      <c r="A77" s="13"/>
      <c r="B77" s="9"/>
      <c r="C77" s="11"/>
      <c r="D77" s="45">
        <v>-200</v>
      </c>
      <c r="F77" s="47" t="s">
        <v>58</v>
      </c>
      <c r="G77" s="48"/>
    </row>
    <row r="78" spans="1:7" x14ac:dyDescent="0.25">
      <c r="A78" s="13"/>
      <c r="B78" s="9"/>
      <c r="C78" s="11"/>
      <c r="D78" s="45">
        <v>-228</v>
      </c>
      <c r="F78" s="47" t="s">
        <v>59</v>
      </c>
      <c r="G78" s="48"/>
    </row>
    <row r="79" spans="1:7" x14ac:dyDescent="0.25">
      <c r="A79" s="13"/>
      <c r="B79" s="9"/>
      <c r="C79" s="11"/>
      <c r="D79" s="45">
        <v>-25</v>
      </c>
      <c r="F79" s="47" t="s">
        <v>60</v>
      </c>
      <c r="G79" s="48"/>
    </row>
    <row r="80" spans="1:7" x14ac:dyDescent="0.25">
      <c r="A80" s="13"/>
      <c r="B80" s="9"/>
      <c r="C80" s="11"/>
      <c r="D80" s="45">
        <v>-40</v>
      </c>
      <c r="F80" s="47" t="s">
        <v>61</v>
      </c>
      <c r="G80" s="48"/>
    </row>
    <row r="81" spans="1:7" x14ac:dyDescent="0.25">
      <c r="A81" s="13"/>
      <c r="B81" s="9"/>
      <c r="C81" s="11"/>
      <c r="D81" s="45">
        <v>-100</v>
      </c>
      <c r="F81" s="47" t="s">
        <v>62</v>
      </c>
      <c r="G81" s="48"/>
    </row>
    <row r="82" spans="1:7" x14ac:dyDescent="0.25">
      <c r="A82" s="13"/>
      <c r="B82" s="9"/>
      <c r="C82" s="11"/>
      <c r="D82" s="45">
        <v>-170</v>
      </c>
      <c r="F82" s="47" t="s">
        <v>63</v>
      </c>
      <c r="G82" s="48"/>
    </row>
    <row r="83" spans="1:7" x14ac:dyDescent="0.25">
      <c r="A83" s="13"/>
      <c r="B83" s="9"/>
      <c r="C83" s="11"/>
      <c r="D83" s="45">
        <v>-100</v>
      </c>
      <c r="F83" s="47" t="s">
        <v>64</v>
      </c>
      <c r="G83" s="48"/>
    </row>
    <row r="84" spans="1:7" x14ac:dyDescent="0.25">
      <c r="A84" s="13"/>
      <c r="B84" s="9"/>
      <c r="C84" s="11"/>
      <c r="D84" s="45">
        <v>-30</v>
      </c>
      <c r="F84" s="47" t="s">
        <v>65</v>
      </c>
      <c r="G84" s="48"/>
    </row>
    <row r="85" spans="1:7" x14ac:dyDescent="0.25">
      <c r="A85" s="13"/>
      <c r="B85" s="9"/>
      <c r="C85" s="11"/>
      <c r="D85" s="45">
        <v>-100</v>
      </c>
      <c r="F85" s="47" t="s">
        <v>66</v>
      </c>
      <c r="G85" s="48"/>
    </row>
    <row r="86" spans="1:7" x14ac:dyDescent="0.25">
      <c r="A86" s="13"/>
      <c r="B86" s="9"/>
      <c r="C86" s="11"/>
      <c r="D86" s="45">
        <v>-5</v>
      </c>
      <c r="F86" s="47" t="s">
        <v>67</v>
      </c>
      <c r="G86" s="48"/>
    </row>
    <row r="87" spans="1:7" x14ac:dyDescent="0.25">
      <c r="A87" s="13"/>
      <c r="B87" s="9"/>
      <c r="C87" s="11"/>
      <c r="D87" s="45">
        <v>-63.36</v>
      </c>
      <c r="F87" s="47" t="s">
        <v>68</v>
      </c>
      <c r="G87" s="48"/>
    </row>
    <row r="88" spans="1:7" x14ac:dyDescent="0.25">
      <c r="A88" s="13"/>
      <c r="B88" s="9"/>
      <c r="C88" s="11"/>
      <c r="D88" s="45">
        <v>-12</v>
      </c>
      <c r="F88" s="47" t="s">
        <v>69</v>
      </c>
      <c r="G88" s="48"/>
    </row>
    <row r="89" spans="1:7" x14ac:dyDescent="0.25">
      <c r="A89" s="13"/>
      <c r="B89" s="9"/>
      <c r="C89" s="11"/>
      <c r="D89" s="45">
        <v>-179.79</v>
      </c>
      <c r="F89" s="47" t="s">
        <v>70</v>
      </c>
      <c r="G89" s="48"/>
    </row>
    <row r="90" spans="1:7" x14ac:dyDescent="0.25">
      <c r="A90" s="13"/>
      <c r="B90" s="9"/>
      <c r="C90" s="11"/>
      <c r="D90" s="45">
        <v>120</v>
      </c>
      <c r="F90" s="47" t="s">
        <v>74</v>
      </c>
      <c r="G90" s="48"/>
    </row>
    <row r="91" spans="1:7" x14ac:dyDescent="0.25">
      <c r="A91" s="13"/>
      <c r="B91" s="9"/>
      <c r="C91" s="11"/>
      <c r="D91" s="45">
        <v>-65.34</v>
      </c>
      <c r="F91" s="47" t="s">
        <v>71</v>
      </c>
      <c r="G91" s="48"/>
    </row>
    <row r="92" spans="1:7" x14ac:dyDescent="0.25">
      <c r="A92" s="13"/>
      <c r="B92" s="9"/>
      <c r="C92" s="11"/>
      <c r="D92" s="45">
        <v>2</v>
      </c>
      <c r="F92" s="47" t="s">
        <v>73</v>
      </c>
      <c r="G92" s="48"/>
    </row>
    <row r="93" spans="1:7" x14ac:dyDescent="0.25">
      <c r="A93" s="13"/>
      <c r="B93" s="9"/>
      <c r="C93" s="11"/>
      <c r="D93" s="45">
        <v>15.3</v>
      </c>
      <c r="F93" s="47" t="s">
        <v>72</v>
      </c>
      <c r="G93" s="48"/>
    </row>
    <row r="94" spans="1:7" x14ac:dyDescent="0.25">
      <c r="A94" s="13"/>
      <c r="B94" s="9"/>
      <c r="C94" s="11"/>
      <c r="D94" s="45">
        <v>-383</v>
      </c>
      <c r="F94" s="47" t="s">
        <v>75</v>
      </c>
      <c r="G94" s="48"/>
    </row>
    <row r="95" spans="1:7" x14ac:dyDescent="0.25">
      <c r="A95" s="13"/>
      <c r="B95" s="9"/>
      <c r="C95" s="11"/>
      <c r="D95" s="46">
        <v>59.76</v>
      </c>
      <c r="F95" s="47" t="s">
        <v>76</v>
      </c>
      <c r="G95" s="48"/>
    </row>
    <row r="96" spans="1:7" x14ac:dyDescent="0.25">
      <c r="A96" s="13"/>
      <c r="B96" s="9"/>
      <c r="C96" s="11"/>
      <c r="D96" s="46">
        <v>16.98</v>
      </c>
      <c r="F96" s="47" t="s">
        <v>77</v>
      </c>
      <c r="G96" s="48"/>
    </row>
    <row r="97" spans="1:6" x14ac:dyDescent="0.25">
      <c r="A97" s="13"/>
      <c r="B97" s="9"/>
      <c r="C97" s="11"/>
      <c r="D97" s="46">
        <v>-100</v>
      </c>
      <c r="F97" s="47" t="s">
        <v>95</v>
      </c>
    </row>
    <row r="98" spans="1:6" x14ac:dyDescent="0.25">
      <c r="A98" s="13"/>
      <c r="B98" s="9"/>
      <c r="C98" s="11"/>
      <c r="D98" s="46">
        <v>-300</v>
      </c>
      <c r="F98" s="47" t="s">
        <v>96</v>
      </c>
    </row>
    <row r="99" spans="1:6" x14ac:dyDescent="0.25">
      <c r="A99" s="13"/>
      <c r="B99" s="9"/>
      <c r="C99" s="11"/>
      <c r="D99" s="46">
        <v>28.93</v>
      </c>
      <c r="F99" s="47" t="s">
        <v>130</v>
      </c>
    </row>
    <row r="100" spans="1:6" x14ac:dyDescent="0.25">
      <c r="A100" s="13"/>
      <c r="B100" s="9"/>
      <c r="C100" s="11"/>
      <c r="D100" s="46">
        <v>300</v>
      </c>
      <c r="F100" s="47" t="s">
        <v>158</v>
      </c>
    </row>
    <row r="101" spans="1:6" x14ac:dyDescent="0.25">
      <c r="A101" s="13"/>
      <c r="B101" s="9"/>
      <c r="C101" s="11"/>
      <c r="D101" s="46">
        <v>-100</v>
      </c>
      <c r="F101" s="47" t="s">
        <v>159</v>
      </c>
    </row>
    <row r="102" spans="1:6" x14ac:dyDescent="0.25">
      <c r="A102" s="13"/>
      <c r="B102" s="9"/>
      <c r="C102" s="11"/>
      <c r="D102" s="46">
        <v>-7</v>
      </c>
      <c r="F102" s="47" t="s">
        <v>160</v>
      </c>
    </row>
    <row r="103" spans="1:6" x14ac:dyDescent="0.25">
      <c r="A103" s="13"/>
      <c r="B103" s="9"/>
      <c r="C103" s="11"/>
      <c r="D103" s="46">
        <v>364.67</v>
      </c>
      <c r="F103" s="47" t="s">
        <v>161</v>
      </c>
    </row>
    <row r="104" spans="1:6" x14ac:dyDescent="0.25">
      <c r="A104" s="13"/>
      <c r="B104" s="9"/>
      <c r="C104" s="11"/>
      <c r="D104" s="46">
        <v>66.959999999999994</v>
      </c>
      <c r="F104" s="47" t="s">
        <v>162</v>
      </c>
    </row>
    <row r="105" spans="1:6" x14ac:dyDescent="0.25">
      <c r="A105" s="13"/>
      <c r="B105" s="9"/>
      <c r="C105" s="11"/>
      <c r="D105" s="46">
        <v>22.85</v>
      </c>
      <c r="F105" s="47" t="s">
        <v>163</v>
      </c>
    </row>
    <row r="106" spans="1:6" x14ac:dyDescent="0.25">
      <c r="A106" s="13"/>
      <c r="B106" s="9"/>
      <c r="C106" s="11"/>
      <c r="D106" s="46">
        <v>30.08</v>
      </c>
      <c r="F106" s="47" t="s">
        <v>164</v>
      </c>
    </row>
    <row r="107" spans="1:6" x14ac:dyDescent="0.25">
      <c r="A107" s="13"/>
      <c r="B107" s="9"/>
      <c r="C107" s="11"/>
      <c r="D107" s="46">
        <v>28.99</v>
      </c>
      <c r="F107" s="47" t="s">
        <v>165</v>
      </c>
    </row>
    <row r="108" spans="1:6" x14ac:dyDescent="0.25">
      <c r="A108" s="13"/>
      <c r="B108" s="9"/>
      <c r="C108" s="11"/>
      <c r="D108" s="46">
        <v>15.4</v>
      </c>
      <c r="F108" s="47" t="s">
        <v>166</v>
      </c>
    </row>
    <row r="109" spans="1:6" x14ac:dyDescent="0.25">
      <c r="A109" s="13"/>
      <c r="B109" s="9"/>
      <c r="C109" s="11"/>
      <c r="D109" s="46">
        <v>109.78</v>
      </c>
      <c r="F109" s="47" t="s">
        <v>166</v>
      </c>
    </row>
    <row r="110" spans="1:6" x14ac:dyDescent="0.25">
      <c r="A110" s="13"/>
      <c r="B110" s="9"/>
      <c r="C110" s="11"/>
      <c r="D110" s="46">
        <v>35.520000000000003</v>
      </c>
      <c r="F110" s="47" t="s">
        <v>166</v>
      </c>
    </row>
    <row r="111" spans="1:6" x14ac:dyDescent="0.25">
      <c r="A111" s="13"/>
      <c r="B111" s="9"/>
      <c r="C111" s="11"/>
      <c r="D111" s="46">
        <v>20</v>
      </c>
      <c r="F111" s="47" t="s">
        <v>167</v>
      </c>
    </row>
    <row r="112" spans="1:6" x14ac:dyDescent="0.25">
      <c r="A112" s="13"/>
      <c r="B112" s="9"/>
      <c r="C112" s="11"/>
      <c r="D112" s="46">
        <v>27.02</v>
      </c>
      <c r="F112" s="47" t="s">
        <v>168</v>
      </c>
    </row>
    <row r="113" spans="1:6" x14ac:dyDescent="0.25">
      <c r="A113" s="13"/>
      <c r="B113" s="9"/>
      <c r="C113" s="11"/>
      <c r="D113" s="46">
        <v>26.9</v>
      </c>
      <c r="F113" s="47" t="s">
        <v>169</v>
      </c>
    </row>
    <row r="114" spans="1:6" x14ac:dyDescent="0.25">
      <c r="A114" s="13"/>
      <c r="B114" s="9"/>
      <c r="C114" s="11"/>
      <c r="D114" s="46">
        <v>23.86</v>
      </c>
      <c r="F114" s="47" t="s">
        <v>170</v>
      </c>
    </row>
    <row r="115" spans="1:6" x14ac:dyDescent="0.25">
      <c r="A115" s="13"/>
      <c r="B115" s="9"/>
      <c r="C115" s="11"/>
      <c r="D115" s="46">
        <v>15.45</v>
      </c>
      <c r="F115" s="47" t="s">
        <v>171</v>
      </c>
    </row>
    <row r="116" spans="1:6" x14ac:dyDescent="0.25">
      <c r="A116" s="13"/>
      <c r="B116" s="9"/>
      <c r="C116" s="11"/>
      <c r="D116" s="46">
        <v>9.98</v>
      </c>
      <c r="F116" s="47" t="s">
        <v>172</v>
      </c>
    </row>
    <row r="117" spans="1:6" x14ac:dyDescent="0.25">
      <c r="A117" s="13"/>
      <c r="B117" s="9"/>
      <c r="C117" s="11"/>
      <c r="D117" s="46">
        <v>-100</v>
      </c>
      <c r="F117" s="47" t="s">
        <v>173</v>
      </c>
    </row>
    <row r="118" spans="1:6" x14ac:dyDescent="0.25">
      <c r="A118" s="13"/>
      <c r="B118" s="9"/>
      <c r="C118" s="11"/>
      <c r="D118" s="46">
        <v>26.9</v>
      </c>
      <c r="F118" s="47" t="s">
        <v>174</v>
      </c>
    </row>
    <row r="119" spans="1:6" x14ac:dyDescent="0.25">
      <c r="A119" s="13"/>
      <c r="B119" s="9"/>
      <c r="C119" s="11"/>
      <c r="D119" s="46">
        <v>13.27</v>
      </c>
      <c r="F119" s="47" t="s">
        <v>174</v>
      </c>
    </row>
    <row r="120" spans="1:6" x14ac:dyDescent="0.25">
      <c r="A120" s="13"/>
      <c r="B120" s="9"/>
      <c r="C120" s="11"/>
      <c r="D120" s="46">
        <v>26.9</v>
      </c>
      <c r="F120" s="47" t="s">
        <v>175</v>
      </c>
    </row>
    <row r="121" spans="1:6" x14ac:dyDescent="0.25">
      <c r="A121" s="13"/>
      <c r="B121" s="9"/>
      <c r="C121" s="11"/>
      <c r="D121" s="46">
        <v>100</v>
      </c>
      <c r="F121" s="47" t="s">
        <v>176</v>
      </c>
    </row>
    <row r="122" spans="1:6" x14ac:dyDescent="0.25">
      <c r="A122" s="13"/>
      <c r="B122" s="9"/>
      <c r="C122" s="11"/>
      <c r="D122" s="46">
        <v>-140</v>
      </c>
      <c r="F122" s="47" t="s">
        <v>156</v>
      </c>
    </row>
    <row r="123" spans="1:6" x14ac:dyDescent="0.25">
      <c r="A123" s="13"/>
      <c r="B123" s="9"/>
      <c r="C123" s="11"/>
      <c r="D123" s="46">
        <v>140</v>
      </c>
      <c r="F123" s="47" t="s">
        <v>157</v>
      </c>
    </row>
    <row r="124" spans="1:6" ht="15" customHeight="1" x14ac:dyDescent="0.25">
      <c r="A124" s="13"/>
      <c r="B124" s="9"/>
      <c r="C124" s="11"/>
      <c r="D124" s="46"/>
      <c r="F124" s="47"/>
    </row>
    <row r="125" spans="1:6" x14ac:dyDescent="0.25">
      <c r="A125" s="13"/>
      <c r="B125" s="9"/>
      <c r="C125" s="11"/>
      <c r="D125" s="46"/>
      <c r="F125" s="47"/>
    </row>
    <row r="126" spans="1:6" x14ac:dyDescent="0.25">
      <c r="A126" s="13"/>
      <c r="B126" s="9"/>
      <c r="C126" s="11"/>
      <c r="D126" s="46"/>
      <c r="F126" s="47"/>
    </row>
    <row r="127" spans="1:6" x14ac:dyDescent="0.25">
      <c r="A127" s="13"/>
      <c r="B127" s="9"/>
      <c r="C127" s="11"/>
      <c r="D127" s="46"/>
      <c r="F127" s="47"/>
    </row>
    <row r="128" spans="1:6" x14ac:dyDescent="0.25">
      <c r="A128" s="13"/>
      <c r="B128" s="9"/>
      <c r="C128" s="11"/>
      <c r="D128" s="46"/>
      <c r="F128" s="47"/>
    </row>
    <row r="129" spans="1:6" x14ac:dyDescent="0.25">
      <c r="A129" s="13"/>
      <c r="B129" s="9"/>
      <c r="C129" s="11"/>
      <c r="D129" s="46"/>
      <c r="F129" s="47"/>
    </row>
    <row r="130" spans="1:6" x14ac:dyDescent="0.25">
      <c r="A130" s="13"/>
      <c r="B130" s="9"/>
      <c r="C130" s="11"/>
      <c r="D130" s="46"/>
      <c r="F130" s="47"/>
    </row>
    <row r="131" spans="1:6" x14ac:dyDescent="0.25">
      <c r="A131" s="13"/>
      <c r="B131" s="9"/>
      <c r="C131" s="11"/>
      <c r="D131" s="46"/>
      <c r="F131" s="47"/>
    </row>
    <row r="132" spans="1:6" x14ac:dyDescent="0.25">
      <c r="A132" s="13"/>
      <c r="B132" s="9"/>
      <c r="C132" s="11"/>
      <c r="D132" s="46"/>
      <c r="F132" s="47"/>
    </row>
    <row r="133" spans="1:6" x14ac:dyDescent="0.25">
      <c r="A133" s="13"/>
      <c r="B133" s="9"/>
      <c r="C133" s="11"/>
      <c r="D133" s="46"/>
      <c r="F133" s="47"/>
    </row>
    <row r="134" spans="1:6" x14ac:dyDescent="0.25">
      <c r="A134" s="13"/>
      <c r="B134" s="9"/>
      <c r="C134" s="11"/>
      <c r="D134" s="46"/>
      <c r="F134" s="47"/>
    </row>
    <row r="135" spans="1:6" x14ac:dyDescent="0.25">
      <c r="A135" s="13"/>
      <c r="B135" s="9"/>
      <c r="C135" s="11"/>
      <c r="D135" s="46"/>
      <c r="F135" s="47"/>
    </row>
    <row r="136" spans="1:6" x14ac:dyDescent="0.25">
      <c r="A136" s="13"/>
      <c r="B136" s="9"/>
      <c r="C136" s="11"/>
      <c r="D136" s="46"/>
      <c r="F136" s="47"/>
    </row>
    <row r="137" spans="1:6" x14ac:dyDescent="0.25">
      <c r="A137" s="13"/>
      <c r="B137" s="9"/>
      <c r="C137" s="11"/>
      <c r="D137" s="46"/>
      <c r="F137" s="47"/>
    </row>
    <row r="138" spans="1:6" x14ac:dyDescent="0.25">
      <c r="A138" s="13"/>
      <c r="B138" s="9"/>
      <c r="C138" s="11"/>
      <c r="D138" s="37"/>
      <c r="E138" s="11"/>
      <c r="F138" s="32"/>
    </row>
    <row r="139" spans="1:6" x14ac:dyDescent="0.25">
      <c r="A139" s="8" t="s">
        <v>13</v>
      </c>
      <c r="B139" s="9">
        <f>SUM(D140:D143)</f>
        <v>58.14</v>
      </c>
      <c r="C139" s="11"/>
      <c r="D139" s="36"/>
      <c r="E139" s="11"/>
      <c r="F139" s="17" t="s">
        <v>38</v>
      </c>
    </row>
    <row r="140" spans="1:6" x14ac:dyDescent="0.25">
      <c r="A140" s="13"/>
      <c r="B140" s="9"/>
      <c r="C140" s="11"/>
      <c r="D140" s="37">
        <v>13.88</v>
      </c>
      <c r="E140" s="11"/>
      <c r="F140" s="32" t="s">
        <v>146</v>
      </c>
    </row>
    <row r="141" spans="1:6" x14ac:dyDescent="0.25">
      <c r="A141" s="13"/>
      <c r="B141" s="9"/>
      <c r="C141" s="11"/>
      <c r="D141" s="37">
        <v>2.2599999999999998</v>
      </c>
      <c r="E141" s="11"/>
      <c r="F141" s="32" t="s">
        <v>145</v>
      </c>
    </row>
    <row r="142" spans="1:6" x14ac:dyDescent="0.25">
      <c r="A142" s="13"/>
      <c r="B142" s="9"/>
      <c r="C142" s="11"/>
      <c r="D142" s="37">
        <v>42</v>
      </c>
      <c r="E142" s="11"/>
      <c r="F142" s="32" t="s">
        <v>177</v>
      </c>
    </row>
    <row r="143" spans="1:6" x14ac:dyDescent="0.25">
      <c r="A143" s="13"/>
      <c r="B143" s="9"/>
      <c r="C143" s="11"/>
      <c r="D143" s="37"/>
      <c r="E143" s="11"/>
      <c r="F143" s="32"/>
    </row>
    <row r="144" spans="1:6" x14ac:dyDescent="0.25">
      <c r="A144" s="8" t="s">
        <v>39</v>
      </c>
      <c r="B144" s="9">
        <f>SUM(D145:D154)</f>
        <v>0</v>
      </c>
      <c r="C144" s="11"/>
      <c r="D144" s="36"/>
      <c r="E144" s="11"/>
      <c r="F144" s="17" t="s">
        <v>40</v>
      </c>
    </row>
    <row r="145" spans="1:6" x14ac:dyDescent="0.25">
      <c r="A145" s="13"/>
      <c r="B145" s="9"/>
      <c r="C145" s="11"/>
      <c r="D145" s="37">
        <v>0</v>
      </c>
      <c r="E145" s="11"/>
      <c r="F145" s="32" t="s">
        <v>41</v>
      </c>
    </row>
    <row r="146" spans="1:6" x14ac:dyDescent="0.25">
      <c r="A146" s="13"/>
      <c r="B146" s="9"/>
      <c r="C146" s="11"/>
      <c r="D146" s="37"/>
      <c r="E146" s="11"/>
      <c r="F146" s="32"/>
    </row>
    <row r="147" spans="1:6" x14ac:dyDescent="0.25">
      <c r="A147" s="18"/>
      <c r="B147" s="19"/>
      <c r="C147" s="20"/>
      <c r="D147" s="21"/>
      <c r="E147" s="22"/>
      <c r="F147" s="23"/>
    </row>
    <row r="148" spans="1:6" x14ac:dyDescent="0.25">
      <c r="A148" s="24"/>
      <c r="B148" s="25">
        <f>SUM(B23:B147)</f>
        <v>-9515.1300000000028</v>
      </c>
      <c r="C148" s="25"/>
      <c r="D148" s="26"/>
      <c r="E148" s="27"/>
      <c r="F148" s="28"/>
    </row>
    <row r="150" spans="1:6" x14ac:dyDescent="0.25">
      <c r="A150" s="57" t="s">
        <v>14</v>
      </c>
      <c r="B150" s="57"/>
      <c r="C150" s="57"/>
      <c r="D150" s="57"/>
      <c r="E150" s="57"/>
      <c r="F150" s="57"/>
    </row>
    <row r="151" spans="1:6" x14ac:dyDescent="0.25">
      <c r="A151" s="3"/>
      <c r="B151" s="4"/>
      <c r="C151" s="4"/>
      <c r="D151" s="5"/>
      <c r="E151" s="5"/>
      <c r="F151" s="3"/>
    </row>
    <row r="152" spans="1:6" ht="15.75" thickBot="1" x14ac:dyDescent="0.3">
      <c r="A152" s="6" t="s">
        <v>1</v>
      </c>
      <c r="B152" s="6" t="s">
        <v>2</v>
      </c>
      <c r="C152" s="7"/>
      <c r="D152" s="6" t="s">
        <v>3</v>
      </c>
      <c r="E152" s="6"/>
      <c r="F152" s="6" t="s">
        <v>4</v>
      </c>
    </row>
    <row r="153" spans="1:6" ht="15.75" thickTop="1" x14ac:dyDescent="0.25">
      <c r="A153" s="3"/>
      <c r="B153" s="4"/>
      <c r="C153" s="4"/>
      <c r="D153" s="5"/>
      <c r="E153" s="5"/>
      <c r="F153" s="3"/>
    </row>
    <row r="154" spans="1:6" x14ac:dyDescent="0.25">
      <c r="A154" s="8" t="s">
        <v>15</v>
      </c>
      <c r="B154" s="9">
        <f>SUM(D155:D156)</f>
        <v>-6638.78</v>
      </c>
      <c r="C154" s="11"/>
      <c r="D154" s="36"/>
      <c r="E154" s="11"/>
      <c r="F154" s="17" t="s">
        <v>97</v>
      </c>
    </row>
    <row r="155" spans="1:6" x14ac:dyDescent="0.25">
      <c r="A155" s="13"/>
      <c r="B155" s="9"/>
      <c r="C155" s="11"/>
      <c r="D155" s="37">
        <v>-6638.78</v>
      </c>
      <c r="E155" s="11"/>
      <c r="F155" s="11" t="s">
        <v>98</v>
      </c>
    </row>
    <row r="156" spans="1:6" x14ac:dyDescent="0.25">
      <c r="A156" s="13"/>
      <c r="B156" s="9"/>
      <c r="C156" s="11"/>
      <c r="D156" s="37"/>
      <c r="E156" s="11"/>
      <c r="F156" s="11"/>
    </row>
    <row r="157" spans="1:6" x14ac:dyDescent="0.25">
      <c r="A157" s="8" t="s">
        <v>99</v>
      </c>
      <c r="B157" s="9">
        <f>SUM(D158:D162)</f>
        <v>-281.92999999999995</v>
      </c>
      <c r="C157" s="11"/>
      <c r="D157" s="36"/>
      <c r="E157" s="11"/>
      <c r="F157" s="17" t="s">
        <v>100</v>
      </c>
    </row>
    <row r="158" spans="1:6" x14ac:dyDescent="0.25">
      <c r="A158" s="13"/>
      <c r="B158" s="9"/>
      <c r="C158" s="11"/>
      <c r="D158" s="49">
        <v>-183.64</v>
      </c>
      <c r="E158" s="11"/>
      <c r="F158" s="47" t="s">
        <v>101</v>
      </c>
    </row>
    <row r="159" spans="1:6" x14ac:dyDescent="0.25">
      <c r="A159" s="13"/>
      <c r="B159" s="9"/>
      <c r="C159" s="11"/>
      <c r="D159" s="50">
        <v>-10.32</v>
      </c>
      <c r="E159" s="11"/>
      <c r="F159" s="47" t="s">
        <v>102</v>
      </c>
    </row>
    <row r="160" spans="1:6" x14ac:dyDescent="0.25">
      <c r="A160" s="13"/>
      <c r="B160" s="9"/>
      <c r="C160" s="11"/>
      <c r="D160" s="50">
        <v>-4.32</v>
      </c>
      <c r="E160" s="11"/>
      <c r="F160" s="47" t="s">
        <v>103</v>
      </c>
    </row>
    <row r="161" spans="1:6" x14ac:dyDescent="0.25">
      <c r="A161" s="13"/>
      <c r="B161" s="9"/>
      <c r="C161" s="11"/>
      <c r="D161" s="50">
        <v>-26.91</v>
      </c>
      <c r="E161" s="11"/>
      <c r="F161" s="47" t="s">
        <v>104</v>
      </c>
    </row>
    <row r="162" spans="1:6" x14ac:dyDescent="0.25">
      <c r="A162" s="13"/>
      <c r="B162" s="9"/>
      <c r="C162" s="11"/>
      <c r="D162" s="50">
        <v>-56.74</v>
      </c>
      <c r="E162" s="11"/>
      <c r="F162" s="47" t="s">
        <v>148</v>
      </c>
    </row>
    <row r="163" spans="1:6" x14ac:dyDescent="0.25">
      <c r="A163" s="13"/>
      <c r="B163" s="9"/>
      <c r="C163" s="11"/>
      <c r="D163" s="50"/>
      <c r="E163" s="11"/>
      <c r="F163" s="47"/>
    </row>
    <row r="164" spans="1:6" x14ac:dyDescent="0.25">
      <c r="A164" s="8" t="s">
        <v>149</v>
      </c>
      <c r="B164" s="9">
        <f>D165</f>
        <v>-1078</v>
      </c>
      <c r="C164" s="11"/>
      <c r="D164" s="36"/>
      <c r="E164" s="11"/>
      <c r="F164" s="17" t="s">
        <v>150</v>
      </c>
    </row>
    <row r="165" spans="1:6" x14ac:dyDescent="0.25">
      <c r="A165" s="13"/>
      <c r="B165" s="9"/>
      <c r="C165" s="11"/>
      <c r="D165" s="50">
        <v>-1078</v>
      </c>
      <c r="E165" s="11"/>
      <c r="F165" s="47" t="s">
        <v>151</v>
      </c>
    </row>
    <row r="166" spans="1:6" x14ac:dyDescent="0.25">
      <c r="A166" s="13"/>
      <c r="B166" s="9"/>
      <c r="C166" s="11"/>
      <c r="D166" s="37"/>
      <c r="E166" s="11"/>
      <c r="F166" s="3"/>
    </row>
    <row r="167" spans="1:6" x14ac:dyDescent="0.25">
      <c r="A167" s="8" t="s">
        <v>16</v>
      </c>
      <c r="B167" s="9">
        <f>D168</f>
        <v>1801.92</v>
      </c>
      <c r="C167" s="11"/>
      <c r="D167" s="36"/>
      <c r="E167" s="11"/>
      <c r="F167" s="17" t="s">
        <v>105</v>
      </c>
    </row>
    <row r="168" spans="1:6" x14ac:dyDescent="0.25">
      <c r="A168" s="13"/>
      <c r="B168" s="9"/>
      <c r="C168" s="11"/>
      <c r="D168" s="49">
        <v>1801.92</v>
      </c>
      <c r="E168" s="11"/>
      <c r="F168" s="47"/>
    </row>
    <row r="169" spans="1:6" x14ac:dyDescent="0.25">
      <c r="A169" s="13"/>
      <c r="B169" s="9"/>
      <c r="C169" s="11"/>
      <c r="D169" s="37"/>
      <c r="E169" s="11"/>
      <c r="F169" s="3"/>
    </row>
    <row r="170" spans="1:6" x14ac:dyDescent="0.25">
      <c r="A170" s="8" t="s">
        <v>106</v>
      </c>
      <c r="B170" s="9">
        <f>D171</f>
        <v>3864.37</v>
      </c>
      <c r="C170" s="11"/>
      <c r="D170" s="36"/>
      <c r="E170" s="11"/>
      <c r="F170" s="17" t="s">
        <v>107</v>
      </c>
    </row>
    <row r="171" spans="1:6" x14ac:dyDescent="0.25">
      <c r="A171" s="13"/>
      <c r="B171" s="9"/>
      <c r="C171" s="11"/>
      <c r="D171" s="49">
        <v>3864.37</v>
      </c>
      <c r="E171" s="11"/>
      <c r="F171" s="47"/>
    </row>
    <row r="172" spans="1:6" x14ac:dyDescent="0.25">
      <c r="A172" s="13"/>
      <c r="B172" s="9"/>
      <c r="C172" s="11"/>
      <c r="D172" s="37"/>
      <c r="E172" s="11"/>
      <c r="F172" s="3"/>
    </row>
    <row r="173" spans="1:6" x14ac:dyDescent="0.25">
      <c r="A173" s="8" t="s">
        <v>108</v>
      </c>
      <c r="B173" s="9">
        <f>D174</f>
        <v>3416.2</v>
      </c>
      <c r="C173" s="11"/>
      <c r="D173" s="36"/>
      <c r="E173" s="11"/>
      <c r="F173" s="17" t="s">
        <v>109</v>
      </c>
    </row>
    <row r="174" spans="1:6" x14ac:dyDescent="0.25">
      <c r="A174" s="13"/>
      <c r="B174" s="9"/>
      <c r="C174" s="11"/>
      <c r="D174" s="49">
        <v>3416.2</v>
      </c>
      <c r="E174" s="11"/>
      <c r="F174" s="47"/>
    </row>
    <row r="175" spans="1:6" x14ac:dyDescent="0.25">
      <c r="A175" s="13"/>
      <c r="B175" s="9"/>
      <c r="C175" s="11"/>
      <c r="D175" s="37"/>
      <c r="E175" s="11"/>
      <c r="F175" s="3"/>
    </row>
    <row r="176" spans="1:6" x14ac:dyDescent="0.25">
      <c r="A176" s="8" t="s">
        <v>110</v>
      </c>
      <c r="B176" s="9">
        <f>D177</f>
        <v>649.30999999999995</v>
      </c>
      <c r="C176" s="11"/>
      <c r="D176" s="36"/>
      <c r="E176" s="11"/>
      <c r="F176" s="17" t="s">
        <v>111</v>
      </c>
    </row>
    <row r="177" spans="1:6" x14ac:dyDescent="0.25">
      <c r="A177" s="13"/>
      <c r="B177" s="9"/>
      <c r="C177" s="11"/>
      <c r="D177" s="49">
        <v>649.30999999999995</v>
      </c>
      <c r="E177" s="11"/>
      <c r="F177" s="47"/>
    </row>
    <row r="178" spans="1:6" x14ac:dyDescent="0.25">
      <c r="A178" s="13"/>
      <c r="B178" s="9"/>
      <c r="C178" s="11"/>
      <c r="D178" s="37"/>
      <c r="E178" s="11"/>
      <c r="F178" s="3"/>
    </row>
    <row r="179" spans="1:6" x14ac:dyDescent="0.25">
      <c r="A179" s="8" t="s">
        <v>112</v>
      </c>
      <c r="B179" s="9">
        <f>D180</f>
        <v>2223.69</v>
      </c>
      <c r="C179" s="11"/>
      <c r="D179" s="36"/>
      <c r="E179" s="11"/>
      <c r="F179" s="17" t="s">
        <v>113</v>
      </c>
    </row>
    <row r="180" spans="1:6" x14ac:dyDescent="0.25">
      <c r="A180" s="13"/>
      <c r="B180" s="9"/>
      <c r="C180" s="11"/>
      <c r="D180" s="49">
        <v>2223.69</v>
      </c>
      <c r="E180" s="11"/>
      <c r="F180" s="47"/>
    </row>
    <row r="181" spans="1:6" x14ac:dyDescent="0.25">
      <c r="A181" s="13"/>
      <c r="B181" s="9"/>
      <c r="C181" s="11"/>
      <c r="D181" s="37"/>
      <c r="E181" s="11"/>
      <c r="F181" s="3"/>
    </row>
    <row r="182" spans="1:6" x14ac:dyDescent="0.25">
      <c r="A182" s="8" t="s">
        <v>114</v>
      </c>
      <c r="B182" s="9">
        <f>D183</f>
        <v>1663.73</v>
      </c>
      <c r="C182" s="11"/>
      <c r="D182" s="36"/>
      <c r="E182" s="11"/>
      <c r="F182" s="17" t="s">
        <v>115</v>
      </c>
    </row>
    <row r="183" spans="1:6" x14ac:dyDescent="0.25">
      <c r="A183" s="13"/>
      <c r="B183" s="9"/>
      <c r="C183" s="11"/>
      <c r="D183" s="49">
        <v>1663.73</v>
      </c>
      <c r="E183" s="11"/>
      <c r="F183" s="47"/>
    </row>
    <row r="184" spans="1:6" x14ac:dyDescent="0.25">
      <c r="A184" s="13"/>
      <c r="B184" s="9"/>
      <c r="C184" s="11"/>
      <c r="D184" s="37"/>
      <c r="E184" s="11"/>
      <c r="F184" s="3"/>
    </row>
    <row r="185" spans="1:6" x14ac:dyDescent="0.25">
      <c r="A185" s="8" t="s">
        <v>116</v>
      </c>
      <c r="B185" s="9">
        <f>D186</f>
        <v>1603.24</v>
      </c>
      <c r="C185" s="11"/>
      <c r="D185" s="36"/>
      <c r="E185" s="11"/>
      <c r="F185" s="17" t="s">
        <v>119</v>
      </c>
    </row>
    <row r="186" spans="1:6" x14ac:dyDescent="0.25">
      <c r="A186" s="13"/>
      <c r="B186" s="9"/>
      <c r="C186" s="11"/>
      <c r="D186" s="49">
        <v>1603.24</v>
      </c>
      <c r="E186" s="11"/>
      <c r="F186" s="47"/>
    </row>
    <row r="187" spans="1:6" x14ac:dyDescent="0.25">
      <c r="A187" s="13"/>
      <c r="B187" s="9"/>
      <c r="C187" s="11"/>
      <c r="D187" s="37"/>
      <c r="E187" s="11"/>
      <c r="F187" s="3"/>
    </row>
    <row r="188" spans="1:6" x14ac:dyDescent="0.25">
      <c r="A188" s="8" t="s">
        <v>117</v>
      </c>
      <c r="B188" s="9">
        <f>D189</f>
        <v>398.72</v>
      </c>
      <c r="C188" s="11"/>
      <c r="D188" s="36"/>
      <c r="E188" s="11"/>
      <c r="F188" s="17" t="s">
        <v>120</v>
      </c>
    </row>
    <row r="189" spans="1:6" x14ac:dyDescent="0.25">
      <c r="A189" s="13"/>
      <c r="B189" s="9"/>
      <c r="C189" s="11"/>
      <c r="D189" s="49">
        <v>398.72</v>
      </c>
      <c r="E189" s="11"/>
      <c r="F189" s="47"/>
    </row>
    <row r="190" spans="1:6" x14ac:dyDescent="0.25">
      <c r="A190" s="13"/>
      <c r="B190" s="9"/>
      <c r="C190" s="11"/>
      <c r="D190" s="37"/>
      <c r="E190" s="11"/>
      <c r="F190" s="3"/>
    </row>
    <row r="191" spans="1:6" x14ac:dyDescent="0.25">
      <c r="A191" s="8" t="s">
        <v>118</v>
      </c>
      <c r="B191" s="9">
        <f>D192</f>
        <v>462.01</v>
      </c>
      <c r="C191" s="11"/>
      <c r="D191" s="36"/>
      <c r="E191" s="11"/>
      <c r="F191" s="17" t="s">
        <v>121</v>
      </c>
    </row>
    <row r="192" spans="1:6" x14ac:dyDescent="0.25">
      <c r="A192" s="13"/>
      <c r="B192" s="9"/>
      <c r="C192" s="11"/>
      <c r="D192" s="49">
        <v>462.01</v>
      </c>
      <c r="E192" s="11"/>
      <c r="F192" s="47" t="s">
        <v>127</v>
      </c>
    </row>
    <row r="193" spans="1:6" x14ac:dyDescent="0.25">
      <c r="A193" s="13"/>
      <c r="B193" s="9"/>
      <c r="C193" s="11"/>
      <c r="D193" s="37"/>
      <c r="E193" s="11"/>
      <c r="F193" s="3"/>
    </row>
    <row r="194" spans="1:6" x14ac:dyDescent="0.25">
      <c r="A194" s="8" t="s">
        <v>123</v>
      </c>
      <c r="B194" s="9">
        <f>D195</f>
        <v>125.79</v>
      </c>
      <c r="C194" s="11"/>
      <c r="D194" s="36"/>
      <c r="E194" s="11"/>
      <c r="F194" s="17" t="s">
        <v>122</v>
      </c>
    </row>
    <row r="195" spans="1:6" x14ac:dyDescent="0.25">
      <c r="A195" s="13"/>
      <c r="B195" s="9"/>
      <c r="C195" s="11"/>
      <c r="D195" s="49">
        <v>125.79</v>
      </c>
      <c r="E195" s="11"/>
      <c r="F195" s="47" t="s">
        <v>128</v>
      </c>
    </row>
    <row r="196" spans="1:6" x14ac:dyDescent="0.25">
      <c r="A196" s="13"/>
      <c r="B196" s="9"/>
      <c r="C196" s="11"/>
      <c r="D196" s="37"/>
      <c r="E196" s="11"/>
      <c r="F196" s="3"/>
    </row>
    <row r="197" spans="1:6" x14ac:dyDescent="0.25">
      <c r="A197" s="8" t="s">
        <v>124</v>
      </c>
      <c r="B197" s="9">
        <f>D198</f>
        <v>547.80999999999995</v>
      </c>
      <c r="C197" s="11"/>
      <c r="D197" s="36"/>
      <c r="E197" s="11"/>
      <c r="F197" s="17" t="s">
        <v>125</v>
      </c>
    </row>
    <row r="198" spans="1:6" x14ac:dyDescent="0.25">
      <c r="A198" s="13"/>
      <c r="B198" s="9"/>
      <c r="C198" s="11"/>
      <c r="D198" s="49">
        <v>547.80999999999995</v>
      </c>
      <c r="E198" s="11"/>
      <c r="F198" s="47" t="s">
        <v>129</v>
      </c>
    </row>
    <row r="199" spans="1:6" x14ac:dyDescent="0.25">
      <c r="A199" s="13"/>
      <c r="B199" s="9"/>
      <c r="C199" s="11"/>
      <c r="D199" s="37"/>
      <c r="E199" s="11"/>
      <c r="F199" s="3"/>
    </row>
    <row r="200" spans="1:6" x14ac:dyDescent="0.25">
      <c r="A200" s="8" t="s">
        <v>131</v>
      </c>
      <c r="B200" s="9">
        <f>D201</f>
        <v>434.46</v>
      </c>
      <c r="C200" s="11"/>
      <c r="D200" s="36"/>
      <c r="E200" s="11"/>
      <c r="F200" s="17" t="s">
        <v>132</v>
      </c>
    </row>
    <row r="201" spans="1:6" x14ac:dyDescent="0.25">
      <c r="A201" s="13"/>
      <c r="B201" s="9"/>
      <c r="C201" s="11"/>
      <c r="D201" s="37">
        <v>434.46</v>
      </c>
      <c r="E201" s="11"/>
      <c r="F201" s="11" t="s">
        <v>133</v>
      </c>
    </row>
    <row r="202" spans="1:6" x14ac:dyDescent="0.25">
      <c r="A202" s="13"/>
      <c r="B202" s="9"/>
      <c r="C202" s="11"/>
      <c r="D202" s="37"/>
      <c r="E202" s="11"/>
      <c r="F202" s="11"/>
    </row>
    <row r="203" spans="1:6" x14ac:dyDescent="0.25">
      <c r="A203" s="8" t="s">
        <v>152</v>
      </c>
      <c r="B203" s="9">
        <f>D204</f>
        <v>14.75</v>
      </c>
      <c r="C203" s="11"/>
      <c r="D203" s="36"/>
      <c r="E203" s="11"/>
      <c r="F203" s="17" t="s">
        <v>132</v>
      </c>
    </row>
    <row r="204" spans="1:6" x14ac:dyDescent="0.25">
      <c r="A204" s="13"/>
      <c r="B204" s="9"/>
      <c r="C204" s="11"/>
      <c r="D204" s="37">
        <v>14.75</v>
      </c>
      <c r="E204" s="11"/>
      <c r="F204" s="11" t="s">
        <v>153</v>
      </c>
    </row>
    <row r="205" spans="1:6" x14ac:dyDescent="0.25">
      <c r="A205" s="13"/>
      <c r="B205" s="9"/>
      <c r="C205" s="11"/>
      <c r="D205" s="37"/>
      <c r="E205" s="11"/>
      <c r="F205" s="3"/>
    </row>
    <row r="206" spans="1:6" x14ac:dyDescent="0.25">
      <c r="A206" s="8" t="s">
        <v>17</v>
      </c>
      <c r="B206" s="9">
        <f>D207</f>
        <v>-83.76</v>
      </c>
      <c r="C206" s="11"/>
      <c r="D206" s="36"/>
      <c r="E206" s="11"/>
      <c r="F206" s="17" t="s">
        <v>126</v>
      </c>
    </row>
    <row r="207" spans="1:6" x14ac:dyDescent="0.25">
      <c r="A207" s="13"/>
      <c r="B207" s="9"/>
      <c r="C207" s="11"/>
      <c r="D207" s="37">
        <v>-83.76</v>
      </c>
      <c r="E207" s="11"/>
      <c r="F207" s="11"/>
    </row>
    <row r="208" spans="1:6" x14ac:dyDescent="0.25">
      <c r="A208" s="13"/>
      <c r="B208" s="14"/>
      <c r="C208" s="11"/>
      <c r="E208" s="11"/>
      <c r="F208" s="3"/>
    </row>
    <row r="209" spans="1:6" x14ac:dyDescent="0.25">
      <c r="A209" s="18"/>
      <c r="B209" s="19"/>
      <c r="C209" s="20"/>
      <c r="D209" s="21"/>
      <c r="E209" s="22"/>
      <c r="F209" s="23"/>
    </row>
    <row r="210" spans="1:6" x14ac:dyDescent="0.25">
      <c r="A210" s="24"/>
      <c r="B210" s="25">
        <f>SUM(B154:B208)</f>
        <v>9123.5299999999988</v>
      </c>
      <c r="C210" s="25"/>
      <c r="D210" s="26"/>
      <c r="E210" s="27"/>
      <c r="F210" s="28"/>
    </row>
    <row r="212" spans="1:6" x14ac:dyDescent="0.25">
      <c r="A212" s="3" t="s">
        <v>18</v>
      </c>
      <c r="D212" s="37">
        <v>1591.93</v>
      </c>
    </row>
    <row r="213" spans="1:6" x14ac:dyDescent="0.25">
      <c r="A213" s="39" t="s">
        <v>19</v>
      </c>
      <c r="B213" s="40"/>
      <c r="C213" s="40"/>
      <c r="D213" s="38">
        <v>2254.5</v>
      </c>
    </row>
    <row r="214" spans="1:6" x14ac:dyDescent="0.25">
      <c r="A214" s="41" t="s">
        <v>20</v>
      </c>
      <c r="D214" s="42">
        <f>D213-D212</f>
        <v>662.56999999999994</v>
      </c>
    </row>
    <row r="216" spans="1:6" x14ac:dyDescent="0.25">
      <c r="A216" s="43" t="s">
        <v>21</v>
      </c>
      <c r="C216" t="s">
        <v>154</v>
      </c>
    </row>
    <row r="217" spans="1:6" x14ac:dyDescent="0.25">
      <c r="A217" s="43" t="s">
        <v>23</v>
      </c>
      <c r="B217" s="44"/>
      <c r="C217" s="53">
        <v>43872</v>
      </c>
      <c r="D217" s="53"/>
    </row>
    <row r="219" spans="1:6" x14ac:dyDescent="0.25">
      <c r="B219" s="52">
        <f>SUM(B10:B210)/2</f>
        <v>662.56999999999562</v>
      </c>
    </row>
  </sheetData>
  <mergeCells count="7">
    <mergeCell ref="C217:D217"/>
    <mergeCell ref="A1:F1"/>
    <mergeCell ref="A3:F3"/>
    <mergeCell ref="A4:F4"/>
    <mergeCell ref="A6:F6"/>
    <mergeCell ref="A19:F19"/>
    <mergeCell ref="A150:F150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economy</cp:lastModifiedBy>
  <cp:lastPrinted>2021-03-10T11:51:32Z</cp:lastPrinted>
  <dcterms:created xsi:type="dcterms:W3CDTF">2019-01-22T07:15:31Z</dcterms:created>
  <dcterms:modified xsi:type="dcterms:W3CDTF">2021-03-10T11:51:47Z</dcterms:modified>
</cp:coreProperties>
</file>