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Desktop\danové priznania\"/>
    </mc:Choice>
  </mc:AlternateContent>
  <xr:revisionPtr revIDLastSave="0" documentId="8_{EFF69ECC-6613-49EF-A09D-5030F2FB16D6}" xr6:coauthVersionLast="46" xr6:coauthVersionMax="46" xr10:uidLastSave="{00000000-0000-0000-0000-000000000000}"/>
  <bookViews>
    <workbookView xWindow="0" yWindow="0" windowWidth="20400" windowHeight="1092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DA546" i="3" s="1"/>
  <c r="CB546" i="3" s="1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/>
  <c r="CW686" i="3"/>
  <c r="CW685" i="3"/>
  <c r="CW684" i="3"/>
  <c r="CW683" i="3"/>
  <c r="DA683" i="3" s="1"/>
  <c r="CB683" i="3" s="1"/>
  <c r="CW682" i="3"/>
  <c r="CW681" i="3"/>
  <c r="DA681" i="3" s="1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CW617" i="3"/>
  <c r="DA617" i="3"/>
  <c r="CB617" i="3" s="1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78" i="3" s="1"/>
  <c r="DA578" i="3" s="1"/>
  <c r="CB578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DA387" i="3" s="1"/>
  <c r="CB387" i="3" s="1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/>
  <c r="CB661" i="3" s="1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DA627" i="3" s="1"/>
  <c r="CB627" i="3" s="1"/>
  <c r="CW626" i="3"/>
  <c r="CW625" i="3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DA531" i="3" s="1"/>
  <c r="CB531" i="3" s="1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DA518" i="3" s="1"/>
  <c r="CB518" i="3" s="1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DA507" i="3" s="1"/>
  <c r="CB507" i="3" s="1"/>
  <c r="CW506" i="3"/>
  <c r="CW505" i="3"/>
  <c r="DA505" i="3" s="1"/>
  <c r="CB505" i="3" s="1"/>
  <c r="CW504" i="3"/>
  <c r="CW503" i="3"/>
  <c r="DA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DA479" i="3" s="1"/>
  <c r="CW478" i="3"/>
  <c r="CW477" i="3"/>
  <c r="DA477" i="3" s="1"/>
  <c r="CB477" i="3" s="1"/>
  <c r="CW476" i="3"/>
  <c r="CW475" i="3"/>
  <c r="DA475" i="3" s="1"/>
  <c r="CB475" i="3" s="1"/>
  <c r="CW474" i="3"/>
  <c r="CW473" i="3"/>
  <c r="DA473" i="3" s="1"/>
  <c r="CB473" i="3" s="1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DA453" i="3" s="1"/>
  <c r="CB453" i="3" s="1"/>
  <c r="CW452" i="3"/>
  <c r="CW451" i="3"/>
  <c r="DA451" i="3" s="1"/>
  <c r="CB451" i="3" s="1"/>
  <c r="CW450" i="3"/>
  <c r="CW449" i="3"/>
  <c r="DA449" i="3" s="1"/>
  <c r="CB449" i="3" s="1"/>
  <c r="CW448" i="3"/>
  <c r="CW447" i="3"/>
  <c r="DA447" i="3" s="1"/>
  <c r="CB447" i="3" s="1"/>
  <c r="CW446" i="3"/>
  <c r="CW445" i="3"/>
  <c r="DA445" i="3" s="1"/>
  <c r="CB445" i="3" s="1"/>
  <c r="CW444" i="3"/>
  <c r="CW443" i="3"/>
  <c r="DA443" i="3" s="1"/>
  <c r="CB443" i="3" s="1"/>
  <c r="CW442" i="3"/>
  <c r="CW441" i="3"/>
  <c r="DA441" i="3" s="1"/>
  <c r="CB441" i="3" s="1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W348" i="3"/>
  <c r="CW347" i="3"/>
  <c r="DA347" i="3" s="1"/>
  <c r="CW346" i="3"/>
  <c r="CW345" i="3"/>
  <c r="CW344" i="3"/>
  <c r="CW343" i="3"/>
  <c r="CW342" i="3"/>
  <c r="CW341" i="3"/>
  <c r="DA341" i="3" s="1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/>
  <c r="CW33" i="3"/>
  <c r="CW32" i="3"/>
  <c r="DA32" i="3" s="1"/>
  <c r="CW31" i="3"/>
  <c r="CW30" i="3"/>
  <c r="CW29" i="3"/>
  <c r="CW28" i="3"/>
  <c r="DA28" i="3" s="1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 s="1"/>
  <c r="CB155" i="3"/>
  <c r="CW154" i="3"/>
  <c r="DA154" i="3"/>
  <c r="CB154" i="3" s="1"/>
  <c r="CW153" i="3"/>
  <c r="DA153" i="3" s="1"/>
  <c r="CB153" i="3"/>
  <c r="CW152" i="3"/>
  <c r="DA152" i="3"/>
  <c r="CB152" i="3" s="1"/>
  <c r="CW151" i="3"/>
  <c r="DA151" i="3" s="1"/>
  <c r="CB151" i="3"/>
  <c r="CW150" i="3"/>
  <c r="DA150" i="3"/>
  <c r="CB150" i="3" s="1"/>
  <c r="CW149" i="3"/>
  <c r="CW148" i="3"/>
  <c r="CW120" i="3"/>
  <c r="DA120" i="3" s="1"/>
  <c r="CB120" i="3"/>
  <c r="CW119" i="3"/>
  <c r="DA119" i="3"/>
  <c r="CB119" i="3" s="1"/>
  <c r="CW118" i="3"/>
  <c r="DA118" i="3" s="1"/>
  <c r="CB118" i="3"/>
  <c r="CW117" i="3"/>
  <c r="DA117" i="3"/>
  <c r="CB117" i="3" s="1"/>
  <c r="CW116" i="3"/>
  <c r="DA116" i="3" s="1"/>
  <c r="CB116" i="3"/>
  <c r="CW115" i="3"/>
  <c r="CW114" i="3"/>
  <c r="DA114" i="3" s="1"/>
  <c r="CB114" i="3" s="1"/>
  <c r="CW113" i="3"/>
  <c r="DA113" i="3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CW599" i="3"/>
  <c r="CW598" i="3"/>
  <c r="CW597" i="3"/>
  <c r="CW596" i="3"/>
  <c r="DA596" i="3"/>
  <c r="CB596" i="3" s="1"/>
  <c r="CX615" i="3"/>
  <c r="CX614" i="3"/>
  <c r="DA614" i="3" s="1"/>
  <c r="CB614" i="3" s="1"/>
  <c r="CX613" i="3"/>
  <c r="CX612" i="3"/>
  <c r="CX611" i="3"/>
  <c r="CX610" i="3"/>
  <c r="CX609" i="3"/>
  <c r="CX608" i="3"/>
  <c r="DA608" i="3" s="1"/>
  <c r="CB608" i="3" s="1"/>
  <c r="CX607" i="3"/>
  <c r="DA607" i="3" s="1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DA417" i="3" s="1"/>
  <c r="CX416" i="3"/>
  <c r="CX415" i="3"/>
  <c r="DA415" i="3" s="1"/>
  <c r="CX414" i="3"/>
  <c r="CX413" i="3"/>
  <c r="DA413" i="3" s="1"/>
  <c r="CX412" i="3"/>
  <c r="CX411" i="3"/>
  <c r="DA411" i="3" s="1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DA316" i="3" s="1"/>
  <c r="CW315" i="3"/>
  <c r="CW314" i="3"/>
  <c r="DA314" i="3" s="1"/>
  <c r="CW311" i="3"/>
  <c r="DA311" i="3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/>
  <c r="CB162" i="3" s="1"/>
  <c r="CW161" i="3"/>
  <c r="CW160" i="3"/>
  <c r="CW126" i="3"/>
  <c r="CW125" i="3"/>
  <c r="DA125" i="3" s="1"/>
  <c r="CB125" i="3" s="1"/>
  <c r="CW124" i="3"/>
  <c r="CW123" i="3"/>
  <c r="CW95" i="3"/>
  <c r="DA95" i="3" s="1"/>
  <c r="CW94" i="3"/>
  <c r="CW93" i="3"/>
  <c r="DA93" i="3" s="1"/>
  <c r="CW92" i="3"/>
  <c r="CW91" i="3"/>
  <c r="DA91" i="3" s="1"/>
  <c r="CW90" i="3"/>
  <c r="CW89" i="3"/>
  <c r="DA89" i="3" s="1"/>
  <c r="CW88" i="3"/>
  <c r="CW87" i="3"/>
  <c r="CX83" i="3"/>
  <c r="CX82" i="3"/>
  <c r="DA82" i="3" s="1"/>
  <c r="B72" i="3"/>
  <c r="B69" i="3"/>
  <c r="B552" i="3"/>
  <c r="DA207" i="3"/>
  <c r="CB207" i="3" s="1"/>
  <c r="DA521" i="3"/>
  <c r="CB521" i="3" s="1"/>
  <c r="DA336" i="3"/>
  <c r="CB336" i="3" s="1"/>
  <c r="AB382" i="3"/>
  <c r="DA402" i="3"/>
  <c r="CB402" i="3" s="1"/>
  <c r="DA410" i="3"/>
  <c r="CB410" i="3" s="1"/>
  <c r="DA418" i="3"/>
  <c r="CB418" i="3" s="1"/>
  <c r="DA355" i="3"/>
  <c r="CB355" i="3"/>
  <c r="DA435" i="3"/>
  <c r="CB435" i="3" s="1"/>
  <c r="DA342" i="3"/>
  <c r="CB342" i="3"/>
  <c r="DA522" i="3"/>
  <c r="CB522" i="3" s="1"/>
  <c r="DA397" i="3"/>
  <c r="CB397" i="3"/>
  <c r="DA17" i="3"/>
  <c r="CB17" i="3"/>
  <c r="DA494" i="3"/>
  <c r="CB494" i="3" s="1"/>
  <c r="DA640" i="3"/>
  <c r="CB640" i="3"/>
  <c r="DA543" i="3"/>
  <c r="CB543" i="3"/>
  <c r="DA20" i="3"/>
  <c r="CB20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CB413" i="3"/>
  <c r="DA428" i="3"/>
  <c r="CB428" i="3" s="1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515" i="3"/>
  <c r="CB515" i="3" s="1"/>
  <c r="DA517" i="3"/>
  <c r="CB517" i="3" s="1"/>
  <c r="DA623" i="3"/>
  <c r="CB623" i="3" s="1"/>
  <c r="DA631" i="3"/>
  <c r="CB631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63" i="3"/>
  <c r="CB563" i="3" s="1"/>
  <c r="DA185" i="3"/>
  <c r="CB185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CB479" i="3"/>
  <c r="DA561" i="3"/>
  <c r="CB561" i="3"/>
  <c r="CB32" i="3"/>
  <c r="CB417" i="3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CX508" i="3"/>
  <c r="CX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DA33" i="3"/>
  <c r="CB33" i="3"/>
  <c r="CB93" i="3"/>
  <c r="DA371" i="3"/>
  <c r="CB371" i="3" s="1"/>
  <c r="CB358" i="3"/>
  <c r="DA404" i="3"/>
  <c r="CB404" i="3" s="1"/>
  <c r="DA455" i="3"/>
  <c r="CB455" i="3" s="1"/>
  <c r="DA619" i="3"/>
  <c r="CB619" i="3"/>
  <c r="DA628" i="3"/>
  <c r="CB628" i="3"/>
  <c r="DA662" i="3"/>
  <c r="CB662" i="3"/>
  <c r="DA429" i="3"/>
  <c r="CB429" i="3"/>
  <c r="DA691" i="3"/>
  <c r="CB691" i="3"/>
  <c r="DA541" i="3"/>
  <c r="CB541" i="3" s="1"/>
  <c r="DA556" i="3"/>
  <c r="CB556" i="3"/>
  <c r="DA564" i="3"/>
  <c r="CB564" i="3"/>
  <c r="DA632" i="3"/>
  <c r="CB632" i="3"/>
  <c r="DA25" i="3"/>
  <c r="CB25" i="3"/>
  <c r="DA468" i="3"/>
  <c r="CB468" i="3" s="1"/>
  <c r="CB82" i="3"/>
  <c r="DA94" i="3"/>
  <c r="CB94" i="3"/>
  <c r="DA359" i="3"/>
  <c r="CB359" i="3" s="1"/>
  <c r="DA375" i="3"/>
  <c r="CB375" i="3"/>
  <c r="CB314" i="3"/>
  <c r="CB347" i="3"/>
  <c r="DA448" i="3"/>
  <c r="CB448" i="3" s="1"/>
  <c r="DA456" i="3"/>
  <c r="CB456" i="3" s="1"/>
  <c r="DA629" i="3"/>
  <c r="CB629" i="3"/>
  <c r="DA565" i="3"/>
  <c r="CB565" i="3"/>
  <c r="DA690" i="3"/>
  <c r="CB690" i="3"/>
  <c r="CB95" i="3"/>
  <c r="CB316" i="3"/>
  <c r="DA688" i="3"/>
  <c r="CB688" i="3"/>
  <c r="DA35" i="3"/>
  <c r="CB35" i="3"/>
  <c r="DA27" i="3"/>
  <c r="CB27" i="3"/>
  <c r="CX549" i="3"/>
  <c r="CX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CX496" i="3"/>
  <c r="CX485" i="3" s="1"/>
  <c r="DA692" i="3"/>
  <c r="CB692" i="3" s="1"/>
  <c r="DA542" i="3"/>
  <c r="CB542" i="3" s="1"/>
  <c r="CX383" i="3"/>
  <c r="DA383" i="3" s="1"/>
  <c r="CB383" i="3" s="1"/>
  <c r="CB28" i="3"/>
  <c r="CB607" i="3"/>
  <c r="CB205" i="3"/>
  <c r="CB356" i="3"/>
  <c r="DA22" i="3"/>
  <c r="CB22" i="3"/>
  <c r="CB341" i="3"/>
  <c r="CB349" i="3"/>
  <c r="DA476" i="3"/>
  <c r="CB476" i="3" s="1"/>
  <c r="DA423" i="3"/>
  <c r="CB423" i="3"/>
  <c r="DA431" i="3"/>
  <c r="CB431" i="3"/>
  <c r="CX677" i="3"/>
  <c r="CX537" i="3"/>
  <c r="CB91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/>
  <c r="DA78" i="3"/>
  <c r="CB78" i="3"/>
  <c r="DA80" i="3"/>
  <c r="CB80" i="3"/>
  <c r="CB411" i="3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67" i="3"/>
  <c r="CB567" i="3" s="1"/>
  <c r="DA29" i="3"/>
  <c r="CB29" i="3" s="1"/>
  <c r="AC390" i="3"/>
  <c r="CB294" i="3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DA31" i="3"/>
  <c r="CB31" i="3" s="1"/>
  <c r="CX484" i="3"/>
  <c r="DA484" i="3" s="1"/>
  <c r="CB484" i="3" s="1"/>
  <c r="CX380" i="3"/>
  <c r="CX378" i="3"/>
  <c r="DA378" i="3"/>
  <c r="CB378" i="3" s="1"/>
  <c r="CX472" i="3"/>
  <c r="CX462" i="3" s="1"/>
  <c r="DA462" i="3" s="1"/>
  <c r="CB462" i="3" s="1"/>
  <c r="DA470" i="3"/>
  <c r="CB470" i="3" s="1"/>
  <c r="CB681" i="3"/>
  <c r="CW582" i="3"/>
  <c r="DA582" i="3" s="1"/>
  <c r="CB582" i="3" s="1"/>
  <c r="CW585" i="3"/>
  <c r="AK646" i="3"/>
  <c r="DA229" i="3"/>
  <c r="CB229" i="3" s="1"/>
  <c r="DA317" i="3"/>
  <c r="CB317" i="3" s="1"/>
  <c r="DA610" i="3"/>
  <c r="CB610" i="3" s="1"/>
  <c r="CX381" i="3"/>
  <c r="DA381" i="3"/>
  <c r="CB381" i="3" s="1"/>
  <c r="DA115" i="3"/>
  <c r="CB115" i="3" s="1"/>
  <c r="CW144" i="3"/>
  <c r="DA144" i="3" s="1"/>
  <c r="CB144" i="3" s="1"/>
  <c r="CW225" i="3"/>
  <c r="DA225" i="3" s="1"/>
  <c r="CB225" i="3" s="1"/>
  <c r="DA444" i="3"/>
  <c r="CB444" i="3" s="1"/>
  <c r="CB503" i="3"/>
  <c r="DA388" i="3"/>
  <c r="CB388" i="3" s="1"/>
  <c r="DA395" i="3"/>
  <c r="CB395" i="3" s="1"/>
  <c r="CB89" i="3"/>
  <c r="DA367" i="3"/>
  <c r="CB367" i="3"/>
  <c r="DA412" i="3"/>
  <c r="CB412" i="3"/>
  <c r="DA492" i="3"/>
  <c r="CB492" i="3" s="1"/>
  <c r="DA639" i="3"/>
  <c r="CB639" i="3" s="1"/>
  <c r="CB396" i="3"/>
  <c r="DA430" i="3"/>
  <c r="CB430" i="3"/>
  <c r="DA369" i="3"/>
  <c r="CB369" i="3"/>
  <c r="CB415" i="3"/>
  <c r="DA389" i="3"/>
  <c r="CB389" i="3" s="1"/>
  <c r="DA408" i="3"/>
  <c r="CB408" i="3" s="1"/>
  <c r="DA466" i="3"/>
  <c r="CB466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665" i="3"/>
  <c r="CB665" i="3" s="1"/>
  <c r="DA674" i="3"/>
  <c r="CB674" i="3" s="1"/>
  <c r="CX669" i="3"/>
  <c r="CW122" i="3"/>
  <c r="DA122" i="3" s="1"/>
  <c r="CB122" i="3" s="1"/>
  <c r="CW591" i="3"/>
  <c r="DA591" i="3" s="1"/>
  <c r="CB591" i="3" s="1"/>
  <c r="DA270" i="3"/>
  <c r="CB270" i="3" s="1"/>
  <c r="DA452" i="3"/>
  <c r="CB452" i="3" s="1"/>
  <c r="CW147" i="3"/>
  <c r="DA147" i="3" s="1"/>
  <c r="CB147" i="3" s="1"/>
  <c r="DA149" i="3"/>
  <c r="CB149" i="3" s="1"/>
  <c r="CX473" i="3"/>
  <c r="CX641" i="3"/>
  <c r="DA641" i="3" s="1"/>
  <c r="CB641" i="3" s="1"/>
  <c r="CW159" i="3"/>
  <c r="DA159" i="3" s="1"/>
  <c r="CB159" i="3" s="1"/>
  <c r="CW181" i="3"/>
  <c r="DA181" i="3" s="1"/>
  <c r="CB181" i="3" s="1"/>
  <c r="CW247" i="3"/>
  <c r="DA247" i="3"/>
  <c r="CB247" i="3" s="1"/>
  <c r="CX685" i="3"/>
  <c r="DA685" i="3" s="1"/>
  <c r="CB685" i="3" s="1"/>
  <c r="DA686" i="3"/>
  <c r="CB686" i="3" s="1"/>
  <c r="CW572" i="3"/>
  <c r="CW510" i="3" s="1"/>
  <c r="DA510" i="3" s="1"/>
  <c r="CB510" i="3" s="1"/>
  <c r="DA551" i="3"/>
  <c r="CB551" i="3" s="1"/>
  <c r="CX420" i="3"/>
  <c r="DA420" i="3" s="1"/>
  <c r="CB420" i="3" s="1"/>
  <c r="CW574" i="3"/>
  <c r="DA574" i="3" s="1"/>
  <c r="CB574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145" i="3"/>
  <c r="DA145" i="3" s="1"/>
  <c r="CB145" i="3" s="1"/>
  <c r="DA204" i="3"/>
  <c r="CB204" i="3" s="1"/>
  <c r="CW203" i="3"/>
  <c r="DA203" i="3" s="1"/>
  <c r="CB203" i="3" s="1"/>
  <c r="DA293" i="3"/>
  <c r="CB293" i="3"/>
  <c r="DA658" i="3"/>
  <c r="CB658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343" i="3"/>
  <c r="CB343" i="3"/>
  <c r="DA354" i="3"/>
  <c r="CB354" i="3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CX421" i="3"/>
  <c r="DA421" i="3" s="1"/>
  <c r="CB421" i="3" s="1"/>
  <c r="CX555" i="3"/>
  <c r="DA555" i="3" s="1"/>
  <c r="CB555" i="3" s="1"/>
  <c r="DA472" i="3"/>
  <c r="CB4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CW511" i="3"/>
  <c r="DA511" i="3" s="1"/>
  <c r="CB511" i="3" s="1"/>
  <c r="DA625" i="3"/>
  <c r="CB625" i="3" s="1"/>
  <c r="CW576" i="3" l="1"/>
  <c r="DA576" i="3" s="1"/>
  <c r="CB576" i="3" s="1"/>
  <c r="CW590" i="3"/>
  <c r="DA590" i="3" s="1"/>
  <c r="CB590" i="3" s="1"/>
  <c r="CW588" i="3"/>
  <c r="DA588" i="3" s="1"/>
  <c r="CB588" i="3" s="1"/>
  <c r="CW589" i="3"/>
  <c r="DA589" i="3" s="1"/>
  <c r="CB589" i="3" s="1"/>
  <c r="DA538" i="3"/>
  <c r="CB538" i="3" s="1"/>
  <c r="CW577" i="3"/>
  <c r="DA577" i="3" s="1"/>
  <c r="CB577" i="3" s="1"/>
  <c r="CW573" i="3"/>
  <c r="DA573" i="3" s="1"/>
  <c r="CB573" i="3" s="1"/>
  <c r="DA512" i="3"/>
  <c r="CB512" i="3" s="1"/>
  <c r="DA572" i="3"/>
  <c r="CB572" i="3" s="1"/>
  <c r="CW580" i="3"/>
  <c r="DA580" i="3" s="1"/>
  <c r="CB580" i="3" s="1"/>
  <c r="CW587" i="3"/>
  <c r="DA587" i="3" s="1"/>
  <c r="CB587" i="3" s="1"/>
  <c r="CW583" i="3"/>
  <c r="DA583" i="3" s="1"/>
  <c r="CB583" i="3" s="1"/>
  <c r="CW592" i="3"/>
  <c r="DA592" i="3" s="1"/>
  <c r="CB592" i="3" s="1"/>
  <c r="CW575" i="3"/>
  <c r="DA575" i="3" s="1"/>
  <c r="CB575" i="3" s="1"/>
  <c r="CW579" i="3"/>
  <c r="DA579" i="3" s="1"/>
  <c r="CB579" i="3" s="1"/>
  <c r="CW584" i="3"/>
  <c r="DA584" i="3" s="1"/>
  <c r="CB584" i="3" s="1"/>
  <c r="CW586" i="3"/>
  <c r="DA586" i="3" s="1"/>
  <c r="CB586" i="3" s="1"/>
  <c r="CW581" i="3"/>
  <c r="DA581" i="3" s="1"/>
  <c r="CB581" i="3" s="1"/>
  <c r="DA537" i="3"/>
  <c r="CB537" i="3" s="1"/>
  <c r="DA527" i="3"/>
  <c r="CB527" i="3" s="1"/>
  <c r="CX357" i="3"/>
  <c r="DA357" i="3" s="1"/>
  <c r="CB357" i="3" s="1"/>
  <c r="DA485" i="3"/>
  <c r="CB485" i="3" s="1"/>
  <c r="DA497" i="3"/>
  <c r="CB497" i="3" s="1"/>
  <c r="CX655" i="3"/>
  <c r="DA655" i="3" s="1"/>
  <c r="CB655" i="3" s="1"/>
  <c r="CX645" i="3"/>
  <c r="DA83" i="3"/>
  <c r="CB83" i="3" s="1"/>
  <c r="CW86" i="3"/>
  <c r="DA86" i="3" s="1"/>
  <c r="CB86" i="3" s="1"/>
  <c r="CW268" i="3"/>
  <c r="DA268" i="3" s="1"/>
  <c r="CB268" i="3" s="1"/>
  <c r="DA79" i="3"/>
  <c r="CB79" i="3" s="1"/>
  <c r="DA645" i="3"/>
  <c r="CB645" i="3" s="1"/>
  <c r="DA660" i="3"/>
  <c r="CB660" i="3" s="1"/>
  <c r="DA677" i="3"/>
  <c r="CB677" i="3" s="1"/>
  <c r="DA558" i="3"/>
  <c r="CB558" i="3" s="1"/>
  <c r="DA566" i="3"/>
  <c r="CB566" i="3" s="1"/>
  <c r="DA568" i="3"/>
  <c r="CB568" i="3" s="1"/>
  <c r="DA570" i="3"/>
  <c r="CB570" i="3" s="1"/>
  <c r="DA380" i="3"/>
  <c r="CB380" i="3" s="1"/>
  <c r="DA382" i="3"/>
  <c r="CB382" i="3" s="1"/>
  <c r="DA615" i="3"/>
  <c r="CB615" i="3" s="1"/>
  <c r="DA84" i="3"/>
  <c r="CB84" i="3" s="1"/>
  <c r="DA36" i="3"/>
  <c r="CB36" i="3" s="1"/>
  <c r="DA37" i="3"/>
  <c r="CB37" i="3" s="1"/>
  <c r="DA161" i="3"/>
  <c r="CB161" i="3" s="1"/>
  <c r="CW158" i="3"/>
  <c r="DA158" i="3" s="1"/>
  <c r="CB158" i="3" s="1"/>
  <c r="DA360" i="3"/>
  <c r="CB360" i="3" s="1"/>
  <c r="DA362" i="3"/>
  <c r="CB362" i="3" s="1"/>
  <c r="DA364" i="3"/>
  <c r="CB364" i="3" s="1"/>
  <c r="DA366" i="3"/>
  <c r="CB366" i="3" s="1"/>
  <c r="DA370" i="3"/>
  <c r="CB370" i="3" s="1"/>
  <c r="DA372" i="3"/>
  <c r="CB372" i="3" s="1"/>
  <c r="DA374" i="3"/>
  <c r="CB374" i="3" s="1"/>
  <c r="DA376" i="3"/>
  <c r="CB376" i="3" s="1"/>
  <c r="DA112" i="3"/>
  <c r="CB112" i="3" s="1"/>
  <c r="CW109" i="3"/>
  <c r="CW110" i="3"/>
  <c r="DA110" i="3" s="1"/>
  <c r="CB110" i="3" s="1"/>
  <c r="DA653" i="3"/>
  <c r="CB653" i="3" s="1"/>
  <c r="CX651" i="3"/>
  <c r="DA651" i="3" s="1"/>
  <c r="CB651" i="3" s="1"/>
  <c r="CW143" i="3"/>
  <c r="DA143" i="3" s="1"/>
  <c r="CB143" i="3" s="1"/>
  <c r="CX461" i="3"/>
  <c r="CX536" i="3"/>
  <c r="DA536" i="3" s="1"/>
  <c r="CB536" i="3" s="1"/>
  <c r="DA508" i="3"/>
  <c r="CB508" i="3" s="1"/>
  <c r="CX554" i="3"/>
  <c r="DA554" i="3" s="1"/>
  <c r="CB554" i="3" s="1"/>
  <c r="CX648" i="3"/>
  <c r="DA648" i="3" s="1"/>
  <c r="CB648" i="3" s="1"/>
  <c r="CW290" i="3"/>
  <c r="DA290" i="3" s="1"/>
  <c r="CB290" i="3" s="1"/>
  <c r="CX643" i="3"/>
  <c r="DA643" i="3" s="1"/>
  <c r="CB643" i="3" s="1"/>
  <c r="CW312" i="3"/>
  <c r="DA312" i="3" s="1"/>
  <c r="CB312" i="3" s="1"/>
  <c r="CX539" i="3"/>
  <c r="DA539" i="3" s="1"/>
  <c r="CB539" i="3" s="1"/>
  <c r="CX534" i="3"/>
  <c r="DA534" i="3" s="1"/>
  <c r="CB534" i="3" s="1"/>
  <c r="CX535" i="3"/>
  <c r="DA535" i="3" s="1"/>
  <c r="CB535" i="3" s="1"/>
  <c r="CW313" i="3"/>
  <c r="DA313" i="3" s="1"/>
  <c r="CB313" i="3" s="1"/>
  <c r="CW291" i="3"/>
  <c r="DA291" i="3" s="1"/>
  <c r="CB291" i="3" s="1"/>
  <c r="CX642" i="3"/>
  <c r="DA642" i="3" s="1"/>
  <c r="CB642" i="3" s="1"/>
  <c r="CX646" i="3"/>
  <c r="DA646" i="3" s="1"/>
  <c r="CB646" i="3" s="1"/>
  <c r="CW224" i="3"/>
  <c r="DA224" i="3" s="1"/>
  <c r="CB224" i="3" s="1"/>
  <c r="CW111" i="3"/>
  <c r="DA111" i="3" s="1"/>
  <c r="CB111" i="3" s="1"/>
  <c r="DA585" i="3"/>
  <c r="CB585" i="3" s="1"/>
  <c r="CX644" i="3"/>
  <c r="DA644" i="3" s="1"/>
  <c r="CB644" i="3" s="1"/>
  <c r="CX398" i="3"/>
  <c r="DA398" i="3" s="1"/>
  <c r="CB398" i="3" s="1"/>
  <c r="CX498" i="3"/>
  <c r="DA498" i="3" s="1"/>
  <c r="CB498" i="3" s="1"/>
  <c r="DA183" i="3"/>
  <c r="CB183" i="3" s="1"/>
  <c r="CW180" i="3"/>
  <c r="DA180" i="3" s="1"/>
  <c r="CB180" i="3" s="1"/>
  <c r="DA249" i="3"/>
  <c r="CB249" i="3" s="1"/>
  <c r="CW246" i="3"/>
  <c r="DA246" i="3" s="1"/>
  <c r="CB246" i="3" s="1"/>
  <c r="DA81" i="3"/>
  <c r="CB81" i="3" s="1"/>
  <c r="DA77" i="3"/>
  <c r="CB77" i="3" s="1"/>
  <c r="CX437" i="3"/>
  <c r="DA437" i="3" s="1"/>
  <c r="CB437" i="3" s="1"/>
  <c r="DA438" i="3"/>
  <c r="CB438" i="3" s="1"/>
  <c r="DA599" i="3"/>
  <c r="CB599" i="3" s="1"/>
  <c r="DA601" i="3"/>
  <c r="CB601" i="3" s="1"/>
  <c r="DA603" i="3"/>
  <c r="CB603" i="3" s="1"/>
  <c r="DA609" i="3"/>
  <c r="CB609" i="3" s="1"/>
  <c r="DA611" i="3"/>
  <c r="CB611" i="3" s="1"/>
  <c r="DA613" i="3"/>
  <c r="CB613" i="3" s="1"/>
  <c r="DA407" i="3"/>
  <c r="CB407" i="3" s="1"/>
  <c r="DA519" i="3"/>
  <c r="CB519" i="3" s="1"/>
  <c r="DA544" i="3"/>
  <c r="CB544" i="3" s="1"/>
  <c r="DA109" i="3" l="1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<sst xmlns="http://schemas.openxmlformats.org/spreadsheetml/2006/main" count="964" uniqueCount="204">
  <si>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</si>
  <si>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</si>
  <si>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</si>
  <si>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</si>
  <si>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</si>
  <si>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</si>
  <si>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</si>
  <si>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</si>
  <si>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</si>
  <si>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</si>
  <si>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</si>
  <si>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</si>
  <si>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</si>
  <si>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</si>
  <si>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</si>
  <si>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</si>
  <si>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</si>
  <si>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</si>
  <si>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</si>
  <si>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</si>
  <si>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</si>
  <si>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</si>
  <si>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</si>
  <si>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</si>
  <si>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</si>
  <si>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</si>
  <si>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</si>
  <si>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</si>
  <si>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</si>
  <si>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</si>
  <si>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</si>
  <si>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</si>
  <si>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</si>
  <si>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</si>
  <si>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</si>
  <si>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</si>
  <si>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</si>
  <si>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</si>
  <si>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</si>
  <si>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</si>
  <si>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</si>
  <si>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</si>
  <si>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</si>
  <si>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</si>
  <si>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</si>
  <si>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</si>
  <si>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</si>
  <si>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</si>
  <si>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</si>
  <si>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</si>
  <si>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</si>
  <si>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</si>
  <si>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</si>
  <si>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</si>
  <si>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</si>
  <si>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</si>
  <si>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</si>
  <si>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</si>
  <si>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</si>
  <si>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</si>
  <si>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</si>
  <si>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</si>
  <si>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</si>
  <si>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</si>
  <si>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</si>
  <si>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</si>
  <si>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</si>
  <si>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</si>
  <si>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</si>
  <si>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</si>
  <si>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</si>
  <si>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</si>
  <si>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</si>
  <si>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</si>
  <si>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</si>
  <si>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</si>
  <si>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</si>
  <si>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</si>
  <si>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</si>
  <si>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</si>
  <si>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</si>
  <si>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</si>
  <si>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</si>
  <si>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</si>
  <si>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</si>
  <si>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</si>
  <si>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</si>
  <si>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</si>
  <si>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</si>
  <si>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</si>
  <si>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</si>
  <si>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</si>
  <si>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</si>
  <si>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</si>
  <si>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</si>
  <si>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</si>
  <si>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</si>
  <si>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</si>
  <si>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</si>
  <si>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</si>
  <si>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</si>
  <si>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</si>
  <si>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</si>
  <si>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</si>
  <si>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</si>
  <si>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</si>
  <si>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</si>
  <si>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</si>
  <si>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</si>
  <si>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</si>
  <si>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</si>
  <si>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</si>
  <si>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</si>
  <si>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</si>
  <si>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</si>
  <si>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</si>
  <si>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</si>
  <si>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</si>
  <si>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</si>
  <si>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</si>
  <si>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</si>
  <si>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</si>
  <si>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</si>
  <si>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</si>
  <si>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</si>
  <si>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</si>
  <si>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</si>
  <si>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</si>
  <si>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</si>
  <si>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</si>
  <si>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</si>
  <si>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</si>
  <si>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</si>
  <si>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</si>
  <si>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</si>
  <si>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</si>
  <si>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</si>
  <si>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</si>
  <si>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</si>
  <si>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</si>
  <si>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</si>
  <si>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</si>
  <si>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</si>
  <si>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</si>
  <si>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</si>
  <si>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</si>
  <si>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</si>
  <si>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</si>
  <si>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</si>
  <si>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</si>
  <si>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</si>
  <si>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</si>
  <si>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</si>
  <si>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</si>
  <si>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</si>
  <si>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</si>
  <si>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</si>
  <si>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</si>
  <si>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</si>
  <si>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</si>
  <si>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</si>
  <si>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</si>
  <si>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</si>
  <si>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</si>
  <si>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</si>
  <si>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</si>
  <si>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</si>
  <si>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</si>
  <si>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</si>
  <si>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</si>
  <si>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</si>
  <si>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</si>
  <si>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</si>
  <si>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</si>
  <si>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</si>
  <si>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</si>
  <si>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</si>
  <si>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</si>
  <si>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</si>
  <si>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</si>
  <si>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</si>
  <si>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</si>
  <si>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</si>
  <si>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</si>
  <si>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</si>
  <si>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</si>
  <si>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</si>
  <si>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</si>
  <si>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</si>
  <si>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</si>
  <si>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</si>
  <si>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</si>
  <si>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</si>
  <si>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</si>
  <si>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</si>
  <si>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</si>
  <si>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</si>
  <si>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</si>
  <si>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</si>
  <si>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</si>
  <si>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</si>
  <si>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sú splatné v bežnom účtovnom období.</t>
  </si>
  <si>
    <t>spoločnosť účtuje v zmysle zákona o účtovníctve</t>
  </si>
  <si>
    <t>TMK 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</si>
</sst>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27" xfId="0" applyBorder="1" applyAlignment="1" applyProtection="1">
      <alignment horizontal="center" shrinkToFi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3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48" t="s">
        <v>120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26"/>
      <c r="AA2" s="26"/>
      <c r="AB2" s="60">
        <v>3</v>
      </c>
      <c r="AC2" s="61"/>
      <c r="AD2" s="60">
        <v>1</v>
      </c>
      <c r="AE2" s="61"/>
      <c r="AF2" s="60">
        <v>3</v>
      </c>
      <c r="AG2" s="119"/>
      <c r="AH2" s="61"/>
      <c r="AI2" s="60">
        <v>9</v>
      </c>
      <c r="AJ2" s="61"/>
      <c r="AK2" s="60">
        <v>7</v>
      </c>
      <c r="AL2" s="61"/>
      <c r="AM2" s="60">
        <v>3</v>
      </c>
      <c r="AN2" s="61"/>
      <c r="AO2" s="60">
        <v>7</v>
      </c>
      <c r="AP2" s="61"/>
      <c r="AQ2" s="60">
        <v>9</v>
      </c>
      <c r="AR2" s="61"/>
      <c r="AW2" s="26"/>
      <c r="AX2" s="2" t="s">
        <v>94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119"/>
      <c r="BH2" s="61"/>
      <c r="BI2" s="60">
        <v>0</v>
      </c>
      <c r="BJ2" s="61"/>
      <c r="BK2" s="60">
        <v>8</v>
      </c>
      <c r="BL2" s="61"/>
      <c r="BM2" s="60">
        <v>5</v>
      </c>
      <c r="BN2" s="61"/>
      <c r="BO2" s="60">
        <v>3</v>
      </c>
      <c r="BP2" s="61"/>
      <c r="BQ2" s="60">
        <v>0</v>
      </c>
      <c r="BR2" s="61"/>
      <c r="BS2" s="60">
        <v>9</v>
      </c>
      <c r="BT2" s="61"/>
      <c r="BU2" s="60">
        <v>8</v>
      </c>
      <c r="BV2" s="61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198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168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69" t="s">
        <v>197</v>
      </c>
      <c r="K14" s="69"/>
      <c r="L14" s="69"/>
      <c r="M14" s="69"/>
      <c r="N14" s="69"/>
      <c r="O14" s="2" t="s">
        <v>169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05" t="s">
        <v>86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7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4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05" t="s">
        <v>87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7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4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1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05" t="s">
        <v>85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7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32" t="s">
        <v>89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25" t="str">
        <f>+IF(B23="nie","","Spoločnosť uvádza nasledujúce informácie:")</f>
        <v>Spoločnosť uvádza nasledujúce informácie:</v>
      </c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5"/>
      <c r="BU23" s="225"/>
      <c r="BV23" s="225"/>
      <c r="BW23" s="225"/>
      <c r="BX23" s="225"/>
      <c r="BY23" s="225"/>
      <c r="BZ23" s="22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2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39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39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39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39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39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1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108" t="s">
        <v>35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401">
        <v>2020</v>
      </c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2"/>
      <c r="AZ38" s="402"/>
      <c r="BA38" s="402"/>
      <c r="BB38" s="402"/>
      <c r="BC38" s="402"/>
      <c r="BD38" s="402"/>
      <c r="BE38" s="402"/>
      <c r="BF38" s="402"/>
      <c r="BG38" s="402"/>
      <c r="BH38" s="402"/>
      <c r="BI38" s="402"/>
      <c r="BJ38" s="402"/>
      <c r="BK38" s="402"/>
      <c r="BL38" s="402"/>
      <c r="BM38" s="402"/>
      <c r="BN38" s="402"/>
      <c r="BO38" s="402"/>
      <c r="BP38" s="402"/>
      <c r="BQ38" s="402"/>
      <c r="BR38" s="402"/>
      <c r="BS38" s="402"/>
      <c r="BT38" s="402"/>
      <c r="BU38" s="402"/>
      <c r="BV38" s="402"/>
      <c r="BW38" s="402"/>
      <c r="BX38" s="402"/>
      <c r="BY38" s="402"/>
      <c r="BZ38" s="403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27" t="s">
        <v>158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404">
        <v>0</v>
      </c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5"/>
      <c r="BO39" s="405"/>
      <c r="BP39" s="405"/>
      <c r="BQ39" s="405"/>
      <c r="BR39" s="405"/>
      <c r="BS39" s="405"/>
      <c r="BT39" s="405"/>
      <c r="BU39" s="405"/>
      <c r="BV39" s="405"/>
      <c r="BW39" s="405"/>
      <c r="BX39" s="405"/>
      <c r="BY39" s="405"/>
      <c r="BZ39" s="406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12" t="s">
        <v>2</v>
      </c>
      <c r="P68" s="212"/>
      <c r="Q68" s="212"/>
      <c r="R68" s="212"/>
      <c r="S68" s="212"/>
      <c r="T68" s="212"/>
      <c r="U68" s="2" t="s">
        <v>171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7"/>
      <c r="AE69" s="347"/>
      <c r="AF69" s="347"/>
      <c r="AG69" s="347"/>
      <c r="AH69" s="347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F69" s="347"/>
      <c r="BG69" s="347"/>
      <c r="BH69" s="347"/>
      <c r="BI69" s="347"/>
      <c r="BJ69" s="347"/>
      <c r="BK69" s="347"/>
      <c r="BL69" s="347"/>
      <c r="BM69" s="347"/>
      <c r="BN69" s="347"/>
      <c r="BO69" s="347"/>
      <c r="BP69" s="347"/>
      <c r="BQ69" s="347"/>
      <c r="BR69" s="347"/>
      <c r="BS69" s="347"/>
      <c r="BT69" s="347"/>
      <c r="BU69" s="347"/>
      <c r="BV69" s="347"/>
      <c r="BW69" s="347"/>
      <c r="BX69" s="347"/>
      <c r="BY69" s="347"/>
      <c r="BZ69" s="34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172</v>
      </c>
      <c r="AI71" s="242" t="s">
        <v>195</v>
      </c>
      <c r="AJ71" s="242"/>
      <c r="AK71" s="242"/>
      <c r="AL71" s="242"/>
      <c r="AM71" s="242"/>
      <c r="AN71" s="242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22" t="s">
        <v>123</v>
      </c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4"/>
      <c r="AB74" s="222" t="s">
        <v>70</v>
      </c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4"/>
      <c r="BD74" s="219" t="s">
        <v>75</v>
      </c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46" t="s">
        <v>71</v>
      </c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8"/>
      <c r="AB75" s="213" t="s">
        <v>72</v>
      </c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5"/>
      <c r="BD75" s="213" t="s">
        <v>73</v>
      </c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1"/>
      <c r="AB76" s="124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6"/>
      <c r="BD76" s="124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6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1"/>
      <c r="AB77" s="124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6"/>
      <c r="BD77" s="124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6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39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1"/>
      <c r="AB78" s="124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6"/>
      <c r="BD78" s="124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6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39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1"/>
      <c r="AB79" s="124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6"/>
      <c r="BD79" s="124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6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1"/>
      <c r="AB80" s="124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6"/>
      <c r="BD80" s="124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6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1"/>
      <c r="AB81" s="124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6"/>
      <c r="BD81" s="124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6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8"/>
      <c r="AB82" s="124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6"/>
      <c r="BD82" s="124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6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39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1"/>
      <c r="AB83" s="124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6"/>
      <c r="BD83" s="124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6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43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5"/>
      <c r="BD84" s="243"/>
      <c r="BE84" s="244"/>
      <c r="BF84" s="244"/>
      <c r="BG84" s="244"/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4"/>
      <c r="BS84" s="244"/>
      <c r="BT84" s="244"/>
      <c r="BU84" s="244"/>
      <c r="BV84" s="244"/>
      <c r="BW84" s="244"/>
      <c r="BX84" s="244"/>
      <c r="BY84" s="244"/>
      <c r="BZ84" s="245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330"/>
      <c r="AY85" s="330"/>
      <c r="AZ85" s="330"/>
      <c r="BA85" s="330"/>
      <c r="BB85" s="330"/>
      <c r="BC85" s="330"/>
      <c r="BD85" s="330"/>
      <c r="BE85" s="330"/>
      <c r="BF85" s="330"/>
      <c r="BG85" s="330"/>
      <c r="BH85" s="330"/>
      <c r="BI85" s="330"/>
      <c r="BJ85" s="330"/>
      <c r="BK85" s="330"/>
      <c r="BL85" s="330"/>
      <c r="BM85" s="330"/>
      <c r="BN85" s="330"/>
      <c r="BO85" s="330"/>
      <c r="BP85" s="330"/>
      <c r="BQ85" s="330"/>
      <c r="BR85" s="330"/>
      <c r="BS85" s="330"/>
      <c r="BT85" s="330"/>
      <c r="BU85" s="330"/>
      <c r="BV85" s="330"/>
      <c r="BW85" s="330"/>
      <c r="BX85" s="330"/>
      <c r="BY85" s="330"/>
      <c r="BZ85" s="33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337" t="s">
        <v>173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94" t="s">
        <v>56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95" t="s">
        <v>90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30"/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0"/>
      <c r="AZ107" s="330"/>
      <c r="BA107" s="330"/>
      <c r="BB107" s="330"/>
      <c r="BC107" s="330"/>
      <c r="BD107" s="330"/>
      <c r="BE107" s="330"/>
      <c r="BF107" s="330"/>
      <c r="BG107" s="330"/>
      <c r="BH107" s="330"/>
      <c r="BI107" s="330"/>
      <c r="BJ107" s="330"/>
      <c r="BK107" s="330"/>
      <c r="BL107" s="330"/>
      <c r="BM107" s="330"/>
      <c r="BN107" s="330"/>
      <c r="BO107" s="330"/>
      <c r="BP107" s="330"/>
      <c r="BQ107" s="330"/>
      <c r="BR107" s="330"/>
      <c r="BS107" s="330"/>
      <c r="BT107" s="330"/>
      <c r="BU107" s="330"/>
      <c r="BV107" s="330"/>
      <c r="BW107" s="330"/>
      <c r="BX107" s="330"/>
      <c r="BY107" s="330"/>
      <c r="BZ107" s="330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174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330"/>
      <c r="BA109" s="330"/>
      <c r="BB109" s="330"/>
      <c r="BC109" s="330"/>
      <c r="BD109" s="330"/>
      <c r="BE109" s="330"/>
      <c r="BF109" s="330"/>
      <c r="BG109" s="330"/>
      <c r="BH109" s="330"/>
      <c r="BI109" s="330"/>
      <c r="BJ109" s="330"/>
      <c r="BK109" s="330"/>
      <c r="BL109" s="330"/>
      <c r="BM109" s="330"/>
      <c r="BN109" s="330"/>
      <c r="BO109" s="330"/>
      <c r="BP109" s="330"/>
      <c r="BQ109" s="330"/>
      <c r="BR109" s="330"/>
      <c r="BS109" s="330"/>
      <c r="BT109" s="330"/>
      <c r="BU109" s="330"/>
      <c r="BV109" s="330"/>
      <c r="BW109" s="330"/>
      <c r="BX109" s="330"/>
      <c r="BY109" s="330"/>
      <c r="BZ109" s="330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264" t="s">
        <v>74</v>
      </c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  <c r="AJ110" s="265"/>
      <c r="AK110" s="265"/>
      <c r="AL110" s="265"/>
      <c r="AM110" s="265"/>
      <c r="AN110" s="265"/>
      <c r="AO110" s="265"/>
      <c r="AP110" s="265"/>
      <c r="AQ110" s="265"/>
      <c r="AR110" s="265"/>
      <c r="AS110" s="265"/>
      <c r="AT110" s="266"/>
      <c r="AU110" s="258" t="s">
        <v>11</v>
      </c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60"/>
      <c r="BF110" s="258" t="s">
        <v>12</v>
      </c>
      <c r="BG110" s="259"/>
      <c r="BH110" s="259"/>
      <c r="BI110" s="259"/>
      <c r="BJ110" s="259"/>
      <c r="BK110" s="259"/>
      <c r="BL110" s="259"/>
      <c r="BM110" s="259"/>
      <c r="BN110" s="259"/>
      <c r="BO110" s="259"/>
      <c r="BP110" s="260"/>
      <c r="BQ110" s="258" t="s">
        <v>55</v>
      </c>
      <c r="BR110" s="259"/>
      <c r="BS110" s="259"/>
      <c r="BT110" s="259"/>
      <c r="BU110" s="259"/>
      <c r="BV110" s="259"/>
      <c r="BW110" s="259"/>
      <c r="BX110" s="259"/>
      <c r="BY110" s="259"/>
      <c r="BZ110" s="260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267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268"/>
      <c r="R111" s="268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  <c r="AM111" s="268"/>
      <c r="AN111" s="268"/>
      <c r="AO111" s="268"/>
      <c r="AP111" s="268"/>
      <c r="AQ111" s="268"/>
      <c r="AR111" s="268"/>
      <c r="AS111" s="268"/>
      <c r="AT111" s="269"/>
      <c r="AU111" s="261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3"/>
      <c r="BF111" s="261"/>
      <c r="BG111" s="262"/>
      <c r="BH111" s="262"/>
      <c r="BI111" s="262"/>
      <c r="BJ111" s="262"/>
      <c r="BK111" s="262"/>
      <c r="BL111" s="262"/>
      <c r="BM111" s="262"/>
      <c r="BN111" s="262"/>
      <c r="BO111" s="262"/>
      <c r="BP111" s="263"/>
      <c r="BQ111" s="261"/>
      <c r="BR111" s="262"/>
      <c r="BS111" s="262"/>
      <c r="BT111" s="262"/>
      <c r="BU111" s="262"/>
      <c r="BV111" s="262"/>
      <c r="BW111" s="262"/>
      <c r="BX111" s="262"/>
      <c r="BY111" s="262"/>
      <c r="BZ111" s="263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6"/>
      <c r="C112" s="247"/>
      <c r="D112" s="247"/>
      <c r="E112" s="247"/>
      <c r="F112" s="247"/>
      <c r="G112" s="247"/>
      <c r="H112" s="247"/>
      <c r="I112" s="247"/>
      <c r="J112" s="247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7"/>
      <c r="AP112" s="247"/>
      <c r="AQ112" s="247"/>
      <c r="AR112" s="247"/>
      <c r="AS112" s="247"/>
      <c r="AT112" s="248"/>
      <c r="AU112" s="96"/>
      <c r="AV112" s="97"/>
      <c r="AW112" s="97"/>
      <c r="AX112" s="97"/>
      <c r="AY112" s="97"/>
      <c r="AZ112" s="97"/>
      <c r="BA112" s="97"/>
      <c r="BB112" s="97"/>
      <c r="BC112" s="97"/>
      <c r="BD112" s="97"/>
      <c r="BE112" s="98"/>
      <c r="BF112" s="96"/>
      <c r="BG112" s="97"/>
      <c r="BH112" s="97"/>
      <c r="BI112" s="97"/>
      <c r="BJ112" s="97"/>
      <c r="BK112" s="97"/>
      <c r="BL112" s="97"/>
      <c r="BM112" s="97"/>
      <c r="BN112" s="97"/>
      <c r="BO112" s="97"/>
      <c r="BP112" s="98"/>
      <c r="BQ112" s="252"/>
      <c r="BR112" s="253"/>
      <c r="BS112" s="253"/>
      <c r="BT112" s="253"/>
      <c r="BU112" s="253"/>
      <c r="BV112" s="253"/>
      <c r="BW112" s="253"/>
      <c r="BX112" s="253"/>
      <c r="BY112" s="253"/>
      <c r="BZ112" s="25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4"/>
      <c r="AU113" s="255"/>
      <c r="AV113" s="256"/>
      <c r="AW113" s="256"/>
      <c r="AX113" s="256"/>
      <c r="AY113" s="256"/>
      <c r="AZ113" s="256"/>
      <c r="BA113" s="256"/>
      <c r="BB113" s="256"/>
      <c r="BC113" s="256"/>
      <c r="BD113" s="256"/>
      <c r="BE113" s="257"/>
      <c r="BF113" s="249"/>
      <c r="BG113" s="250"/>
      <c r="BH113" s="250"/>
      <c r="BI113" s="250"/>
      <c r="BJ113" s="250"/>
      <c r="BK113" s="250"/>
      <c r="BL113" s="250"/>
      <c r="BM113" s="250"/>
      <c r="BN113" s="250"/>
      <c r="BO113" s="250"/>
      <c r="BP113" s="251"/>
      <c r="BQ113" s="234"/>
      <c r="BR113" s="235"/>
      <c r="BS113" s="235"/>
      <c r="BT113" s="235"/>
      <c r="BU113" s="235"/>
      <c r="BV113" s="235"/>
      <c r="BW113" s="235"/>
      <c r="BX113" s="235"/>
      <c r="BY113" s="235"/>
      <c r="BZ113" s="236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4"/>
      <c r="AU114" s="255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7"/>
      <c r="BF114" s="249"/>
      <c r="BG114" s="250"/>
      <c r="BH114" s="250"/>
      <c r="BI114" s="250"/>
      <c r="BJ114" s="250"/>
      <c r="BK114" s="250"/>
      <c r="BL114" s="250"/>
      <c r="BM114" s="250"/>
      <c r="BN114" s="250"/>
      <c r="BO114" s="250"/>
      <c r="BP114" s="251"/>
      <c r="BQ114" s="234"/>
      <c r="BR114" s="235"/>
      <c r="BS114" s="235"/>
      <c r="BT114" s="235"/>
      <c r="BU114" s="235"/>
      <c r="BV114" s="235"/>
      <c r="BW114" s="235"/>
      <c r="BX114" s="235"/>
      <c r="BY114" s="235"/>
      <c r="BZ114" s="236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4"/>
      <c r="AU115" s="255"/>
      <c r="AV115" s="256"/>
      <c r="AW115" s="256"/>
      <c r="AX115" s="256"/>
      <c r="AY115" s="256"/>
      <c r="AZ115" s="256"/>
      <c r="BA115" s="256"/>
      <c r="BB115" s="256"/>
      <c r="BC115" s="256"/>
      <c r="BD115" s="256"/>
      <c r="BE115" s="257"/>
      <c r="BF115" s="249"/>
      <c r="BG115" s="250"/>
      <c r="BH115" s="250"/>
      <c r="BI115" s="250"/>
      <c r="BJ115" s="250"/>
      <c r="BK115" s="250"/>
      <c r="BL115" s="250"/>
      <c r="BM115" s="250"/>
      <c r="BN115" s="250"/>
      <c r="BO115" s="250"/>
      <c r="BP115" s="251"/>
      <c r="BQ115" s="234"/>
      <c r="BR115" s="235"/>
      <c r="BS115" s="235"/>
      <c r="BT115" s="235"/>
      <c r="BU115" s="235"/>
      <c r="BV115" s="235"/>
      <c r="BW115" s="235"/>
      <c r="BX115" s="235"/>
      <c r="BY115" s="235"/>
      <c r="BZ115" s="236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255"/>
      <c r="AV116" s="256"/>
      <c r="AW116" s="256"/>
      <c r="AX116" s="256"/>
      <c r="AY116" s="256"/>
      <c r="AZ116" s="256"/>
      <c r="BA116" s="256"/>
      <c r="BB116" s="256"/>
      <c r="BC116" s="256"/>
      <c r="BD116" s="256"/>
      <c r="BE116" s="257"/>
      <c r="BF116" s="249"/>
      <c r="BG116" s="250"/>
      <c r="BH116" s="250"/>
      <c r="BI116" s="250"/>
      <c r="BJ116" s="250"/>
      <c r="BK116" s="250"/>
      <c r="BL116" s="250"/>
      <c r="BM116" s="250"/>
      <c r="BN116" s="250"/>
      <c r="BO116" s="250"/>
      <c r="BP116" s="251"/>
      <c r="BQ116" s="234"/>
      <c r="BR116" s="235"/>
      <c r="BS116" s="235"/>
      <c r="BT116" s="235"/>
      <c r="BU116" s="235"/>
      <c r="BV116" s="235"/>
      <c r="BW116" s="235"/>
      <c r="BX116" s="235"/>
      <c r="BY116" s="235"/>
      <c r="BZ116" s="236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255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7"/>
      <c r="BF117" s="249"/>
      <c r="BG117" s="250"/>
      <c r="BH117" s="250"/>
      <c r="BI117" s="250"/>
      <c r="BJ117" s="250"/>
      <c r="BK117" s="250"/>
      <c r="BL117" s="250"/>
      <c r="BM117" s="250"/>
      <c r="BN117" s="250"/>
      <c r="BO117" s="250"/>
      <c r="BP117" s="251"/>
      <c r="BQ117" s="234"/>
      <c r="BR117" s="235"/>
      <c r="BS117" s="235"/>
      <c r="BT117" s="235"/>
      <c r="BU117" s="235"/>
      <c r="BV117" s="235"/>
      <c r="BW117" s="235"/>
      <c r="BX117" s="235"/>
      <c r="BY117" s="235"/>
      <c r="BZ117" s="236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4"/>
      <c r="AU118" s="255"/>
      <c r="AV118" s="256"/>
      <c r="AW118" s="256"/>
      <c r="AX118" s="256"/>
      <c r="AY118" s="256"/>
      <c r="AZ118" s="256"/>
      <c r="BA118" s="256"/>
      <c r="BB118" s="256"/>
      <c r="BC118" s="256"/>
      <c r="BD118" s="256"/>
      <c r="BE118" s="257"/>
      <c r="BF118" s="249"/>
      <c r="BG118" s="250"/>
      <c r="BH118" s="250"/>
      <c r="BI118" s="250"/>
      <c r="BJ118" s="250"/>
      <c r="BK118" s="250"/>
      <c r="BL118" s="250"/>
      <c r="BM118" s="250"/>
      <c r="BN118" s="250"/>
      <c r="BO118" s="250"/>
      <c r="BP118" s="251"/>
      <c r="BQ118" s="234"/>
      <c r="BR118" s="235"/>
      <c r="BS118" s="235"/>
      <c r="BT118" s="235"/>
      <c r="BU118" s="235"/>
      <c r="BV118" s="235"/>
      <c r="BW118" s="235"/>
      <c r="BX118" s="235"/>
      <c r="BY118" s="235"/>
      <c r="BZ118" s="236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255"/>
      <c r="AV119" s="256"/>
      <c r="AW119" s="256"/>
      <c r="AX119" s="256"/>
      <c r="AY119" s="256"/>
      <c r="AZ119" s="256"/>
      <c r="BA119" s="256"/>
      <c r="BB119" s="256"/>
      <c r="BC119" s="256"/>
      <c r="BD119" s="256"/>
      <c r="BE119" s="257"/>
      <c r="BF119" s="249"/>
      <c r="BG119" s="250"/>
      <c r="BH119" s="250"/>
      <c r="BI119" s="250"/>
      <c r="BJ119" s="250"/>
      <c r="BK119" s="250"/>
      <c r="BL119" s="250"/>
      <c r="BM119" s="250"/>
      <c r="BN119" s="250"/>
      <c r="BO119" s="250"/>
      <c r="BP119" s="251"/>
      <c r="BQ119" s="234"/>
      <c r="BR119" s="235"/>
      <c r="BS119" s="235"/>
      <c r="BT119" s="235"/>
      <c r="BU119" s="235"/>
      <c r="BV119" s="235"/>
      <c r="BW119" s="235"/>
      <c r="BX119" s="235"/>
      <c r="BY119" s="235"/>
      <c r="BZ119" s="236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4"/>
      <c r="AU120" s="255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7"/>
      <c r="BF120" s="249"/>
      <c r="BG120" s="250"/>
      <c r="BH120" s="250"/>
      <c r="BI120" s="250"/>
      <c r="BJ120" s="250"/>
      <c r="BK120" s="250"/>
      <c r="BL120" s="250"/>
      <c r="BM120" s="250"/>
      <c r="BN120" s="250"/>
      <c r="BO120" s="250"/>
      <c r="BP120" s="251"/>
      <c r="BQ120" s="234"/>
      <c r="BR120" s="235"/>
      <c r="BS120" s="235"/>
      <c r="BT120" s="235"/>
      <c r="BU120" s="235"/>
      <c r="BV120" s="235"/>
      <c r="BW120" s="235"/>
      <c r="BX120" s="235"/>
      <c r="BY120" s="235"/>
      <c r="BZ120" s="236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142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4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330"/>
      <c r="AY122" s="330"/>
      <c r="AZ122" s="330"/>
      <c r="BA122" s="330"/>
      <c r="BB122" s="330"/>
      <c r="BC122" s="330"/>
      <c r="BD122" s="330"/>
      <c r="BE122" s="330"/>
      <c r="BF122" s="330"/>
      <c r="BG122" s="330"/>
      <c r="BH122" s="330"/>
      <c r="BI122" s="330"/>
      <c r="BJ122" s="330"/>
      <c r="BK122" s="330"/>
      <c r="BL122" s="330"/>
      <c r="BM122" s="330"/>
      <c r="BN122" s="330"/>
      <c r="BO122" s="330"/>
      <c r="BP122" s="330"/>
      <c r="BQ122" s="330"/>
      <c r="BR122" s="330"/>
      <c r="BS122" s="330"/>
      <c r="BT122" s="330"/>
      <c r="BU122" s="330"/>
      <c r="BV122" s="330"/>
      <c r="BW122" s="330"/>
      <c r="BX122" s="330"/>
      <c r="BY122" s="330"/>
      <c r="BZ122" s="330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95" t="s">
        <v>91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30"/>
      <c r="C143" s="330"/>
      <c r="D143" s="330"/>
      <c r="E143" s="330"/>
      <c r="F143" s="330"/>
      <c r="G143" s="330"/>
      <c r="H143" s="330"/>
      <c r="I143" s="330"/>
      <c r="J143" s="330"/>
      <c r="K143" s="330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330"/>
      <c r="AY143" s="330"/>
      <c r="AZ143" s="330"/>
      <c r="BA143" s="330"/>
      <c r="BB143" s="330"/>
      <c r="BC143" s="330"/>
      <c r="BD143" s="330"/>
      <c r="BE143" s="330"/>
      <c r="BF143" s="330"/>
      <c r="BG143" s="330"/>
      <c r="BH143" s="330"/>
      <c r="BI143" s="330"/>
      <c r="BJ143" s="330"/>
      <c r="BK143" s="330"/>
      <c r="BL143" s="330"/>
      <c r="BM143" s="330"/>
      <c r="BN143" s="330"/>
      <c r="BO143" s="330"/>
      <c r="BP143" s="330"/>
      <c r="BQ143" s="330"/>
      <c r="BR143" s="330"/>
      <c r="BS143" s="330"/>
      <c r="BT143" s="330"/>
      <c r="BU143" s="330"/>
      <c r="BV143" s="330"/>
      <c r="BW143" s="330"/>
      <c r="BX143" s="330"/>
      <c r="BY143" s="330"/>
      <c r="BZ143" s="33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174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30"/>
      <c r="C145" s="330"/>
      <c r="D145" s="330"/>
      <c r="E145" s="330"/>
      <c r="F145" s="330"/>
      <c r="G145" s="330"/>
      <c r="H145" s="330"/>
      <c r="I145" s="330"/>
      <c r="J145" s="330"/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330"/>
      <c r="AY145" s="330"/>
      <c r="AZ145" s="330"/>
      <c r="BA145" s="330"/>
      <c r="BB145" s="330"/>
      <c r="BC145" s="330"/>
      <c r="BD145" s="330"/>
      <c r="BE145" s="330"/>
      <c r="BF145" s="330"/>
      <c r="BG145" s="330"/>
      <c r="BH145" s="330"/>
      <c r="BI145" s="330"/>
      <c r="BJ145" s="330"/>
      <c r="BK145" s="330"/>
      <c r="BL145" s="330"/>
      <c r="BM145" s="330"/>
      <c r="BN145" s="330"/>
      <c r="BO145" s="330"/>
      <c r="BP145" s="330"/>
      <c r="BQ145" s="330"/>
      <c r="BR145" s="330"/>
      <c r="BS145" s="330"/>
      <c r="BT145" s="330"/>
      <c r="BU145" s="330"/>
      <c r="BV145" s="330"/>
      <c r="BW145" s="330"/>
      <c r="BX145" s="330"/>
      <c r="BY145" s="330"/>
      <c r="BZ145" s="33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264" t="s">
        <v>74</v>
      </c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  <c r="AJ146" s="265"/>
      <c r="AK146" s="265"/>
      <c r="AL146" s="265"/>
      <c r="AM146" s="265"/>
      <c r="AN146" s="265"/>
      <c r="AO146" s="265"/>
      <c r="AP146" s="265"/>
      <c r="AQ146" s="265"/>
      <c r="AR146" s="265"/>
      <c r="AS146" s="265"/>
      <c r="AT146" s="266"/>
      <c r="AU146" s="258" t="s">
        <v>11</v>
      </c>
      <c r="AV146" s="259"/>
      <c r="AW146" s="259"/>
      <c r="AX146" s="259"/>
      <c r="AY146" s="259"/>
      <c r="AZ146" s="259"/>
      <c r="BA146" s="259"/>
      <c r="BB146" s="259"/>
      <c r="BC146" s="259"/>
      <c r="BD146" s="259"/>
      <c r="BE146" s="260"/>
      <c r="BF146" s="258" t="s">
        <v>12</v>
      </c>
      <c r="BG146" s="259"/>
      <c r="BH146" s="259"/>
      <c r="BI146" s="259"/>
      <c r="BJ146" s="259"/>
      <c r="BK146" s="259"/>
      <c r="BL146" s="259"/>
      <c r="BM146" s="259"/>
      <c r="BN146" s="259"/>
      <c r="BO146" s="259"/>
      <c r="BP146" s="260"/>
      <c r="BQ146" s="258" t="s">
        <v>55</v>
      </c>
      <c r="BR146" s="259"/>
      <c r="BS146" s="259"/>
      <c r="BT146" s="259"/>
      <c r="BU146" s="259"/>
      <c r="BV146" s="259"/>
      <c r="BW146" s="259"/>
      <c r="BX146" s="259"/>
      <c r="BY146" s="259"/>
      <c r="BZ146" s="260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267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  <c r="AA147" s="268"/>
      <c r="AB147" s="268"/>
      <c r="AC147" s="268"/>
      <c r="AD147" s="268"/>
      <c r="AE147" s="268"/>
      <c r="AF147" s="268"/>
      <c r="AG147" s="268"/>
      <c r="AH147" s="268"/>
      <c r="AI147" s="268"/>
      <c r="AJ147" s="268"/>
      <c r="AK147" s="268"/>
      <c r="AL147" s="268"/>
      <c r="AM147" s="268"/>
      <c r="AN147" s="268"/>
      <c r="AO147" s="268"/>
      <c r="AP147" s="268"/>
      <c r="AQ147" s="268"/>
      <c r="AR147" s="268"/>
      <c r="AS147" s="268"/>
      <c r="AT147" s="269"/>
      <c r="AU147" s="261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3"/>
      <c r="BF147" s="261"/>
      <c r="BG147" s="262"/>
      <c r="BH147" s="262"/>
      <c r="BI147" s="262"/>
      <c r="BJ147" s="262"/>
      <c r="BK147" s="262"/>
      <c r="BL147" s="262"/>
      <c r="BM147" s="262"/>
      <c r="BN147" s="262"/>
      <c r="BO147" s="262"/>
      <c r="BP147" s="263"/>
      <c r="BQ147" s="261"/>
      <c r="BR147" s="262"/>
      <c r="BS147" s="262"/>
      <c r="BT147" s="262"/>
      <c r="BU147" s="262"/>
      <c r="BV147" s="262"/>
      <c r="BW147" s="262"/>
      <c r="BX147" s="262"/>
      <c r="BY147" s="262"/>
      <c r="BZ147" s="263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6"/>
      <c r="C148" s="247"/>
      <c r="D148" s="247"/>
      <c r="E148" s="247"/>
      <c r="F148" s="24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  <c r="AQ148" s="247"/>
      <c r="AR148" s="247"/>
      <c r="AS148" s="247"/>
      <c r="AT148" s="248"/>
      <c r="AU148" s="96"/>
      <c r="AV148" s="97"/>
      <c r="AW148" s="97"/>
      <c r="AX148" s="97"/>
      <c r="AY148" s="97"/>
      <c r="AZ148" s="97"/>
      <c r="BA148" s="97"/>
      <c r="BB148" s="97"/>
      <c r="BC148" s="97"/>
      <c r="BD148" s="97"/>
      <c r="BE148" s="98"/>
      <c r="BF148" s="96"/>
      <c r="BG148" s="97"/>
      <c r="BH148" s="97"/>
      <c r="BI148" s="97"/>
      <c r="BJ148" s="97"/>
      <c r="BK148" s="97"/>
      <c r="BL148" s="97"/>
      <c r="BM148" s="97"/>
      <c r="BN148" s="97"/>
      <c r="BO148" s="97"/>
      <c r="BP148" s="98"/>
      <c r="BQ148" s="252"/>
      <c r="BR148" s="253"/>
      <c r="BS148" s="253"/>
      <c r="BT148" s="253"/>
      <c r="BU148" s="253"/>
      <c r="BV148" s="253"/>
      <c r="BW148" s="253"/>
      <c r="BX148" s="253"/>
      <c r="BY148" s="253"/>
      <c r="BZ148" s="25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4"/>
      <c r="AU149" s="255"/>
      <c r="AV149" s="256"/>
      <c r="AW149" s="256"/>
      <c r="AX149" s="256"/>
      <c r="AY149" s="256"/>
      <c r="AZ149" s="256"/>
      <c r="BA149" s="256"/>
      <c r="BB149" s="256"/>
      <c r="BC149" s="256"/>
      <c r="BD149" s="256"/>
      <c r="BE149" s="257"/>
      <c r="BF149" s="249"/>
      <c r="BG149" s="250"/>
      <c r="BH149" s="250"/>
      <c r="BI149" s="250"/>
      <c r="BJ149" s="250"/>
      <c r="BK149" s="250"/>
      <c r="BL149" s="250"/>
      <c r="BM149" s="250"/>
      <c r="BN149" s="250"/>
      <c r="BO149" s="250"/>
      <c r="BP149" s="251"/>
      <c r="BQ149" s="234"/>
      <c r="BR149" s="235"/>
      <c r="BS149" s="235"/>
      <c r="BT149" s="235"/>
      <c r="BU149" s="235"/>
      <c r="BV149" s="235"/>
      <c r="BW149" s="235"/>
      <c r="BX149" s="235"/>
      <c r="BY149" s="235"/>
      <c r="BZ149" s="236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4"/>
      <c r="AU150" s="255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7"/>
      <c r="BF150" s="249"/>
      <c r="BG150" s="250"/>
      <c r="BH150" s="250"/>
      <c r="BI150" s="250"/>
      <c r="BJ150" s="250"/>
      <c r="BK150" s="250"/>
      <c r="BL150" s="250"/>
      <c r="BM150" s="250"/>
      <c r="BN150" s="250"/>
      <c r="BO150" s="250"/>
      <c r="BP150" s="251"/>
      <c r="BQ150" s="234"/>
      <c r="BR150" s="235"/>
      <c r="BS150" s="235"/>
      <c r="BT150" s="235"/>
      <c r="BU150" s="235"/>
      <c r="BV150" s="235"/>
      <c r="BW150" s="235"/>
      <c r="BX150" s="235"/>
      <c r="BY150" s="235"/>
      <c r="BZ150" s="236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4"/>
      <c r="AU151" s="255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7"/>
      <c r="BF151" s="249"/>
      <c r="BG151" s="250"/>
      <c r="BH151" s="250"/>
      <c r="BI151" s="250"/>
      <c r="BJ151" s="250"/>
      <c r="BK151" s="250"/>
      <c r="BL151" s="250"/>
      <c r="BM151" s="250"/>
      <c r="BN151" s="250"/>
      <c r="BO151" s="250"/>
      <c r="BP151" s="251"/>
      <c r="BQ151" s="234"/>
      <c r="BR151" s="235"/>
      <c r="BS151" s="235"/>
      <c r="BT151" s="235"/>
      <c r="BU151" s="235"/>
      <c r="BV151" s="235"/>
      <c r="BW151" s="235"/>
      <c r="BX151" s="235"/>
      <c r="BY151" s="235"/>
      <c r="BZ151" s="236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4"/>
      <c r="AU152" s="255"/>
      <c r="AV152" s="256"/>
      <c r="AW152" s="256"/>
      <c r="AX152" s="256"/>
      <c r="AY152" s="256"/>
      <c r="AZ152" s="256"/>
      <c r="BA152" s="256"/>
      <c r="BB152" s="256"/>
      <c r="BC152" s="256"/>
      <c r="BD152" s="256"/>
      <c r="BE152" s="257"/>
      <c r="BF152" s="249"/>
      <c r="BG152" s="250"/>
      <c r="BH152" s="250"/>
      <c r="BI152" s="250"/>
      <c r="BJ152" s="250"/>
      <c r="BK152" s="250"/>
      <c r="BL152" s="250"/>
      <c r="BM152" s="250"/>
      <c r="BN152" s="250"/>
      <c r="BO152" s="250"/>
      <c r="BP152" s="251"/>
      <c r="BQ152" s="234"/>
      <c r="BR152" s="235"/>
      <c r="BS152" s="235"/>
      <c r="BT152" s="235"/>
      <c r="BU152" s="235"/>
      <c r="BV152" s="235"/>
      <c r="BW152" s="235"/>
      <c r="BX152" s="235"/>
      <c r="BY152" s="235"/>
      <c r="BZ152" s="236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4"/>
      <c r="AU153" s="255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7"/>
      <c r="BF153" s="249"/>
      <c r="BG153" s="250"/>
      <c r="BH153" s="250"/>
      <c r="BI153" s="250"/>
      <c r="BJ153" s="250"/>
      <c r="BK153" s="250"/>
      <c r="BL153" s="250"/>
      <c r="BM153" s="250"/>
      <c r="BN153" s="250"/>
      <c r="BO153" s="250"/>
      <c r="BP153" s="251"/>
      <c r="BQ153" s="234"/>
      <c r="BR153" s="235"/>
      <c r="BS153" s="235"/>
      <c r="BT153" s="235"/>
      <c r="BU153" s="235"/>
      <c r="BV153" s="235"/>
      <c r="BW153" s="235"/>
      <c r="BX153" s="235"/>
      <c r="BY153" s="235"/>
      <c r="BZ153" s="236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4"/>
      <c r="AU154" s="255"/>
      <c r="AV154" s="256"/>
      <c r="AW154" s="256"/>
      <c r="AX154" s="256"/>
      <c r="AY154" s="256"/>
      <c r="AZ154" s="256"/>
      <c r="BA154" s="256"/>
      <c r="BB154" s="256"/>
      <c r="BC154" s="256"/>
      <c r="BD154" s="256"/>
      <c r="BE154" s="257"/>
      <c r="BF154" s="249"/>
      <c r="BG154" s="250"/>
      <c r="BH154" s="250"/>
      <c r="BI154" s="250"/>
      <c r="BJ154" s="250"/>
      <c r="BK154" s="250"/>
      <c r="BL154" s="250"/>
      <c r="BM154" s="250"/>
      <c r="BN154" s="250"/>
      <c r="BO154" s="250"/>
      <c r="BP154" s="251"/>
      <c r="BQ154" s="234"/>
      <c r="BR154" s="235"/>
      <c r="BS154" s="235"/>
      <c r="BT154" s="235"/>
      <c r="BU154" s="235"/>
      <c r="BV154" s="235"/>
      <c r="BW154" s="235"/>
      <c r="BX154" s="235"/>
      <c r="BY154" s="235"/>
      <c r="BZ154" s="236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4"/>
      <c r="AU155" s="255"/>
      <c r="AV155" s="256"/>
      <c r="AW155" s="256"/>
      <c r="AX155" s="256"/>
      <c r="AY155" s="256"/>
      <c r="AZ155" s="256"/>
      <c r="BA155" s="256"/>
      <c r="BB155" s="256"/>
      <c r="BC155" s="256"/>
      <c r="BD155" s="256"/>
      <c r="BE155" s="257"/>
      <c r="BF155" s="249"/>
      <c r="BG155" s="250"/>
      <c r="BH155" s="250"/>
      <c r="BI155" s="250"/>
      <c r="BJ155" s="250"/>
      <c r="BK155" s="250"/>
      <c r="BL155" s="250"/>
      <c r="BM155" s="250"/>
      <c r="BN155" s="250"/>
      <c r="BO155" s="250"/>
      <c r="BP155" s="251"/>
      <c r="BQ155" s="234"/>
      <c r="BR155" s="235"/>
      <c r="BS155" s="235"/>
      <c r="BT155" s="235"/>
      <c r="BU155" s="235"/>
      <c r="BV155" s="235"/>
      <c r="BW155" s="235"/>
      <c r="BX155" s="235"/>
      <c r="BY155" s="235"/>
      <c r="BZ155" s="236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4"/>
      <c r="AU156" s="255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7"/>
      <c r="BF156" s="249"/>
      <c r="BG156" s="250"/>
      <c r="BH156" s="250"/>
      <c r="BI156" s="250"/>
      <c r="BJ156" s="250"/>
      <c r="BK156" s="250"/>
      <c r="BL156" s="250"/>
      <c r="BM156" s="250"/>
      <c r="BN156" s="250"/>
      <c r="BO156" s="250"/>
      <c r="BP156" s="251"/>
      <c r="BQ156" s="234"/>
      <c r="BR156" s="235"/>
      <c r="BS156" s="235"/>
      <c r="BT156" s="235"/>
      <c r="BU156" s="235"/>
      <c r="BV156" s="235"/>
      <c r="BW156" s="235"/>
      <c r="BX156" s="235"/>
      <c r="BY156" s="235"/>
      <c r="BZ156" s="236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142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4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175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176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337" t="s">
        <v>177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178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179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180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181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8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212" t="s">
        <v>196</v>
      </c>
      <c r="AF337" s="212"/>
      <c r="AG337" s="212"/>
      <c r="AH337" s="212"/>
      <c r="AI337" s="212"/>
      <c r="AJ337" s="212"/>
      <c r="AK337" s="212"/>
      <c r="AL337" s="212"/>
      <c r="AM337" s="212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92" t="s">
        <v>98</v>
      </c>
      <c r="C340" s="393"/>
      <c r="D340" s="393"/>
      <c r="E340" s="393"/>
      <c r="F340" s="393"/>
      <c r="G340" s="393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  <c r="AJ340" s="393"/>
      <c r="AK340" s="393"/>
      <c r="AL340" s="393"/>
      <c r="AM340" s="393"/>
      <c r="AN340" s="393"/>
      <c r="AO340" s="393"/>
      <c r="AP340" s="393"/>
      <c r="AQ340" s="393"/>
      <c r="AR340" s="394"/>
      <c r="AS340" s="352" t="s">
        <v>99</v>
      </c>
      <c r="AT340" s="353"/>
      <c r="AU340" s="353"/>
      <c r="AV340" s="353"/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  <c r="BR340" s="353"/>
      <c r="BS340" s="353"/>
      <c r="BT340" s="353"/>
      <c r="BU340" s="353"/>
      <c r="BV340" s="353"/>
      <c r="BW340" s="353"/>
      <c r="BX340" s="353"/>
      <c r="BY340" s="353"/>
      <c r="BZ340" s="354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4"/>
      <c r="C341" s="345"/>
      <c r="D341" s="345"/>
      <c r="E341" s="345"/>
      <c r="F341" s="345"/>
      <c r="G341" s="345"/>
      <c r="H341" s="345"/>
      <c r="I341" s="345"/>
      <c r="J341" s="345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  <c r="Y341" s="345"/>
      <c r="Z341" s="345"/>
      <c r="AA341" s="345"/>
      <c r="AB341" s="345"/>
      <c r="AC341" s="345"/>
      <c r="AD341" s="345"/>
      <c r="AE341" s="345"/>
      <c r="AF341" s="345"/>
      <c r="AG341" s="345"/>
      <c r="AH341" s="345"/>
      <c r="AI341" s="345"/>
      <c r="AJ341" s="345"/>
      <c r="AK341" s="345"/>
      <c r="AL341" s="345"/>
      <c r="AM341" s="345"/>
      <c r="AN341" s="345"/>
      <c r="AO341" s="345"/>
      <c r="AP341" s="345"/>
      <c r="AQ341" s="345"/>
      <c r="AR341" s="355"/>
      <c r="AS341" s="344"/>
      <c r="AT341" s="345"/>
      <c r="AU341" s="345"/>
      <c r="AV341" s="345"/>
      <c r="AW341" s="345"/>
      <c r="AX341" s="345"/>
      <c r="AY341" s="345"/>
      <c r="AZ341" s="345"/>
      <c r="BA341" s="345"/>
      <c r="BB341" s="345"/>
      <c r="BC341" s="345"/>
      <c r="BD341" s="345"/>
      <c r="BE341" s="345"/>
      <c r="BF341" s="345"/>
      <c r="BG341" s="345"/>
      <c r="BH341" s="345"/>
      <c r="BI341" s="345"/>
      <c r="BJ341" s="345"/>
      <c r="BK341" s="345"/>
      <c r="BL341" s="345"/>
      <c r="BM341" s="345"/>
      <c r="BN341" s="345"/>
      <c r="BO341" s="345"/>
      <c r="BP341" s="345"/>
      <c r="BQ341" s="345"/>
      <c r="BR341" s="345"/>
      <c r="BS341" s="345"/>
      <c r="BT341" s="345"/>
      <c r="BU341" s="345"/>
      <c r="BV341" s="345"/>
      <c r="BW341" s="345"/>
      <c r="BX341" s="345"/>
      <c r="BY341" s="345"/>
      <c r="BZ341" s="34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73"/>
      <c r="C342" s="274"/>
      <c r="D342" s="274"/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  <c r="P342" s="274"/>
      <c r="Q342" s="274"/>
      <c r="R342" s="274"/>
      <c r="S342" s="274"/>
      <c r="T342" s="274"/>
      <c r="U342" s="274"/>
      <c r="V342" s="274"/>
      <c r="W342" s="274"/>
      <c r="X342" s="274"/>
      <c r="Y342" s="274"/>
      <c r="Z342" s="274"/>
      <c r="AA342" s="274"/>
      <c r="AB342" s="274"/>
      <c r="AC342" s="274"/>
      <c r="AD342" s="274"/>
      <c r="AE342" s="274"/>
      <c r="AF342" s="274"/>
      <c r="AG342" s="274"/>
      <c r="AH342" s="274"/>
      <c r="AI342" s="274"/>
      <c r="AJ342" s="274"/>
      <c r="AK342" s="274"/>
      <c r="AL342" s="274"/>
      <c r="AM342" s="274"/>
      <c r="AN342" s="274"/>
      <c r="AO342" s="274"/>
      <c r="AP342" s="274"/>
      <c r="AQ342" s="274"/>
      <c r="AR342" s="275"/>
      <c r="AS342" s="273"/>
      <c r="AT342" s="274"/>
      <c r="AU342" s="274"/>
      <c r="AV342" s="274"/>
      <c r="AW342" s="274"/>
      <c r="AX342" s="274"/>
      <c r="AY342" s="274"/>
      <c r="AZ342" s="274"/>
      <c r="BA342" s="274"/>
      <c r="BB342" s="274"/>
      <c r="BC342" s="274"/>
      <c r="BD342" s="274"/>
      <c r="BE342" s="274"/>
      <c r="BF342" s="274"/>
      <c r="BG342" s="274"/>
      <c r="BH342" s="274"/>
      <c r="BI342" s="274"/>
      <c r="BJ342" s="274"/>
      <c r="BK342" s="274"/>
      <c r="BL342" s="274"/>
      <c r="BM342" s="274"/>
      <c r="BN342" s="274"/>
      <c r="BO342" s="274"/>
      <c r="BP342" s="274"/>
      <c r="BQ342" s="274"/>
      <c r="BR342" s="274"/>
      <c r="BS342" s="274"/>
      <c r="BT342" s="274"/>
      <c r="BU342" s="274"/>
      <c r="BV342" s="274"/>
      <c r="BW342" s="274"/>
      <c r="BX342" s="274"/>
      <c r="BY342" s="274"/>
      <c r="BZ342" s="339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73"/>
      <c r="C343" s="274"/>
      <c r="D343" s="274"/>
      <c r="E343" s="274"/>
      <c r="F343" s="274"/>
      <c r="G343" s="274"/>
      <c r="H343" s="274"/>
      <c r="I343" s="274"/>
      <c r="J343" s="274"/>
      <c r="K343" s="274"/>
      <c r="L343" s="274"/>
      <c r="M343" s="274"/>
      <c r="N343" s="274"/>
      <c r="O343" s="274"/>
      <c r="P343" s="274"/>
      <c r="Q343" s="274"/>
      <c r="R343" s="274"/>
      <c r="S343" s="274"/>
      <c r="T343" s="274"/>
      <c r="U343" s="274"/>
      <c r="V343" s="274"/>
      <c r="W343" s="274"/>
      <c r="X343" s="274"/>
      <c r="Y343" s="274"/>
      <c r="Z343" s="274"/>
      <c r="AA343" s="274"/>
      <c r="AB343" s="274"/>
      <c r="AC343" s="274"/>
      <c r="AD343" s="274"/>
      <c r="AE343" s="274"/>
      <c r="AF343" s="274"/>
      <c r="AG343" s="274"/>
      <c r="AH343" s="274"/>
      <c r="AI343" s="274"/>
      <c r="AJ343" s="274"/>
      <c r="AK343" s="274"/>
      <c r="AL343" s="274"/>
      <c r="AM343" s="274"/>
      <c r="AN343" s="274"/>
      <c r="AO343" s="274"/>
      <c r="AP343" s="274"/>
      <c r="AQ343" s="274"/>
      <c r="AR343" s="275"/>
      <c r="AS343" s="273"/>
      <c r="AT343" s="274"/>
      <c r="AU343" s="274"/>
      <c r="AV343" s="274"/>
      <c r="AW343" s="274"/>
      <c r="AX343" s="274"/>
      <c r="AY343" s="274"/>
      <c r="AZ343" s="274"/>
      <c r="BA343" s="274"/>
      <c r="BB343" s="274"/>
      <c r="BC343" s="274"/>
      <c r="BD343" s="274"/>
      <c r="BE343" s="274"/>
      <c r="BF343" s="274"/>
      <c r="BG343" s="274"/>
      <c r="BH343" s="274"/>
      <c r="BI343" s="274"/>
      <c r="BJ343" s="274"/>
      <c r="BK343" s="274"/>
      <c r="BL343" s="274"/>
      <c r="BM343" s="274"/>
      <c r="BN343" s="274"/>
      <c r="BO343" s="274"/>
      <c r="BP343" s="274"/>
      <c r="BQ343" s="274"/>
      <c r="BR343" s="274"/>
      <c r="BS343" s="274"/>
      <c r="BT343" s="274"/>
      <c r="BU343" s="274"/>
      <c r="BV343" s="274"/>
      <c r="BW343" s="274"/>
      <c r="BX343" s="274"/>
      <c r="BY343" s="274"/>
      <c r="BZ343" s="339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73"/>
      <c r="C344" s="274"/>
      <c r="D344" s="274"/>
      <c r="E344" s="274"/>
      <c r="F344" s="274"/>
      <c r="G344" s="274"/>
      <c r="H344" s="274"/>
      <c r="I344" s="274"/>
      <c r="J344" s="274"/>
      <c r="K344" s="274"/>
      <c r="L344" s="274"/>
      <c r="M344" s="274"/>
      <c r="N344" s="274"/>
      <c r="O344" s="274"/>
      <c r="P344" s="274"/>
      <c r="Q344" s="274"/>
      <c r="R344" s="274"/>
      <c r="S344" s="274"/>
      <c r="T344" s="274"/>
      <c r="U344" s="274"/>
      <c r="V344" s="274"/>
      <c r="W344" s="274"/>
      <c r="X344" s="274"/>
      <c r="Y344" s="274"/>
      <c r="Z344" s="274"/>
      <c r="AA344" s="274"/>
      <c r="AB344" s="274"/>
      <c r="AC344" s="274"/>
      <c r="AD344" s="274"/>
      <c r="AE344" s="274"/>
      <c r="AF344" s="274"/>
      <c r="AG344" s="274"/>
      <c r="AH344" s="274"/>
      <c r="AI344" s="274"/>
      <c r="AJ344" s="274"/>
      <c r="AK344" s="274"/>
      <c r="AL344" s="274"/>
      <c r="AM344" s="274"/>
      <c r="AN344" s="274"/>
      <c r="AO344" s="274"/>
      <c r="AP344" s="274"/>
      <c r="AQ344" s="274"/>
      <c r="AR344" s="275"/>
      <c r="AS344" s="273"/>
      <c r="AT344" s="274"/>
      <c r="AU344" s="274"/>
      <c r="AV344" s="274"/>
      <c r="AW344" s="274"/>
      <c r="AX344" s="274"/>
      <c r="AY344" s="274"/>
      <c r="AZ344" s="274"/>
      <c r="BA344" s="274"/>
      <c r="BB344" s="274"/>
      <c r="BC344" s="274"/>
      <c r="BD344" s="274"/>
      <c r="BE344" s="274"/>
      <c r="BF344" s="274"/>
      <c r="BG344" s="274"/>
      <c r="BH344" s="274"/>
      <c r="BI344" s="274"/>
      <c r="BJ344" s="274"/>
      <c r="BK344" s="274"/>
      <c r="BL344" s="274"/>
      <c r="BM344" s="274"/>
      <c r="BN344" s="274"/>
      <c r="BO344" s="274"/>
      <c r="BP344" s="274"/>
      <c r="BQ344" s="274"/>
      <c r="BR344" s="274"/>
      <c r="BS344" s="274"/>
      <c r="BT344" s="274"/>
      <c r="BU344" s="274"/>
      <c r="BV344" s="274"/>
      <c r="BW344" s="274"/>
      <c r="BX344" s="274"/>
      <c r="BY344" s="274"/>
      <c r="BZ344" s="339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73"/>
      <c r="C345" s="274"/>
      <c r="D345" s="274"/>
      <c r="E345" s="274"/>
      <c r="F345" s="274"/>
      <c r="G345" s="274"/>
      <c r="H345" s="274"/>
      <c r="I345" s="274"/>
      <c r="J345" s="274"/>
      <c r="K345" s="274"/>
      <c r="L345" s="274"/>
      <c r="M345" s="274"/>
      <c r="N345" s="274"/>
      <c r="O345" s="274"/>
      <c r="P345" s="274"/>
      <c r="Q345" s="274"/>
      <c r="R345" s="274"/>
      <c r="S345" s="274"/>
      <c r="T345" s="274"/>
      <c r="U345" s="274"/>
      <c r="V345" s="274"/>
      <c r="W345" s="274"/>
      <c r="X345" s="274"/>
      <c r="Y345" s="274"/>
      <c r="Z345" s="274"/>
      <c r="AA345" s="274"/>
      <c r="AB345" s="274"/>
      <c r="AC345" s="274"/>
      <c r="AD345" s="274"/>
      <c r="AE345" s="274"/>
      <c r="AF345" s="274"/>
      <c r="AG345" s="274"/>
      <c r="AH345" s="274"/>
      <c r="AI345" s="274"/>
      <c r="AJ345" s="274"/>
      <c r="AK345" s="274"/>
      <c r="AL345" s="274"/>
      <c r="AM345" s="274"/>
      <c r="AN345" s="274"/>
      <c r="AO345" s="274"/>
      <c r="AP345" s="274"/>
      <c r="AQ345" s="274"/>
      <c r="AR345" s="275"/>
      <c r="AS345" s="273"/>
      <c r="AT345" s="274"/>
      <c r="AU345" s="274"/>
      <c r="AV345" s="274"/>
      <c r="AW345" s="274"/>
      <c r="AX345" s="274"/>
      <c r="AY345" s="274"/>
      <c r="AZ345" s="274"/>
      <c r="BA345" s="274"/>
      <c r="BB345" s="274"/>
      <c r="BC345" s="274"/>
      <c r="BD345" s="274"/>
      <c r="BE345" s="274"/>
      <c r="BF345" s="274"/>
      <c r="BG345" s="274"/>
      <c r="BH345" s="274"/>
      <c r="BI345" s="274"/>
      <c r="BJ345" s="274"/>
      <c r="BK345" s="274"/>
      <c r="BL345" s="274"/>
      <c r="BM345" s="274"/>
      <c r="BN345" s="274"/>
      <c r="BO345" s="274"/>
      <c r="BP345" s="274"/>
      <c r="BQ345" s="274"/>
      <c r="BR345" s="274"/>
      <c r="BS345" s="274"/>
      <c r="BT345" s="274"/>
      <c r="BU345" s="274"/>
      <c r="BV345" s="274"/>
      <c r="BW345" s="274"/>
      <c r="BX345" s="274"/>
      <c r="BY345" s="274"/>
      <c r="BZ345" s="339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73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5"/>
      <c r="AS346" s="273"/>
      <c r="AT346" s="274"/>
      <c r="AU346" s="274"/>
      <c r="AV346" s="274"/>
      <c r="AW346" s="274"/>
      <c r="AX346" s="274"/>
      <c r="AY346" s="274"/>
      <c r="AZ346" s="274"/>
      <c r="BA346" s="274"/>
      <c r="BB346" s="274"/>
      <c r="BC346" s="274"/>
      <c r="BD346" s="274"/>
      <c r="BE346" s="274"/>
      <c r="BF346" s="274"/>
      <c r="BG346" s="274"/>
      <c r="BH346" s="274"/>
      <c r="BI346" s="274"/>
      <c r="BJ346" s="274"/>
      <c r="BK346" s="274"/>
      <c r="BL346" s="274"/>
      <c r="BM346" s="274"/>
      <c r="BN346" s="274"/>
      <c r="BO346" s="274"/>
      <c r="BP346" s="274"/>
      <c r="BQ346" s="274"/>
      <c r="BR346" s="274"/>
      <c r="BS346" s="274"/>
      <c r="BT346" s="274"/>
      <c r="BU346" s="274"/>
      <c r="BV346" s="274"/>
      <c r="BW346" s="274"/>
      <c r="BX346" s="274"/>
      <c r="BY346" s="274"/>
      <c r="BZ346" s="339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73"/>
      <c r="C347" s="274"/>
      <c r="D347" s="274"/>
      <c r="E347" s="274"/>
      <c r="F347" s="274"/>
      <c r="G347" s="274"/>
      <c r="H347" s="274"/>
      <c r="I347" s="274"/>
      <c r="J347" s="274"/>
      <c r="K347" s="274"/>
      <c r="L347" s="274"/>
      <c r="M347" s="274"/>
      <c r="N347" s="274"/>
      <c r="O347" s="274"/>
      <c r="P347" s="274"/>
      <c r="Q347" s="274"/>
      <c r="R347" s="274"/>
      <c r="S347" s="274"/>
      <c r="T347" s="274"/>
      <c r="U347" s="274"/>
      <c r="V347" s="274"/>
      <c r="W347" s="274"/>
      <c r="X347" s="274"/>
      <c r="Y347" s="274"/>
      <c r="Z347" s="274"/>
      <c r="AA347" s="274"/>
      <c r="AB347" s="274"/>
      <c r="AC347" s="274"/>
      <c r="AD347" s="274"/>
      <c r="AE347" s="274"/>
      <c r="AF347" s="274"/>
      <c r="AG347" s="274"/>
      <c r="AH347" s="274"/>
      <c r="AI347" s="274"/>
      <c r="AJ347" s="274"/>
      <c r="AK347" s="274"/>
      <c r="AL347" s="274"/>
      <c r="AM347" s="274"/>
      <c r="AN347" s="274"/>
      <c r="AO347" s="274"/>
      <c r="AP347" s="274"/>
      <c r="AQ347" s="274"/>
      <c r="AR347" s="275"/>
      <c r="AS347" s="273"/>
      <c r="AT347" s="274"/>
      <c r="AU347" s="274"/>
      <c r="AV347" s="274"/>
      <c r="AW347" s="274"/>
      <c r="AX347" s="274"/>
      <c r="AY347" s="274"/>
      <c r="AZ347" s="274"/>
      <c r="BA347" s="274"/>
      <c r="BB347" s="274"/>
      <c r="BC347" s="274"/>
      <c r="BD347" s="274"/>
      <c r="BE347" s="274"/>
      <c r="BF347" s="274"/>
      <c r="BG347" s="274"/>
      <c r="BH347" s="274"/>
      <c r="BI347" s="274"/>
      <c r="BJ347" s="274"/>
      <c r="BK347" s="274"/>
      <c r="BL347" s="274"/>
      <c r="BM347" s="274"/>
      <c r="BN347" s="274"/>
      <c r="BO347" s="274"/>
      <c r="BP347" s="274"/>
      <c r="BQ347" s="274"/>
      <c r="BR347" s="274"/>
      <c r="BS347" s="274"/>
      <c r="BT347" s="274"/>
      <c r="BU347" s="274"/>
      <c r="BV347" s="274"/>
      <c r="BW347" s="274"/>
      <c r="BX347" s="274"/>
      <c r="BY347" s="274"/>
      <c r="BZ347" s="339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73"/>
      <c r="C348" s="274"/>
      <c r="D348" s="274"/>
      <c r="E348" s="274"/>
      <c r="F348" s="274"/>
      <c r="G348" s="274"/>
      <c r="H348" s="274"/>
      <c r="I348" s="274"/>
      <c r="J348" s="274"/>
      <c r="K348" s="274"/>
      <c r="L348" s="274"/>
      <c r="M348" s="274"/>
      <c r="N348" s="274"/>
      <c r="O348" s="274"/>
      <c r="P348" s="274"/>
      <c r="Q348" s="274"/>
      <c r="R348" s="274"/>
      <c r="S348" s="274"/>
      <c r="T348" s="274"/>
      <c r="U348" s="274"/>
      <c r="V348" s="274"/>
      <c r="W348" s="274"/>
      <c r="X348" s="274"/>
      <c r="Y348" s="274"/>
      <c r="Z348" s="274"/>
      <c r="AA348" s="274"/>
      <c r="AB348" s="274"/>
      <c r="AC348" s="274"/>
      <c r="AD348" s="274"/>
      <c r="AE348" s="274"/>
      <c r="AF348" s="274"/>
      <c r="AG348" s="274"/>
      <c r="AH348" s="274"/>
      <c r="AI348" s="274"/>
      <c r="AJ348" s="274"/>
      <c r="AK348" s="274"/>
      <c r="AL348" s="274"/>
      <c r="AM348" s="274"/>
      <c r="AN348" s="274"/>
      <c r="AO348" s="274"/>
      <c r="AP348" s="274"/>
      <c r="AQ348" s="274"/>
      <c r="AR348" s="275"/>
      <c r="AS348" s="273"/>
      <c r="AT348" s="274"/>
      <c r="AU348" s="274"/>
      <c r="AV348" s="274"/>
      <c r="AW348" s="274"/>
      <c r="AX348" s="274"/>
      <c r="AY348" s="274"/>
      <c r="AZ348" s="274"/>
      <c r="BA348" s="274"/>
      <c r="BB348" s="274"/>
      <c r="BC348" s="274"/>
      <c r="BD348" s="274"/>
      <c r="BE348" s="274"/>
      <c r="BF348" s="274"/>
      <c r="BG348" s="274"/>
      <c r="BH348" s="274"/>
      <c r="BI348" s="274"/>
      <c r="BJ348" s="274"/>
      <c r="BK348" s="274"/>
      <c r="BL348" s="274"/>
      <c r="BM348" s="274"/>
      <c r="BN348" s="274"/>
      <c r="BO348" s="274"/>
      <c r="BP348" s="274"/>
      <c r="BQ348" s="274"/>
      <c r="BR348" s="274"/>
      <c r="BS348" s="274"/>
      <c r="BT348" s="274"/>
      <c r="BU348" s="274"/>
      <c r="BV348" s="274"/>
      <c r="BW348" s="274"/>
      <c r="BX348" s="274"/>
      <c r="BY348" s="274"/>
      <c r="BZ348" s="339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73"/>
      <c r="C349" s="274"/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4"/>
      <c r="O349" s="274"/>
      <c r="P349" s="274"/>
      <c r="Q349" s="274"/>
      <c r="R349" s="274"/>
      <c r="S349" s="274"/>
      <c r="T349" s="274"/>
      <c r="U349" s="274"/>
      <c r="V349" s="274"/>
      <c r="W349" s="274"/>
      <c r="X349" s="274"/>
      <c r="Y349" s="274"/>
      <c r="Z349" s="274"/>
      <c r="AA349" s="274"/>
      <c r="AB349" s="274"/>
      <c r="AC349" s="274"/>
      <c r="AD349" s="274"/>
      <c r="AE349" s="274"/>
      <c r="AF349" s="274"/>
      <c r="AG349" s="274"/>
      <c r="AH349" s="274"/>
      <c r="AI349" s="274"/>
      <c r="AJ349" s="274"/>
      <c r="AK349" s="274"/>
      <c r="AL349" s="274"/>
      <c r="AM349" s="274"/>
      <c r="AN349" s="274"/>
      <c r="AO349" s="274"/>
      <c r="AP349" s="274"/>
      <c r="AQ349" s="274"/>
      <c r="AR349" s="275"/>
      <c r="AS349" s="273"/>
      <c r="AT349" s="274"/>
      <c r="AU349" s="274"/>
      <c r="AV349" s="274"/>
      <c r="AW349" s="274"/>
      <c r="AX349" s="274"/>
      <c r="AY349" s="274"/>
      <c r="AZ349" s="274"/>
      <c r="BA349" s="274"/>
      <c r="BB349" s="274"/>
      <c r="BC349" s="274"/>
      <c r="BD349" s="274"/>
      <c r="BE349" s="274"/>
      <c r="BF349" s="274"/>
      <c r="BG349" s="274"/>
      <c r="BH349" s="274"/>
      <c r="BI349" s="274"/>
      <c r="BJ349" s="274"/>
      <c r="BK349" s="274"/>
      <c r="BL349" s="274"/>
      <c r="BM349" s="274"/>
      <c r="BN349" s="274"/>
      <c r="BO349" s="274"/>
      <c r="BP349" s="274"/>
      <c r="BQ349" s="274"/>
      <c r="BR349" s="274"/>
      <c r="BS349" s="274"/>
      <c r="BT349" s="274"/>
      <c r="BU349" s="274"/>
      <c r="BV349" s="274"/>
      <c r="BW349" s="274"/>
      <c r="BX349" s="274"/>
      <c r="BY349" s="274"/>
      <c r="BZ349" s="339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77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  <c r="AQ350" s="278"/>
      <c r="AR350" s="279"/>
      <c r="AS350" s="277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/>
      <c r="BG350" s="278"/>
      <c r="BH350" s="278"/>
      <c r="BI350" s="278"/>
      <c r="BJ350" s="278"/>
      <c r="BK350" s="278"/>
      <c r="BL350" s="278"/>
      <c r="BM350" s="278"/>
      <c r="BN350" s="278"/>
      <c r="BO350" s="278"/>
      <c r="BP350" s="278"/>
      <c r="BQ350" s="278"/>
      <c r="BR350" s="278"/>
      <c r="BS350" s="278"/>
      <c r="BT350" s="278"/>
      <c r="BU350" s="278"/>
      <c r="BV350" s="278"/>
      <c r="BW350" s="278"/>
      <c r="BX350" s="278"/>
      <c r="BY350" s="278"/>
      <c r="BZ350" s="351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182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69" t="s">
        <v>34</v>
      </c>
      <c r="K356" s="69"/>
      <c r="L356" s="69"/>
      <c r="M356" s="69"/>
      <c r="N356" s="69"/>
      <c r="O356" s="69"/>
      <c r="P356" s="69"/>
      <c r="Q356" s="69"/>
      <c r="R356" s="69"/>
      <c r="S356" s="2" t="s">
        <v>183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 t="s">
        <v>201</v>
      </c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184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78" t="s">
        <v>35</v>
      </c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395" t="s">
        <v>100</v>
      </c>
      <c r="AC381" s="396"/>
      <c r="AD381" s="396"/>
      <c r="AE381" s="396"/>
      <c r="AF381" s="396"/>
      <c r="AG381" s="396"/>
      <c r="AH381" s="396"/>
      <c r="AI381" s="396"/>
      <c r="AJ381" s="396"/>
      <c r="AK381" s="396"/>
      <c r="AL381" s="396"/>
      <c r="AM381" s="396"/>
      <c r="AN381" s="396"/>
      <c r="AO381" s="396"/>
      <c r="AP381" s="396"/>
      <c r="AQ381" s="396"/>
      <c r="AR381" s="396"/>
      <c r="AS381" s="396"/>
      <c r="AT381" s="396"/>
      <c r="AU381" s="396"/>
      <c r="AV381" s="396"/>
      <c r="AW381" s="396"/>
      <c r="AX381" s="396"/>
      <c r="AY381" s="396"/>
      <c r="AZ381" s="396"/>
      <c r="BA381" s="396"/>
      <c r="BB381" s="396"/>
      <c r="BC381" s="396"/>
      <c r="BD381" s="396"/>
      <c r="BE381" s="396"/>
      <c r="BF381" s="396"/>
      <c r="BG381" s="396"/>
      <c r="BH381" s="396"/>
      <c r="BI381" s="396"/>
      <c r="BJ381" s="396"/>
      <c r="BK381" s="396"/>
      <c r="BL381" s="396"/>
      <c r="BM381" s="396"/>
      <c r="BN381" s="396"/>
      <c r="BO381" s="396"/>
      <c r="BP381" s="396"/>
      <c r="BQ381" s="396"/>
      <c r="BR381" s="396"/>
      <c r="BS381" s="396"/>
      <c r="BT381" s="396"/>
      <c r="BU381" s="396"/>
      <c r="BV381" s="396"/>
      <c r="BW381" s="396"/>
      <c r="BX381" s="396"/>
      <c r="BY381" s="396"/>
      <c r="BZ381" s="397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398">
        <f>+AJ38</f>
        <v>2020</v>
      </c>
      <c r="AC382" s="399"/>
      <c r="AD382" s="399"/>
      <c r="AE382" s="399"/>
      <c r="AF382" s="399"/>
      <c r="AG382" s="399"/>
      <c r="AH382" s="399"/>
      <c r="AI382" s="399"/>
      <c r="AJ382" s="399"/>
      <c r="AK382" s="399"/>
      <c r="AL382" s="399"/>
      <c r="AM382" s="399"/>
      <c r="AN382" s="399"/>
      <c r="AO382" s="399"/>
      <c r="AP382" s="399"/>
      <c r="AQ382" s="399"/>
      <c r="AR382" s="399"/>
      <c r="AS382" s="399"/>
      <c r="AT382" s="399"/>
      <c r="AU382" s="399"/>
      <c r="AV382" s="399"/>
      <c r="AW382" s="399"/>
      <c r="AX382" s="399"/>
      <c r="AY382" s="399"/>
      <c r="AZ382" s="399"/>
      <c r="BA382" s="399"/>
      <c r="BB382" s="399"/>
      <c r="BC382" s="399"/>
      <c r="BD382" s="399"/>
      <c r="BE382" s="399"/>
      <c r="BF382" s="399"/>
      <c r="BG382" s="399"/>
      <c r="BH382" s="399"/>
      <c r="BI382" s="399"/>
      <c r="BJ382" s="399"/>
      <c r="BK382" s="399"/>
      <c r="BL382" s="399"/>
      <c r="BM382" s="399"/>
      <c r="BN382" s="399"/>
      <c r="BO382" s="399"/>
      <c r="BP382" s="399"/>
      <c r="BQ382" s="399"/>
      <c r="BR382" s="399"/>
      <c r="BS382" s="399"/>
      <c r="BT382" s="399"/>
      <c r="BU382" s="399"/>
      <c r="BV382" s="399"/>
      <c r="BW382" s="399"/>
      <c r="BX382" s="399"/>
      <c r="BY382" s="399"/>
      <c r="BZ382" s="400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76" t="s">
        <v>39</v>
      </c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7"/>
      <c r="AB383" s="407">
        <f>+SUM(AB384:BA385)</f>
        <v>0</v>
      </c>
      <c r="AC383" s="408"/>
      <c r="AD383" s="408"/>
      <c r="AE383" s="408"/>
      <c r="AF383" s="408"/>
      <c r="AG383" s="408"/>
      <c r="AH383" s="408"/>
      <c r="AI383" s="408"/>
      <c r="AJ383" s="408"/>
      <c r="AK383" s="408"/>
      <c r="AL383" s="408"/>
      <c r="AM383" s="408"/>
      <c r="AN383" s="408"/>
      <c r="AO383" s="408"/>
      <c r="AP383" s="408"/>
      <c r="AQ383" s="408"/>
      <c r="AR383" s="408"/>
      <c r="AS383" s="408"/>
      <c r="AT383" s="408"/>
      <c r="AU383" s="408"/>
      <c r="AV383" s="408"/>
      <c r="AW383" s="408"/>
      <c r="AX383" s="408"/>
      <c r="AY383" s="408"/>
      <c r="AZ383" s="408"/>
      <c r="BA383" s="408"/>
      <c r="BB383" s="408"/>
      <c r="BC383" s="408"/>
      <c r="BD383" s="408"/>
      <c r="BE383" s="408"/>
      <c r="BF383" s="408"/>
      <c r="BG383" s="408"/>
      <c r="BH383" s="408"/>
      <c r="BI383" s="408"/>
      <c r="BJ383" s="408"/>
      <c r="BK383" s="408"/>
      <c r="BL383" s="408"/>
      <c r="BM383" s="408"/>
      <c r="BN383" s="408"/>
      <c r="BO383" s="408"/>
      <c r="BP383" s="408"/>
      <c r="BQ383" s="408"/>
      <c r="BR383" s="408"/>
      <c r="BS383" s="408"/>
      <c r="BT383" s="408"/>
      <c r="BU383" s="408"/>
      <c r="BV383" s="408"/>
      <c r="BW383" s="408"/>
      <c r="BX383" s="408"/>
      <c r="BY383" s="408"/>
      <c r="BZ383" s="409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67" t="s">
        <v>38</v>
      </c>
      <c r="C385" s="368"/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68"/>
      <c r="O385" s="368"/>
      <c r="P385" s="368"/>
      <c r="Q385" s="368"/>
      <c r="R385" s="368"/>
      <c r="S385" s="368"/>
      <c r="T385" s="368"/>
      <c r="U385" s="368"/>
      <c r="V385" s="368"/>
      <c r="W385" s="368"/>
      <c r="X385" s="368"/>
      <c r="Y385" s="368"/>
      <c r="Z385" s="368"/>
      <c r="AA385" s="369"/>
      <c r="AB385" s="331"/>
      <c r="AC385" s="332"/>
      <c r="AD385" s="332"/>
      <c r="AE385" s="332"/>
      <c r="AF385" s="332"/>
      <c r="AG385" s="332"/>
      <c r="AH385" s="332"/>
      <c r="AI385" s="332"/>
      <c r="AJ385" s="332"/>
      <c r="AK385" s="332"/>
      <c r="AL385" s="332"/>
      <c r="AM385" s="332"/>
      <c r="AN385" s="332"/>
      <c r="AO385" s="332"/>
      <c r="AP385" s="332"/>
      <c r="AQ385" s="332"/>
      <c r="AR385" s="332"/>
      <c r="AS385" s="332"/>
      <c r="AT385" s="332"/>
      <c r="AU385" s="332"/>
      <c r="AV385" s="332"/>
      <c r="AW385" s="332"/>
      <c r="AX385" s="332"/>
      <c r="AY385" s="332"/>
      <c r="AZ385" s="332"/>
      <c r="BA385" s="332"/>
      <c r="BB385" s="332"/>
      <c r="BC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P385" s="332"/>
      <c r="BQ385" s="332"/>
      <c r="BR385" s="332"/>
      <c r="BS385" s="332"/>
      <c r="BT385" s="332"/>
      <c r="BU385" s="332"/>
      <c r="BV385" s="332"/>
      <c r="BW385" s="332"/>
      <c r="BX385" s="332"/>
      <c r="BY385" s="332"/>
      <c r="BZ385" s="333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69" t="s">
        <v>159</v>
      </c>
      <c r="K387" s="69"/>
      <c r="L387" s="69"/>
      <c r="M387" s="69"/>
      <c r="N387" s="69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79" t="s">
        <v>37</v>
      </c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1"/>
      <c r="AC390" s="85">
        <f>+AJ38</f>
        <v>2020</v>
      </c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  <c r="AU390" s="86"/>
      <c r="AV390" s="86"/>
      <c r="AW390" s="86"/>
      <c r="AX390" s="86"/>
      <c r="AY390" s="86"/>
      <c r="AZ390" s="86"/>
      <c r="BA390" s="86"/>
      <c r="BB390" s="86"/>
      <c r="BC390" s="86"/>
      <c r="BD390" s="86"/>
      <c r="BE390" s="86"/>
      <c r="BF390" s="86"/>
      <c r="BG390" s="86"/>
      <c r="BH390" s="86"/>
      <c r="BI390" s="86"/>
      <c r="BJ390" s="86"/>
      <c r="BK390" s="86"/>
      <c r="BL390" s="86"/>
      <c r="BM390" s="86"/>
      <c r="BN390" s="86"/>
      <c r="BO390" s="86"/>
      <c r="BP390" s="86"/>
      <c r="BQ390" s="86"/>
      <c r="BR390" s="86"/>
      <c r="BS390" s="86"/>
      <c r="BT390" s="86"/>
      <c r="BU390" s="86"/>
      <c r="BV390" s="86"/>
      <c r="BW390" s="86"/>
      <c r="BX390" s="86"/>
      <c r="BY390" s="86"/>
      <c r="BZ390" s="87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82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4"/>
      <c r="AC391" s="88" t="s">
        <v>92</v>
      </c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90"/>
      <c r="BC391" s="120" t="s">
        <v>104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27" t="s">
        <v>102</v>
      </c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54" t="s">
        <v>103</v>
      </c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6"/>
      <c r="AC393" s="65" t="s">
        <v>1</v>
      </c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7"/>
      <c r="BC393" s="331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P393" s="332"/>
      <c r="BQ393" s="332"/>
      <c r="BR393" s="332"/>
      <c r="BS393" s="332"/>
      <c r="BT393" s="332"/>
      <c r="BU393" s="332"/>
      <c r="BV393" s="332"/>
      <c r="BW393" s="332"/>
      <c r="BX393" s="332"/>
      <c r="BY393" s="332"/>
      <c r="BZ393" s="333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69" t="s">
        <v>82</v>
      </c>
      <c r="K397" s="69"/>
      <c r="L397" s="69"/>
      <c r="M397" s="69"/>
      <c r="N397" s="69"/>
      <c r="O397" s="69"/>
      <c r="P397" s="69"/>
      <c r="Q397" s="69"/>
      <c r="R397" s="69"/>
      <c r="S397" s="2" t="s">
        <v>185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186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187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70" t="s">
        <v>126</v>
      </c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2"/>
      <c r="AM422" s="410" t="s">
        <v>127</v>
      </c>
      <c r="AN422" s="371"/>
      <c r="AO422" s="371"/>
      <c r="AP422" s="371"/>
      <c r="AQ422" s="371"/>
      <c r="AR422" s="371"/>
      <c r="AS422" s="371"/>
      <c r="AT422" s="371"/>
      <c r="AU422" s="371"/>
      <c r="AV422" s="371"/>
      <c r="AW422" s="371"/>
      <c r="AX422" s="371"/>
      <c r="AY422" s="371"/>
      <c r="AZ422" s="371"/>
      <c r="BA422" s="371"/>
      <c r="BB422" s="371"/>
      <c r="BC422" s="371"/>
      <c r="BD422" s="371"/>
      <c r="BE422" s="371"/>
      <c r="BF422" s="372"/>
      <c r="BG422" s="370" t="s">
        <v>128</v>
      </c>
      <c r="BH422" s="371"/>
      <c r="BI422" s="371"/>
      <c r="BJ422" s="371"/>
      <c r="BK422" s="371"/>
      <c r="BL422" s="371"/>
      <c r="BM422" s="371"/>
      <c r="BN422" s="371"/>
      <c r="BO422" s="371"/>
      <c r="BP422" s="371"/>
      <c r="BQ422" s="371"/>
      <c r="BR422" s="371"/>
      <c r="BS422" s="371"/>
      <c r="BT422" s="371"/>
      <c r="BU422" s="371"/>
      <c r="BV422" s="371"/>
      <c r="BW422" s="371"/>
      <c r="BX422" s="371"/>
      <c r="BY422" s="371"/>
      <c r="BZ422" s="372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73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5"/>
      <c r="AM423" s="62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4"/>
      <c r="BG423" s="91"/>
      <c r="BH423" s="92"/>
      <c r="BI423" s="92"/>
      <c r="BJ423" s="92"/>
      <c r="BK423" s="92"/>
      <c r="BL423" s="92"/>
      <c r="BM423" s="92"/>
      <c r="BN423" s="92"/>
      <c r="BO423" s="92"/>
      <c r="BP423" s="92"/>
      <c r="BQ423" s="92"/>
      <c r="BR423" s="92"/>
      <c r="BS423" s="92"/>
      <c r="BT423" s="92"/>
      <c r="BU423" s="92"/>
      <c r="BV423" s="92"/>
      <c r="BW423" s="92"/>
      <c r="BX423" s="92"/>
      <c r="BY423" s="92"/>
      <c r="BZ423" s="9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36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  <c r="AL424" s="138"/>
      <c r="AM424" s="157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9"/>
      <c r="BG424" s="110"/>
      <c r="BH424" s="111"/>
      <c r="BI424" s="111"/>
      <c r="BJ424" s="111"/>
      <c r="BK424" s="111"/>
      <c r="BL424" s="111"/>
      <c r="BM424" s="111"/>
      <c r="BN424" s="111"/>
      <c r="BO424" s="111"/>
      <c r="BP424" s="111"/>
      <c r="BQ424" s="111"/>
      <c r="BR424" s="111"/>
      <c r="BS424" s="111"/>
      <c r="BT424" s="111"/>
      <c r="BU424" s="111"/>
      <c r="BV424" s="111"/>
      <c r="BW424" s="111"/>
      <c r="BX424" s="111"/>
      <c r="BY424" s="111"/>
      <c r="BZ424" s="112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  <c r="AL425" s="138"/>
      <c r="AM425" s="157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9"/>
      <c r="BG425" s="110"/>
      <c r="BH425" s="111"/>
      <c r="BI425" s="111"/>
      <c r="BJ425" s="111"/>
      <c r="BK425" s="111"/>
      <c r="BL425" s="111"/>
      <c r="BM425" s="111"/>
      <c r="BN425" s="111"/>
      <c r="BO425" s="111"/>
      <c r="BP425" s="111"/>
      <c r="BQ425" s="111"/>
      <c r="BR425" s="111"/>
      <c r="BS425" s="111"/>
      <c r="BT425" s="111"/>
      <c r="BU425" s="111"/>
      <c r="BV425" s="111"/>
      <c r="BW425" s="111"/>
      <c r="BX425" s="111"/>
      <c r="BY425" s="111"/>
      <c r="BZ425" s="112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36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  <c r="AL426" s="138"/>
      <c r="AM426" s="157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9"/>
      <c r="BG426" s="110"/>
      <c r="BH426" s="111"/>
      <c r="BI426" s="111"/>
      <c r="BJ426" s="111"/>
      <c r="BK426" s="111"/>
      <c r="BL426" s="111"/>
      <c r="BM426" s="111"/>
      <c r="BN426" s="111"/>
      <c r="BO426" s="111"/>
      <c r="BP426" s="111"/>
      <c r="BQ426" s="111"/>
      <c r="BR426" s="111"/>
      <c r="BS426" s="111"/>
      <c r="BT426" s="111"/>
      <c r="BU426" s="111"/>
      <c r="BV426" s="111"/>
      <c r="BW426" s="111"/>
      <c r="BX426" s="111"/>
      <c r="BY426" s="111"/>
      <c r="BZ426" s="112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36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  <c r="AL427" s="138"/>
      <c r="AM427" s="157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9"/>
      <c r="BG427" s="110"/>
      <c r="BH427" s="111"/>
      <c r="BI427" s="111"/>
      <c r="BJ427" s="111"/>
      <c r="BK427" s="111"/>
      <c r="BL427" s="111"/>
      <c r="BM427" s="111"/>
      <c r="BN427" s="111"/>
      <c r="BO427" s="111"/>
      <c r="BP427" s="111"/>
      <c r="BQ427" s="111"/>
      <c r="BR427" s="111"/>
      <c r="BS427" s="111"/>
      <c r="BT427" s="111"/>
      <c r="BU427" s="111"/>
      <c r="BV427" s="111"/>
      <c r="BW427" s="111"/>
      <c r="BX427" s="111"/>
      <c r="BY427" s="111"/>
      <c r="BZ427" s="112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36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  <c r="AL428" s="138"/>
      <c r="AM428" s="157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9"/>
      <c r="BG428" s="110"/>
      <c r="BH428" s="111"/>
      <c r="BI428" s="111"/>
      <c r="BJ428" s="111"/>
      <c r="BK428" s="111"/>
      <c r="BL428" s="111"/>
      <c r="BM428" s="111"/>
      <c r="BN428" s="111"/>
      <c r="BO428" s="111"/>
      <c r="BP428" s="111"/>
      <c r="BQ428" s="111"/>
      <c r="BR428" s="111"/>
      <c r="BS428" s="111"/>
      <c r="BT428" s="111"/>
      <c r="BU428" s="111"/>
      <c r="BV428" s="111"/>
      <c r="BW428" s="111"/>
      <c r="BX428" s="111"/>
      <c r="BY428" s="111"/>
      <c r="BZ428" s="112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36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  <c r="AL429" s="138"/>
      <c r="AM429" s="157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9"/>
      <c r="BG429" s="110"/>
      <c r="BH429" s="111"/>
      <c r="BI429" s="111"/>
      <c r="BJ429" s="111"/>
      <c r="BK429" s="111"/>
      <c r="BL429" s="111"/>
      <c r="BM429" s="111"/>
      <c r="BN429" s="111"/>
      <c r="BO429" s="111"/>
      <c r="BP429" s="111"/>
      <c r="BQ429" s="111"/>
      <c r="BR429" s="111"/>
      <c r="BS429" s="111"/>
      <c r="BT429" s="111"/>
      <c r="BU429" s="111"/>
      <c r="BV429" s="111"/>
      <c r="BW429" s="111"/>
      <c r="BX429" s="111"/>
      <c r="BY429" s="111"/>
      <c r="BZ429" s="112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36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  <c r="AL430" s="138"/>
      <c r="AM430" s="157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9"/>
      <c r="BG430" s="110"/>
      <c r="BH430" s="111"/>
      <c r="BI430" s="111"/>
      <c r="BJ430" s="111"/>
      <c r="BK430" s="111"/>
      <c r="BL430" s="111"/>
      <c r="BM430" s="111"/>
      <c r="BN430" s="111"/>
      <c r="BO430" s="111"/>
      <c r="BP430" s="111"/>
      <c r="BQ430" s="111"/>
      <c r="BR430" s="111"/>
      <c r="BS430" s="111"/>
      <c r="BT430" s="111"/>
      <c r="BU430" s="111"/>
      <c r="BV430" s="111"/>
      <c r="BW430" s="111"/>
      <c r="BX430" s="111"/>
      <c r="BY430" s="111"/>
      <c r="BZ430" s="112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36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8"/>
      <c r="AM431" s="157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  <c r="BA431" s="158"/>
      <c r="BB431" s="158"/>
      <c r="BC431" s="158"/>
      <c r="BD431" s="158"/>
      <c r="BE431" s="158"/>
      <c r="BF431" s="159"/>
      <c r="BG431" s="110"/>
      <c r="BH431" s="111"/>
      <c r="BI431" s="111"/>
      <c r="BJ431" s="111"/>
      <c r="BK431" s="111"/>
      <c r="BL431" s="111"/>
      <c r="BM431" s="111"/>
      <c r="BN431" s="111"/>
      <c r="BO431" s="111"/>
      <c r="BP431" s="111"/>
      <c r="BQ431" s="111"/>
      <c r="BR431" s="111"/>
      <c r="BS431" s="111"/>
      <c r="BT431" s="111"/>
      <c r="BU431" s="111"/>
      <c r="BV431" s="111"/>
      <c r="BW431" s="111"/>
      <c r="BX431" s="111"/>
      <c r="BY431" s="111"/>
      <c r="BZ431" s="112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33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/>
      <c r="AL432" s="135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16"/>
      <c r="BH432" s="117"/>
      <c r="BI432" s="117"/>
      <c r="BJ432" s="117"/>
      <c r="BK432" s="117"/>
      <c r="BL432" s="117"/>
      <c r="BM432" s="117"/>
      <c r="BN432" s="117"/>
      <c r="BO432" s="117"/>
      <c r="BP432" s="117"/>
      <c r="BQ432" s="117"/>
      <c r="BR432" s="117"/>
      <c r="BS432" s="117"/>
      <c r="BT432" s="117"/>
      <c r="BU432" s="117"/>
      <c r="BV432" s="117"/>
      <c r="BW432" s="117"/>
      <c r="BX432" s="117"/>
      <c r="BY432" s="117"/>
      <c r="BZ432" s="118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69" t="s">
        <v>199</v>
      </c>
      <c r="K436" s="69"/>
      <c r="L436" s="69"/>
      <c r="M436" s="69"/>
      <c r="N436" s="69"/>
      <c r="O436" s="69"/>
      <c r="P436" s="69"/>
      <c r="Q436" s="69"/>
      <c r="R436" s="69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188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13" t="s">
        <v>135</v>
      </c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/>
      <c r="BE461" s="114"/>
      <c r="BF461" s="114"/>
      <c r="BG461" s="114"/>
      <c r="BH461" s="114"/>
      <c r="BI461" s="114"/>
      <c r="BJ461" s="114"/>
      <c r="BK461" s="114"/>
      <c r="BL461" s="114"/>
      <c r="BM461" s="114"/>
      <c r="BN461" s="114"/>
      <c r="BO461" s="114"/>
      <c r="BP461" s="114"/>
      <c r="BQ461" s="114"/>
      <c r="BR461" s="114"/>
      <c r="BS461" s="114"/>
      <c r="BT461" s="114"/>
      <c r="BU461" s="114"/>
      <c r="BV461" s="114"/>
      <c r="BW461" s="114"/>
      <c r="BX461" s="114"/>
      <c r="BY461" s="114"/>
      <c r="BZ461" s="115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62" t="s">
        <v>131</v>
      </c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 t="s">
        <v>130</v>
      </c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4" t="s">
        <v>132</v>
      </c>
      <c r="AG462" s="164"/>
      <c r="AH462" s="164"/>
      <c r="AI462" s="164"/>
      <c r="AJ462" s="164"/>
      <c r="AK462" s="164"/>
      <c r="AL462" s="164"/>
      <c r="AM462" s="164"/>
      <c r="AN462" s="164"/>
      <c r="AO462" s="164"/>
      <c r="AP462" s="164"/>
      <c r="AQ462" s="164"/>
      <c r="AR462" s="164"/>
      <c r="AS462" s="164"/>
      <c r="AT462" s="164"/>
      <c r="AU462" s="164"/>
      <c r="AV462" s="164"/>
      <c r="AW462" s="164" t="s">
        <v>133</v>
      </c>
      <c r="AX462" s="164"/>
      <c r="AY462" s="164"/>
      <c r="AZ462" s="164"/>
      <c r="BA462" s="164"/>
      <c r="BB462" s="164"/>
      <c r="BC462" s="164"/>
      <c r="BD462" s="164"/>
      <c r="BE462" s="164"/>
      <c r="BF462" s="164"/>
      <c r="BG462" s="164"/>
      <c r="BH462" s="164"/>
      <c r="BI462" s="164"/>
      <c r="BJ462" s="164"/>
      <c r="BK462" s="164"/>
      <c r="BL462" s="164"/>
      <c r="BM462" s="164"/>
      <c r="BN462" s="164"/>
      <c r="BO462" s="165" t="s">
        <v>134</v>
      </c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6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5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60" t="str">
        <f t="shared" ref="BO463:BO472" si="77">+IF(AF463="","",IF(AW463="","",IF(ROUND(AF463/AW463,4)&gt;100%,"chyba",ROUND(AF463/AW463,4))))</f>
        <v/>
      </c>
      <c r="BP463" s="160"/>
      <c r="BQ463" s="160"/>
      <c r="BR463" s="160"/>
      <c r="BS463" s="160"/>
      <c r="BT463" s="160"/>
      <c r="BU463" s="160"/>
      <c r="BV463" s="160"/>
      <c r="BW463" s="160"/>
      <c r="BX463" s="160"/>
      <c r="BY463" s="160"/>
      <c r="BZ463" s="161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5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60" t="str">
        <f t="shared" si="77"/>
        <v/>
      </c>
      <c r="BP464" s="160"/>
      <c r="BQ464" s="160"/>
      <c r="BR464" s="160"/>
      <c r="BS464" s="160"/>
      <c r="BT464" s="160"/>
      <c r="BU464" s="160"/>
      <c r="BV464" s="160"/>
      <c r="BW464" s="160"/>
      <c r="BX464" s="160"/>
      <c r="BY464" s="160"/>
      <c r="BZ464" s="161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5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60" t="str">
        <f t="shared" si="77"/>
        <v/>
      </c>
      <c r="BP465" s="160"/>
      <c r="BQ465" s="160"/>
      <c r="BR465" s="160"/>
      <c r="BS465" s="160"/>
      <c r="BT465" s="160"/>
      <c r="BU465" s="160"/>
      <c r="BV465" s="160"/>
      <c r="BW465" s="160"/>
      <c r="BX465" s="160"/>
      <c r="BY465" s="160"/>
      <c r="BZ465" s="161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5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60" t="str">
        <f t="shared" si="77"/>
        <v/>
      </c>
      <c r="BP466" s="160"/>
      <c r="BQ466" s="160"/>
      <c r="BR466" s="160"/>
      <c r="BS466" s="160"/>
      <c r="BT466" s="160"/>
      <c r="BU466" s="160"/>
      <c r="BV466" s="160"/>
      <c r="BW466" s="160"/>
      <c r="BX466" s="160"/>
      <c r="BY466" s="160"/>
      <c r="BZ466" s="161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5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60" t="str">
        <f t="shared" si="77"/>
        <v/>
      </c>
      <c r="BP467" s="160"/>
      <c r="BQ467" s="160"/>
      <c r="BR467" s="160"/>
      <c r="BS467" s="160"/>
      <c r="BT467" s="160"/>
      <c r="BU467" s="160"/>
      <c r="BV467" s="160"/>
      <c r="BW467" s="160"/>
      <c r="BX467" s="160"/>
      <c r="BY467" s="160"/>
      <c r="BZ467" s="161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5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60" t="str">
        <f t="shared" si="77"/>
        <v/>
      </c>
      <c r="BP468" s="160"/>
      <c r="BQ468" s="160"/>
      <c r="BR468" s="160"/>
      <c r="BS468" s="160"/>
      <c r="BT468" s="160"/>
      <c r="BU468" s="160"/>
      <c r="BV468" s="160"/>
      <c r="BW468" s="160"/>
      <c r="BX468" s="160"/>
      <c r="BY468" s="160"/>
      <c r="BZ468" s="161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5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60" t="str">
        <f t="shared" si="77"/>
        <v/>
      </c>
      <c r="BP469" s="160"/>
      <c r="BQ469" s="160"/>
      <c r="BR469" s="160"/>
      <c r="BS469" s="160"/>
      <c r="BT469" s="160"/>
      <c r="BU469" s="160"/>
      <c r="BV469" s="160"/>
      <c r="BW469" s="160"/>
      <c r="BX469" s="160"/>
      <c r="BY469" s="160"/>
      <c r="BZ469" s="161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5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60" t="str">
        <f t="shared" si="77"/>
        <v/>
      </c>
      <c r="BP470" s="160"/>
      <c r="BQ470" s="160"/>
      <c r="BR470" s="160"/>
      <c r="BS470" s="160"/>
      <c r="BT470" s="160"/>
      <c r="BU470" s="160"/>
      <c r="BV470" s="160"/>
      <c r="BW470" s="160"/>
      <c r="BX470" s="160"/>
      <c r="BY470" s="160"/>
      <c r="BZ470" s="161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5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60" t="str">
        <f t="shared" si="77"/>
        <v/>
      </c>
      <c r="BP471" s="160"/>
      <c r="BQ471" s="160"/>
      <c r="BR471" s="160"/>
      <c r="BS471" s="160"/>
      <c r="BT471" s="160"/>
      <c r="BU471" s="160"/>
      <c r="BV471" s="160"/>
      <c r="BW471" s="160"/>
      <c r="BX471" s="160"/>
      <c r="BY471" s="160"/>
      <c r="BZ471" s="161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6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68"/>
      <c r="R472" s="168"/>
      <c r="S472" s="168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9" t="str">
        <f t="shared" si="76"/>
        <v/>
      </c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70"/>
      <c r="AX472" s="170"/>
      <c r="AY472" s="170"/>
      <c r="AZ472" s="170"/>
      <c r="BA472" s="170"/>
      <c r="BB472" s="170"/>
      <c r="BC472" s="170"/>
      <c r="BD472" s="170"/>
      <c r="BE472" s="170"/>
      <c r="BF472" s="170"/>
      <c r="BG472" s="170"/>
      <c r="BH472" s="170"/>
      <c r="BI472" s="170"/>
      <c r="BJ472" s="170"/>
      <c r="BK472" s="170"/>
      <c r="BL472" s="170"/>
      <c r="BM472" s="170"/>
      <c r="BN472" s="170"/>
      <c r="BO472" s="171" t="str">
        <f t="shared" si="77"/>
        <v/>
      </c>
      <c r="BP472" s="171"/>
      <c r="BQ472" s="171"/>
      <c r="BR472" s="171"/>
      <c r="BS472" s="171"/>
      <c r="BT472" s="171"/>
      <c r="BU472" s="171"/>
      <c r="BV472" s="171"/>
      <c r="BW472" s="171"/>
      <c r="BX472" s="171"/>
      <c r="BY472" s="171"/>
      <c r="BZ472" s="172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13" t="s">
        <v>136</v>
      </c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5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62" t="s">
        <v>131</v>
      </c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 t="s">
        <v>130</v>
      </c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4" t="s">
        <v>132</v>
      </c>
      <c r="AG474" s="164"/>
      <c r="AH474" s="164"/>
      <c r="AI474" s="164"/>
      <c r="AJ474" s="164"/>
      <c r="AK474" s="164"/>
      <c r="AL474" s="164"/>
      <c r="AM474" s="164"/>
      <c r="AN474" s="164"/>
      <c r="AO474" s="164"/>
      <c r="AP474" s="164"/>
      <c r="AQ474" s="164"/>
      <c r="AR474" s="164"/>
      <c r="AS474" s="164"/>
      <c r="AT474" s="164"/>
      <c r="AU474" s="164"/>
      <c r="AV474" s="164"/>
      <c r="AW474" s="164" t="s">
        <v>133</v>
      </c>
      <c r="AX474" s="164"/>
      <c r="AY474" s="164"/>
      <c r="AZ474" s="164"/>
      <c r="BA474" s="164"/>
      <c r="BB474" s="164"/>
      <c r="BC474" s="164"/>
      <c r="BD474" s="164"/>
      <c r="BE474" s="164"/>
      <c r="BF474" s="164"/>
      <c r="BG474" s="164"/>
      <c r="BH474" s="164"/>
      <c r="BI474" s="164"/>
      <c r="BJ474" s="164"/>
      <c r="BK474" s="164"/>
      <c r="BL474" s="164"/>
      <c r="BM474" s="164"/>
      <c r="BN474" s="164"/>
      <c r="BO474" s="165" t="s">
        <v>134</v>
      </c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6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5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60" t="str">
        <f t="shared" ref="BO475:BO484" si="82">+IF(AF475="","",IF(AW475="","",IF(ROUND(AF475/AW475,4)&gt;100%,"chyba",ROUND(AF475/AW475,4))))</f>
        <v/>
      </c>
      <c r="BP475" s="160"/>
      <c r="BQ475" s="160"/>
      <c r="BR475" s="160"/>
      <c r="BS475" s="160"/>
      <c r="BT475" s="160"/>
      <c r="BU475" s="160"/>
      <c r="BV475" s="160"/>
      <c r="BW475" s="160"/>
      <c r="BX475" s="160"/>
      <c r="BY475" s="160"/>
      <c r="BZ475" s="161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5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60" t="str">
        <f t="shared" si="82"/>
        <v/>
      </c>
      <c r="BP476" s="160"/>
      <c r="BQ476" s="160"/>
      <c r="BR476" s="160"/>
      <c r="BS476" s="160"/>
      <c r="BT476" s="160"/>
      <c r="BU476" s="160"/>
      <c r="BV476" s="160"/>
      <c r="BW476" s="160"/>
      <c r="BX476" s="160"/>
      <c r="BY476" s="160"/>
      <c r="BZ476" s="161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5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60" t="str">
        <f t="shared" si="82"/>
        <v/>
      </c>
      <c r="BP477" s="160"/>
      <c r="BQ477" s="160"/>
      <c r="BR477" s="160"/>
      <c r="BS477" s="160"/>
      <c r="BT477" s="160"/>
      <c r="BU477" s="160"/>
      <c r="BV477" s="160"/>
      <c r="BW477" s="160"/>
      <c r="BX477" s="160"/>
      <c r="BY477" s="160"/>
      <c r="BZ477" s="161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5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60" t="str">
        <f t="shared" si="82"/>
        <v/>
      </c>
      <c r="BP478" s="160"/>
      <c r="BQ478" s="160"/>
      <c r="BR478" s="160"/>
      <c r="BS478" s="160"/>
      <c r="BT478" s="160"/>
      <c r="BU478" s="160"/>
      <c r="BV478" s="160"/>
      <c r="BW478" s="160"/>
      <c r="BX478" s="160"/>
      <c r="BY478" s="160"/>
      <c r="BZ478" s="161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5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60" t="str">
        <f t="shared" si="82"/>
        <v/>
      </c>
      <c r="BP479" s="160"/>
      <c r="BQ479" s="160"/>
      <c r="BR479" s="160"/>
      <c r="BS479" s="160"/>
      <c r="BT479" s="160"/>
      <c r="BU479" s="160"/>
      <c r="BV479" s="160"/>
      <c r="BW479" s="160"/>
      <c r="BX479" s="160"/>
      <c r="BY479" s="160"/>
      <c r="BZ479" s="161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5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60" t="str">
        <f t="shared" si="82"/>
        <v/>
      </c>
      <c r="BP480" s="160"/>
      <c r="BQ480" s="160"/>
      <c r="BR480" s="160"/>
      <c r="BS480" s="160"/>
      <c r="BT480" s="160"/>
      <c r="BU480" s="160"/>
      <c r="BV480" s="160"/>
      <c r="BW480" s="160"/>
      <c r="BX480" s="160"/>
      <c r="BY480" s="160"/>
      <c r="BZ480" s="161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5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60" t="str">
        <f t="shared" si="82"/>
        <v/>
      </c>
      <c r="BP481" s="160"/>
      <c r="BQ481" s="160"/>
      <c r="BR481" s="160"/>
      <c r="BS481" s="160"/>
      <c r="BT481" s="160"/>
      <c r="BU481" s="160"/>
      <c r="BV481" s="160"/>
      <c r="BW481" s="160"/>
      <c r="BX481" s="160"/>
      <c r="BY481" s="160"/>
      <c r="BZ481" s="161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5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60" t="str">
        <f t="shared" si="82"/>
        <v/>
      </c>
      <c r="BP482" s="160"/>
      <c r="BQ482" s="160"/>
      <c r="BR482" s="160"/>
      <c r="BS482" s="160"/>
      <c r="BT482" s="160"/>
      <c r="BU482" s="160"/>
      <c r="BV482" s="160"/>
      <c r="BW482" s="160"/>
      <c r="BX482" s="160"/>
      <c r="BY482" s="160"/>
      <c r="BZ482" s="161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5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60" t="str">
        <f t="shared" si="82"/>
        <v/>
      </c>
      <c r="BP483" s="160"/>
      <c r="BQ483" s="160"/>
      <c r="BR483" s="160"/>
      <c r="BS483" s="160"/>
      <c r="BT483" s="160"/>
      <c r="BU483" s="160"/>
      <c r="BV483" s="160"/>
      <c r="BW483" s="160"/>
      <c r="BX483" s="160"/>
      <c r="BY483" s="160"/>
      <c r="BZ483" s="161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6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  <c r="P484" s="117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9" t="str">
        <f t="shared" si="81"/>
        <v/>
      </c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0"/>
      <c r="BN484" s="170"/>
      <c r="BO484" s="171" t="str">
        <f t="shared" si="82"/>
        <v/>
      </c>
      <c r="BP484" s="171"/>
      <c r="BQ484" s="171"/>
      <c r="BR484" s="171"/>
      <c r="BS484" s="171"/>
      <c r="BT484" s="171"/>
      <c r="BU484" s="171"/>
      <c r="BV484" s="171"/>
      <c r="BW484" s="171"/>
      <c r="BX484" s="171"/>
      <c r="BY484" s="171"/>
      <c r="BZ484" s="172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13" t="s">
        <v>138</v>
      </c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5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62" t="s">
        <v>131</v>
      </c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 t="s">
        <v>137</v>
      </c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87" t="s">
        <v>132</v>
      </c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9"/>
      <c r="AO486" s="163" t="s">
        <v>131</v>
      </c>
      <c r="AP486" s="163"/>
      <c r="AQ486" s="163"/>
      <c r="AR486" s="163"/>
      <c r="AS486" s="163"/>
      <c r="AT486" s="163"/>
      <c r="AU486" s="163"/>
      <c r="AV486" s="163"/>
      <c r="AW486" s="163"/>
      <c r="AX486" s="163"/>
      <c r="AY486" s="163"/>
      <c r="AZ486" s="163" t="s">
        <v>139</v>
      </c>
      <c r="BA486" s="163"/>
      <c r="BB486" s="163"/>
      <c r="BC486" s="163"/>
      <c r="BD486" s="163"/>
      <c r="BE486" s="163"/>
      <c r="BF486" s="163"/>
      <c r="BG486" s="163"/>
      <c r="BH486" s="163"/>
      <c r="BI486" s="163"/>
      <c r="BJ486" s="163"/>
      <c r="BK486" s="163"/>
      <c r="BL486" s="163"/>
      <c r="BM486" s="163"/>
      <c r="BN486" s="163"/>
      <c r="BO486" s="164" t="s">
        <v>132</v>
      </c>
      <c r="BP486" s="164"/>
      <c r="BQ486" s="164"/>
      <c r="BR486" s="164"/>
      <c r="BS486" s="164"/>
      <c r="BT486" s="164"/>
      <c r="BU486" s="164"/>
      <c r="BV486" s="164"/>
      <c r="BW486" s="164"/>
      <c r="BX486" s="164"/>
      <c r="BY486" s="164"/>
      <c r="BZ486" s="280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47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74" t="str">
        <f t="shared" ref="AB487:AB496" si="86">IF(B487="","",ROUND(B487*M487,2))</f>
        <v/>
      </c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6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149"/>
      <c r="BN487" s="149"/>
      <c r="BO487" s="146" t="str">
        <f t="shared" ref="BO487:BO496" si="87">IF(AO487="","",ROUND(AO487*AZ487,2))</f>
        <v/>
      </c>
      <c r="BP487" s="146"/>
      <c r="BQ487" s="146"/>
      <c r="BR487" s="146"/>
      <c r="BS487" s="146"/>
      <c r="BT487" s="146"/>
      <c r="BU487" s="146"/>
      <c r="BV487" s="146"/>
      <c r="BW487" s="146"/>
      <c r="BX487" s="146"/>
      <c r="BY487" s="146"/>
      <c r="BZ487" s="173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47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74" t="str">
        <f t="shared" si="86"/>
        <v/>
      </c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6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9"/>
      <c r="BA488" s="149"/>
      <c r="BB488" s="149"/>
      <c r="BC488" s="149"/>
      <c r="BD488" s="149"/>
      <c r="BE488" s="149"/>
      <c r="BF488" s="149"/>
      <c r="BG488" s="149"/>
      <c r="BH488" s="149"/>
      <c r="BI488" s="149"/>
      <c r="BJ488" s="149"/>
      <c r="BK488" s="149"/>
      <c r="BL488" s="149"/>
      <c r="BM488" s="149"/>
      <c r="BN488" s="149"/>
      <c r="BO488" s="146" t="str">
        <f t="shared" si="87"/>
        <v/>
      </c>
      <c r="BP488" s="146"/>
      <c r="BQ488" s="146"/>
      <c r="BR488" s="146"/>
      <c r="BS488" s="146"/>
      <c r="BT488" s="146"/>
      <c r="BU488" s="146"/>
      <c r="BV488" s="146"/>
      <c r="BW488" s="146"/>
      <c r="BX488" s="146"/>
      <c r="BY488" s="146"/>
      <c r="BZ488" s="173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47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74" t="str">
        <f t="shared" si="86"/>
        <v/>
      </c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6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149"/>
      <c r="BN489" s="149"/>
      <c r="BO489" s="146" t="str">
        <f t="shared" si="87"/>
        <v/>
      </c>
      <c r="BP489" s="146"/>
      <c r="BQ489" s="146"/>
      <c r="BR489" s="146"/>
      <c r="BS489" s="146"/>
      <c r="BT489" s="146"/>
      <c r="BU489" s="146"/>
      <c r="BV489" s="146"/>
      <c r="BW489" s="146"/>
      <c r="BX489" s="146"/>
      <c r="BY489" s="146"/>
      <c r="BZ489" s="173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47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  <c r="AB490" s="174" t="str">
        <f t="shared" si="86"/>
        <v/>
      </c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6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  <c r="BN490" s="149"/>
      <c r="BO490" s="146" t="str">
        <f t="shared" si="87"/>
        <v/>
      </c>
      <c r="BP490" s="146"/>
      <c r="BQ490" s="146"/>
      <c r="BR490" s="146"/>
      <c r="BS490" s="146"/>
      <c r="BT490" s="146"/>
      <c r="BU490" s="146"/>
      <c r="BV490" s="146"/>
      <c r="BW490" s="146"/>
      <c r="BX490" s="146"/>
      <c r="BY490" s="146"/>
      <c r="BZ490" s="173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47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74" t="str">
        <f t="shared" si="86"/>
        <v/>
      </c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6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  <c r="BN491" s="149"/>
      <c r="BO491" s="146" t="str">
        <f t="shared" si="87"/>
        <v/>
      </c>
      <c r="BP491" s="146"/>
      <c r="BQ491" s="146"/>
      <c r="BR491" s="146"/>
      <c r="BS491" s="146"/>
      <c r="BT491" s="146"/>
      <c r="BU491" s="146"/>
      <c r="BV491" s="146"/>
      <c r="BW491" s="146"/>
      <c r="BX491" s="146"/>
      <c r="BY491" s="146"/>
      <c r="BZ491" s="173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47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74" t="str">
        <f t="shared" si="86"/>
        <v/>
      </c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6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9"/>
      <c r="BA492" s="149"/>
      <c r="BB492" s="149"/>
      <c r="BC492" s="149"/>
      <c r="BD492" s="149"/>
      <c r="BE492" s="149"/>
      <c r="BF492" s="149"/>
      <c r="BG492" s="149"/>
      <c r="BH492" s="149"/>
      <c r="BI492" s="149"/>
      <c r="BJ492" s="149"/>
      <c r="BK492" s="149"/>
      <c r="BL492" s="149"/>
      <c r="BM492" s="149"/>
      <c r="BN492" s="149"/>
      <c r="BO492" s="146" t="str">
        <f t="shared" si="87"/>
        <v/>
      </c>
      <c r="BP492" s="146"/>
      <c r="BQ492" s="146"/>
      <c r="BR492" s="146"/>
      <c r="BS492" s="146"/>
      <c r="BT492" s="146"/>
      <c r="BU492" s="146"/>
      <c r="BV492" s="146"/>
      <c r="BW492" s="146"/>
      <c r="BX492" s="146"/>
      <c r="BY492" s="146"/>
      <c r="BZ492" s="173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47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74" t="str">
        <f t="shared" si="86"/>
        <v/>
      </c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6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49"/>
      <c r="BN493" s="149"/>
      <c r="BO493" s="146" t="str">
        <f t="shared" si="87"/>
        <v/>
      </c>
      <c r="BP493" s="146"/>
      <c r="BQ493" s="146"/>
      <c r="BR493" s="146"/>
      <c r="BS493" s="146"/>
      <c r="BT493" s="146"/>
      <c r="BU493" s="146"/>
      <c r="BV493" s="146"/>
      <c r="BW493" s="146"/>
      <c r="BX493" s="146"/>
      <c r="BY493" s="146"/>
      <c r="BZ493" s="173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47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74" t="str">
        <f t="shared" si="86"/>
        <v/>
      </c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6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49"/>
      <c r="BN494" s="149"/>
      <c r="BO494" s="146" t="str">
        <f t="shared" si="87"/>
        <v/>
      </c>
      <c r="BP494" s="146"/>
      <c r="BQ494" s="146"/>
      <c r="BR494" s="146"/>
      <c r="BS494" s="146"/>
      <c r="BT494" s="146"/>
      <c r="BU494" s="146"/>
      <c r="BV494" s="146"/>
      <c r="BW494" s="146"/>
      <c r="BX494" s="146"/>
      <c r="BY494" s="146"/>
      <c r="BZ494" s="173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47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74" t="str">
        <f t="shared" si="86"/>
        <v/>
      </c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6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  <c r="BN495" s="149"/>
      <c r="BO495" s="146" t="str">
        <f t="shared" si="87"/>
        <v/>
      </c>
      <c r="BP495" s="146"/>
      <c r="BQ495" s="146"/>
      <c r="BR495" s="146"/>
      <c r="BS495" s="146"/>
      <c r="BT495" s="146"/>
      <c r="BU495" s="146"/>
      <c r="BV495" s="146"/>
      <c r="BW495" s="146"/>
      <c r="BX495" s="146"/>
      <c r="BY495" s="146"/>
      <c r="BZ495" s="173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1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4" t="str">
        <f t="shared" si="86"/>
        <v/>
      </c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6"/>
      <c r="AO496" s="182"/>
      <c r="AP496" s="182"/>
      <c r="AQ496" s="182"/>
      <c r="AR496" s="182"/>
      <c r="AS496" s="182"/>
      <c r="AT496" s="182"/>
      <c r="AU496" s="182"/>
      <c r="AV496" s="182"/>
      <c r="AW496" s="182"/>
      <c r="AX496" s="182"/>
      <c r="AY496" s="182"/>
      <c r="AZ496" s="183"/>
      <c r="BA496" s="183"/>
      <c r="BB496" s="183"/>
      <c r="BC496" s="183"/>
      <c r="BD496" s="183"/>
      <c r="BE496" s="183"/>
      <c r="BF496" s="183"/>
      <c r="BG496" s="183"/>
      <c r="BH496" s="183"/>
      <c r="BI496" s="183"/>
      <c r="BJ496" s="183"/>
      <c r="BK496" s="183"/>
      <c r="BL496" s="183"/>
      <c r="BM496" s="183"/>
      <c r="BN496" s="183"/>
      <c r="BO496" s="179" t="str">
        <f t="shared" si="87"/>
        <v/>
      </c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80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16" t="s">
        <v>140</v>
      </c>
      <c r="C497" s="217"/>
      <c r="D497" s="217"/>
      <c r="E497" s="217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17"/>
      <c r="BN497" s="217"/>
      <c r="BO497" s="217"/>
      <c r="BP497" s="217"/>
      <c r="BQ497" s="217"/>
      <c r="BR497" s="217"/>
      <c r="BS497" s="217"/>
      <c r="BT497" s="217"/>
      <c r="BU497" s="217"/>
      <c r="BV497" s="217"/>
      <c r="BW497" s="217"/>
      <c r="BX497" s="217"/>
      <c r="BY497" s="217"/>
      <c r="BZ497" s="218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91" t="s">
        <v>131</v>
      </c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7" t="s">
        <v>130</v>
      </c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 t="s">
        <v>141</v>
      </c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90"/>
      <c r="AK498" s="187" t="s">
        <v>132</v>
      </c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9"/>
      <c r="AW498" s="164" t="s">
        <v>133</v>
      </c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  <c r="BI498" s="164"/>
      <c r="BJ498" s="164"/>
      <c r="BK498" s="164"/>
      <c r="BL498" s="164"/>
      <c r="BM498" s="164"/>
      <c r="BN498" s="164"/>
      <c r="BO498" s="165" t="s">
        <v>134</v>
      </c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6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47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6" t="str">
        <f t="shared" ref="AK499:AK508" si="89">IF(B499*M499=0,"",B499*M499)</f>
        <v/>
      </c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3"/>
      <c r="BN499" s="153"/>
      <c r="BO499" s="160" t="str">
        <f t="shared" ref="BO499:BO508" si="90">+IF(AK499="","",IF(AW499="","",IF(ROUND(AK499/AW499,4)&gt;100%,"chyba",ROUND(AK499/AW499,4))))</f>
        <v/>
      </c>
      <c r="BP499" s="160"/>
      <c r="BQ499" s="160"/>
      <c r="BR499" s="160"/>
      <c r="BS499" s="160"/>
      <c r="BT499" s="160"/>
      <c r="BU499" s="160"/>
      <c r="BV499" s="160"/>
      <c r="BW499" s="160"/>
      <c r="BX499" s="160"/>
      <c r="BY499" s="160"/>
      <c r="BZ499" s="161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47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6" t="str">
        <f t="shared" si="89"/>
        <v/>
      </c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3"/>
      <c r="BN500" s="153"/>
      <c r="BO500" s="160" t="str">
        <f t="shared" si="90"/>
        <v/>
      </c>
      <c r="BP500" s="160"/>
      <c r="BQ500" s="160"/>
      <c r="BR500" s="160"/>
      <c r="BS500" s="160"/>
      <c r="BT500" s="160"/>
      <c r="BU500" s="160"/>
      <c r="BV500" s="160"/>
      <c r="BW500" s="160"/>
      <c r="BX500" s="160"/>
      <c r="BY500" s="160"/>
      <c r="BZ500" s="161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47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6" t="str">
        <f t="shared" si="89"/>
        <v/>
      </c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53"/>
      <c r="BN501" s="153"/>
      <c r="BO501" s="160" t="str">
        <f t="shared" si="90"/>
        <v/>
      </c>
      <c r="BP501" s="160"/>
      <c r="BQ501" s="160"/>
      <c r="BR501" s="160"/>
      <c r="BS501" s="160"/>
      <c r="BT501" s="160"/>
      <c r="BU501" s="160"/>
      <c r="BV501" s="160"/>
      <c r="BW501" s="160"/>
      <c r="BX501" s="160"/>
      <c r="BY501" s="160"/>
      <c r="BZ501" s="161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47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6" t="str">
        <f t="shared" si="89"/>
        <v/>
      </c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153"/>
      <c r="BN502" s="153"/>
      <c r="BO502" s="160" t="str">
        <f t="shared" si="90"/>
        <v/>
      </c>
      <c r="BP502" s="160"/>
      <c r="BQ502" s="160"/>
      <c r="BR502" s="160"/>
      <c r="BS502" s="160"/>
      <c r="BT502" s="160"/>
      <c r="BU502" s="160"/>
      <c r="BV502" s="160"/>
      <c r="BW502" s="160"/>
      <c r="BX502" s="160"/>
      <c r="BY502" s="160"/>
      <c r="BZ502" s="161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47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6" t="str">
        <f t="shared" si="89"/>
        <v/>
      </c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60" t="str">
        <f t="shared" si="90"/>
        <v/>
      </c>
      <c r="BP503" s="160"/>
      <c r="BQ503" s="160"/>
      <c r="BR503" s="160"/>
      <c r="BS503" s="160"/>
      <c r="BT503" s="160"/>
      <c r="BU503" s="160"/>
      <c r="BV503" s="160"/>
      <c r="BW503" s="160"/>
      <c r="BX503" s="160"/>
      <c r="BY503" s="160"/>
      <c r="BZ503" s="161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6" t="str">
        <f t="shared" si="89"/>
        <v/>
      </c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153"/>
      <c r="BN504" s="153"/>
      <c r="BO504" s="160" t="str">
        <f t="shared" si="90"/>
        <v/>
      </c>
      <c r="BP504" s="160"/>
      <c r="BQ504" s="160"/>
      <c r="BR504" s="160"/>
      <c r="BS504" s="160"/>
      <c r="BT504" s="160"/>
      <c r="BU504" s="160"/>
      <c r="BV504" s="160"/>
      <c r="BW504" s="160"/>
      <c r="BX504" s="160"/>
      <c r="BY504" s="160"/>
      <c r="BZ504" s="161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6" t="str">
        <f t="shared" si="89"/>
        <v/>
      </c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153"/>
      <c r="BN505" s="153"/>
      <c r="BO505" s="160" t="str">
        <f t="shared" si="90"/>
        <v/>
      </c>
      <c r="BP505" s="160"/>
      <c r="BQ505" s="160"/>
      <c r="BR505" s="160"/>
      <c r="BS505" s="160"/>
      <c r="BT505" s="160"/>
      <c r="BU505" s="160"/>
      <c r="BV505" s="160"/>
      <c r="BW505" s="160"/>
      <c r="BX505" s="160"/>
      <c r="BY505" s="160"/>
      <c r="BZ505" s="161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6" t="str">
        <f t="shared" si="89"/>
        <v/>
      </c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  <c r="BJ506" s="153"/>
      <c r="BK506" s="153"/>
      <c r="BL506" s="153"/>
      <c r="BM506" s="153"/>
      <c r="BN506" s="153"/>
      <c r="BO506" s="160" t="str">
        <f t="shared" si="90"/>
        <v/>
      </c>
      <c r="BP506" s="160"/>
      <c r="BQ506" s="160"/>
      <c r="BR506" s="160"/>
      <c r="BS506" s="160"/>
      <c r="BT506" s="160"/>
      <c r="BU506" s="160"/>
      <c r="BV506" s="160"/>
      <c r="BW506" s="160"/>
      <c r="BX506" s="160"/>
      <c r="BY506" s="160"/>
      <c r="BZ506" s="161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6" t="str">
        <f t="shared" si="89"/>
        <v/>
      </c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53"/>
      <c r="AX507" s="153"/>
      <c r="AY507" s="153"/>
      <c r="AZ507" s="153"/>
      <c r="BA507" s="153"/>
      <c r="BB507" s="153"/>
      <c r="BC507" s="153"/>
      <c r="BD507" s="153"/>
      <c r="BE507" s="153"/>
      <c r="BF507" s="153"/>
      <c r="BG507" s="153"/>
      <c r="BH507" s="153"/>
      <c r="BI507" s="153"/>
      <c r="BJ507" s="153"/>
      <c r="BK507" s="153"/>
      <c r="BL507" s="153"/>
      <c r="BM507" s="153"/>
      <c r="BN507" s="153"/>
      <c r="BO507" s="160" t="str">
        <f t="shared" si="90"/>
        <v/>
      </c>
      <c r="BP507" s="160"/>
      <c r="BQ507" s="160"/>
      <c r="BR507" s="160"/>
      <c r="BS507" s="160"/>
      <c r="BT507" s="160"/>
      <c r="BU507" s="160"/>
      <c r="BV507" s="160"/>
      <c r="BW507" s="160"/>
      <c r="BX507" s="160"/>
      <c r="BY507" s="160"/>
      <c r="BZ507" s="161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1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276"/>
      <c r="Y508" s="276"/>
      <c r="Z508" s="276"/>
      <c r="AA508" s="276"/>
      <c r="AB508" s="276"/>
      <c r="AC508" s="276"/>
      <c r="AD508" s="276"/>
      <c r="AE508" s="276"/>
      <c r="AF508" s="276"/>
      <c r="AG508" s="276"/>
      <c r="AH508" s="276"/>
      <c r="AI508" s="276"/>
      <c r="AJ508" s="276"/>
      <c r="AK508" s="179" t="str">
        <f t="shared" si="89"/>
        <v/>
      </c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70"/>
      <c r="AX508" s="170"/>
      <c r="AY508" s="170"/>
      <c r="AZ508" s="170"/>
      <c r="BA508" s="170"/>
      <c r="BB508" s="170"/>
      <c r="BC508" s="170"/>
      <c r="BD508" s="170"/>
      <c r="BE508" s="170"/>
      <c r="BF508" s="170"/>
      <c r="BG508" s="170"/>
      <c r="BH508" s="170"/>
      <c r="BI508" s="170"/>
      <c r="BJ508" s="170"/>
      <c r="BK508" s="170"/>
      <c r="BL508" s="170"/>
      <c r="BM508" s="170"/>
      <c r="BN508" s="170"/>
      <c r="BO508" s="171" t="str">
        <f t="shared" si="90"/>
        <v/>
      </c>
      <c r="BP508" s="171"/>
      <c r="BQ508" s="171"/>
      <c r="BR508" s="171"/>
      <c r="BS508" s="171"/>
      <c r="BT508" s="171"/>
      <c r="BU508" s="171"/>
      <c r="BV508" s="171"/>
      <c r="BW508" s="171"/>
      <c r="BX508" s="171"/>
      <c r="BY508" s="171"/>
      <c r="BZ508" s="172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69" t="s">
        <v>199</v>
      </c>
      <c r="K512" s="69"/>
      <c r="L512" s="69"/>
      <c r="M512" s="69"/>
      <c r="N512" s="69"/>
      <c r="O512" s="69"/>
      <c r="P512" s="69"/>
      <c r="Q512" s="69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194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0" t="s">
        <v>144</v>
      </c>
      <c r="AS538" s="311"/>
      <c r="AT538" s="311"/>
      <c r="AU538" s="311"/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  <c r="BL538" s="311"/>
      <c r="BM538" s="311"/>
      <c r="BN538" s="311"/>
      <c r="BO538" s="311"/>
      <c r="BP538" s="311"/>
      <c r="BQ538" s="311"/>
      <c r="BR538" s="311"/>
      <c r="BS538" s="311"/>
      <c r="BT538" s="311"/>
      <c r="BU538" s="311"/>
      <c r="BV538" s="311"/>
      <c r="BW538" s="311"/>
      <c r="BX538" s="311"/>
      <c r="BY538" s="311"/>
      <c r="BZ538" s="312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3"/>
      <c r="AS539" s="314"/>
      <c r="AT539" s="314"/>
      <c r="AU539" s="314"/>
      <c r="AV539" s="314"/>
      <c r="AW539" s="314"/>
      <c r="AX539" s="314"/>
      <c r="AY539" s="314"/>
      <c r="AZ539" s="314"/>
      <c r="BA539" s="314"/>
      <c r="BB539" s="314"/>
      <c r="BC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  <c r="BQ539" s="314"/>
      <c r="BR539" s="314"/>
      <c r="BS539" s="314"/>
      <c r="BT539" s="314"/>
      <c r="BU539" s="314"/>
      <c r="BV539" s="314"/>
      <c r="BW539" s="314"/>
      <c r="BX539" s="314"/>
      <c r="BY539" s="314"/>
      <c r="BZ539" s="315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07" t="s">
        <v>146</v>
      </c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8"/>
      <c r="AQ540" s="309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73" t="s">
        <v>147</v>
      </c>
      <c r="C541" s="374"/>
      <c r="D541" s="374"/>
      <c r="E541" s="374"/>
      <c r="F541" s="374"/>
      <c r="G541" s="374"/>
      <c r="H541" s="374"/>
      <c r="I541" s="374"/>
      <c r="J541" s="374"/>
      <c r="K541" s="374"/>
      <c r="L541" s="374"/>
      <c r="M541" s="374"/>
      <c r="N541" s="374"/>
      <c r="O541" s="374"/>
      <c r="P541" s="374"/>
      <c r="Q541" s="374"/>
      <c r="R541" s="374"/>
      <c r="S541" s="374"/>
      <c r="T541" s="374"/>
      <c r="U541" s="374"/>
      <c r="V541" s="374"/>
      <c r="W541" s="374"/>
      <c r="X541" s="374"/>
      <c r="Y541" s="374"/>
      <c r="Z541" s="374"/>
      <c r="AA541" s="374"/>
      <c r="AB541" s="374"/>
      <c r="AC541" s="374"/>
      <c r="AD541" s="374"/>
      <c r="AE541" s="374"/>
      <c r="AF541" s="374"/>
      <c r="AG541" s="374"/>
      <c r="AH541" s="374"/>
      <c r="AI541" s="374"/>
      <c r="AJ541" s="374"/>
      <c r="AK541" s="374"/>
      <c r="AL541" s="374"/>
      <c r="AM541" s="374"/>
      <c r="AN541" s="374"/>
      <c r="AO541" s="374"/>
      <c r="AP541" s="374"/>
      <c r="AQ541" s="375"/>
      <c r="AR541" s="270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  <c r="BC541" s="271"/>
      <c r="BD541" s="271"/>
      <c r="BE541" s="271"/>
      <c r="BF541" s="271"/>
      <c r="BG541" s="271"/>
      <c r="BH541" s="271"/>
      <c r="BI541" s="271"/>
      <c r="BJ541" s="271"/>
      <c r="BK541" s="271"/>
      <c r="BL541" s="271"/>
      <c r="BM541" s="271"/>
      <c r="BN541" s="271"/>
      <c r="BO541" s="271"/>
      <c r="BP541" s="271"/>
      <c r="BQ541" s="271"/>
      <c r="BR541" s="271"/>
      <c r="BS541" s="271"/>
      <c r="BT541" s="271"/>
      <c r="BU541" s="271"/>
      <c r="BV541" s="271"/>
      <c r="BW541" s="271"/>
      <c r="BX541" s="271"/>
      <c r="BY541" s="271"/>
      <c r="BZ541" s="272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73" t="s">
        <v>148</v>
      </c>
      <c r="C542" s="374"/>
      <c r="D542" s="374"/>
      <c r="E542" s="374"/>
      <c r="F542" s="374"/>
      <c r="G542" s="374"/>
      <c r="H542" s="374"/>
      <c r="I542" s="374"/>
      <c r="J542" s="374"/>
      <c r="K542" s="374"/>
      <c r="L542" s="374"/>
      <c r="M542" s="374"/>
      <c r="N542" s="374"/>
      <c r="O542" s="374"/>
      <c r="P542" s="374"/>
      <c r="Q542" s="374"/>
      <c r="R542" s="374"/>
      <c r="S542" s="374"/>
      <c r="T542" s="374"/>
      <c r="U542" s="374"/>
      <c r="V542" s="374"/>
      <c r="W542" s="374"/>
      <c r="X542" s="374"/>
      <c r="Y542" s="374"/>
      <c r="Z542" s="374"/>
      <c r="AA542" s="374"/>
      <c r="AB542" s="374"/>
      <c r="AC542" s="374"/>
      <c r="AD542" s="374"/>
      <c r="AE542" s="374"/>
      <c r="AF542" s="374"/>
      <c r="AG542" s="374"/>
      <c r="AH542" s="374"/>
      <c r="AI542" s="374"/>
      <c r="AJ542" s="374"/>
      <c r="AK542" s="374"/>
      <c r="AL542" s="374"/>
      <c r="AM542" s="374"/>
      <c r="AN542" s="374"/>
      <c r="AO542" s="374"/>
      <c r="AP542" s="374"/>
      <c r="AQ542" s="375"/>
      <c r="AR542" s="270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  <c r="BC542" s="271"/>
      <c r="BD542" s="271"/>
      <c r="BE542" s="271"/>
      <c r="BF542" s="271"/>
      <c r="BG542" s="271"/>
      <c r="BH542" s="271"/>
      <c r="BI542" s="271"/>
      <c r="BJ542" s="271"/>
      <c r="BK542" s="271"/>
      <c r="BL542" s="271"/>
      <c r="BM542" s="271"/>
      <c r="BN542" s="271"/>
      <c r="BO542" s="271"/>
      <c r="BP542" s="271"/>
      <c r="BQ542" s="271"/>
      <c r="BR542" s="271"/>
      <c r="BS542" s="271"/>
      <c r="BT542" s="271"/>
      <c r="BU542" s="271"/>
      <c r="BV542" s="271"/>
      <c r="BW542" s="271"/>
      <c r="BX542" s="271"/>
      <c r="BY542" s="271"/>
      <c r="BZ542" s="272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73" t="s">
        <v>149</v>
      </c>
      <c r="C543" s="374"/>
      <c r="D543" s="374"/>
      <c r="E543" s="374"/>
      <c r="F543" s="374"/>
      <c r="G543" s="374"/>
      <c r="H543" s="374"/>
      <c r="I543" s="374"/>
      <c r="J543" s="374"/>
      <c r="K543" s="374"/>
      <c r="L543" s="374"/>
      <c r="M543" s="374"/>
      <c r="N543" s="374"/>
      <c r="O543" s="374"/>
      <c r="P543" s="374"/>
      <c r="Q543" s="374"/>
      <c r="R543" s="374"/>
      <c r="S543" s="374"/>
      <c r="T543" s="374"/>
      <c r="U543" s="374"/>
      <c r="V543" s="374"/>
      <c r="W543" s="374"/>
      <c r="X543" s="374"/>
      <c r="Y543" s="374"/>
      <c r="Z543" s="374"/>
      <c r="AA543" s="374"/>
      <c r="AB543" s="374"/>
      <c r="AC543" s="374"/>
      <c r="AD543" s="374"/>
      <c r="AE543" s="374"/>
      <c r="AF543" s="374"/>
      <c r="AG543" s="374"/>
      <c r="AH543" s="374"/>
      <c r="AI543" s="374"/>
      <c r="AJ543" s="374"/>
      <c r="AK543" s="374"/>
      <c r="AL543" s="374"/>
      <c r="AM543" s="374"/>
      <c r="AN543" s="374"/>
      <c r="AO543" s="374"/>
      <c r="AP543" s="374"/>
      <c r="AQ543" s="375"/>
      <c r="AR543" s="270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  <c r="BC543" s="271"/>
      <c r="BD543" s="271"/>
      <c r="BE543" s="271"/>
      <c r="BF543" s="271"/>
      <c r="BG543" s="271"/>
      <c r="BH543" s="271"/>
      <c r="BI543" s="271"/>
      <c r="BJ543" s="271"/>
      <c r="BK543" s="271"/>
      <c r="BL543" s="271"/>
      <c r="BM543" s="271"/>
      <c r="BN543" s="271"/>
      <c r="BO543" s="271"/>
      <c r="BP543" s="271"/>
      <c r="BQ543" s="271"/>
      <c r="BR543" s="271"/>
      <c r="BS543" s="271"/>
      <c r="BT543" s="271"/>
      <c r="BU543" s="271"/>
      <c r="BV543" s="271"/>
      <c r="BW543" s="271"/>
      <c r="BX543" s="271"/>
      <c r="BY543" s="271"/>
      <c r="BZ543" s="272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73"/>
      <c r="C544" s="274"/>
      <c r="D544" s="274"/>
      <c r="E544" s="274"/>
      <c r="F544" s="274"/>
      <c r="G544" s="274"/>
      <c r="H544" s="274"/>
      <c r="I544" s="274"/>
      <c r="J544" s="274"/>
      <c r="K544" s="274"/>
      <c r="L544" s="274"/>
      <c r="M544" s="274"/>
      <c r="N544" s="274"/>
      <c r="O544" s="274"/>
      <c r="P544" s="274"/>
      <c r="Q544" s="274"/>
      <c r="R544" s="274"/>
      <c r="S544" s="274"/>
      <c r="T544" s="274"/>
      <c r="U544" s="274"/>
      <c r="V544" s="274"/>
      <c r="W544" s="274"/>
      <c r="X544" s="274"/>
      <c r="Y544" s="274"/>
      <c r="Z544" s="274"/>
      <c r="AA544" s="274"/>
      <c r="AB544" s="274"/>
      <c r="AC544" s="274"/>
      <c r="AD544" s="274"/>
      <c r="AE544" s="274"/>
      <c r="AF544" s="274"/>
      <c r="AG544" s="274"/>
      <c r="AH544" s="274"/>
      <c r="AI544" s="274"/>
      <c r="AJ544" s="274"/>
      <c r="AK544" s="274"/>
      <c r="AL544" s="274"/>
      <c r="AM544" s="274"/>
      <c r="AN544" s="274"/>
      <c r="AO544" s="274"/>
      <c r="AP544" s="274"/>
      <c r="AQ544" s="275"/>
      <c r="AR544" s="270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  <c r="BC544" s="271"/>
      <c r="BD544" s="271"/>
      <c r="BE544" s="271"/>
      <c r="BF544" s="271"/>
      <c r="BG544" s="271"/>
      <c r="BH544" s="271"/>
      <c r="BI544" s="271"/>
      <c r="BJ544" s="271"/>
      <c r="BK544" s="271"/>
      <c r="BL544" s="271"/>
      <c r="BM544" s="271"/>
      <c r="BN544" s="271"/>
      <c r="BO544" s="271"/>
      <c r="BP544" s="271"/>
      <c r="BQ544" s="271"/>
      <c r="BR544" s="271"/>
      <c r="BS544" s="271"/>
      <c r="BT544" s="271"/>
      <c r="BU544" s="271"/>
      <c r="BV544" s="271"/>
      <c r="BW544" s="271"/>
      <c r="BX544" s="271"/>
      <c r="BY544" s="271"/>
      <c r="BZ544" s="272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73"/>
      <c r="C545" s="274"/>
      <c r="D545" s="274"/>
      <c r="E545" s="274"/>
      <c r="F545" s="274"/>
      <c r="G545" s="274"/>
      <c r="H545" s="274"/>
      <c r="I545" s="274"/>
      <c r="J545" s="274"/>
      <c r="K545" s="274"/>
      <c r="L545" s="274"/>
      <c r="M545" s="274"/>
      <c r="N545" s="274"/>
      <c r="O545" s="274"/>
      <c r="P545" s="274"/>
      <c r="Q545" s="274"/>
      <c r="R545" s="274"/>
      <c r="S545" s="274"/>
      <c r="T545" s="274"/>
      <c r="U545" s="274"/>
      <c r="V545" s="274"/>
      <c r="W545" s="274"/>
      <c r="X545" s="274"/>
      <c r="Y545" s="274"/>
      <c r="Z545" s="274"/>
      <c r="AA545" s="274"/>
      <c r="AB545" s="274"/>
      <c r="AC545" s="274"/>
      <c r="AD545" s="274"/>
      <c r="AE545" s="274"/>
      <c r="AF545" s="274"/>
      <c r="AG545" s="274"/>
      <c r="AH545" s="274"/>
      <c r="AI545" s="274"/>
      <c r="AJ545" s="274"/>
      <c r="AK545" s="274"/>
      <c r="AL545" s="274"/>
      <c r="AM545" s="274"/>
      <c r="AN545" s="274"/>
      <c r="AO545" s="274"/>
      <c r="AP545" s="274"/>
      <c r="AQ545" s="275"/>
      <c r="AR545" s="270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  <c r="BC545" s="271"/>
      <c r="BD545" s="271"/>
      <c r="BE545" s="271"/>
      <c r="BF545" s="271"/>
      <c r="BG545" s="271"/>
      <c r="BH545" s="271"/>
      <c r="BI545" s="271"/>
      <c r="BJ545" s="271"/>
      <c r="BK545" s="271"/>
      <c r="BL545" s="271"/>
      <c r="BM545" s="271"/>
      <c r="BN545" s="271"/>
      <c r="BO545" s="271"/>
      <c r="BP545" s="271"/>
      <c r="BQ545" s="271"/>
      <c r="BR545" s="271"/>
      <c r="BS545" s="271"/>
      <c r="BT545" s="271"/>
      <c r="BU545" s="271"/>
      <c r="BV545" s="271"/>
      <c r="BW545" s="271"/>
      <c r="BX545" s="271"/>
      <c r="BY545" s="271"/>
      <c r="BZ545" s="272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73"/>
      <c r="C546" s="274"/>
      <c r="D546" s="274"/>
      <c r="E546" s="274"/>
      <c r="F546" s="274"/>
      <c r="G546" s="274"/>
      <c r="H546" s="274"/>
      <c r="I546" s="274"/>
      <c r="J546" s="274"/>
      <c r="K546" s="274"/>
      <c r="L546" s="274"/>
      <c r="M546" s="274"/>
      <c r="N546" s="274"/>
      <c r="O546" s="274"/>
      <c r="P546" s="274"/>
      <c r="Q546" s="274"/>
      <c r="R546" s="274"/>
      <c r="S546" s="274"/>
      <c r="T546" s="274"/>
      <c r="U546" s="274"/>
      <c r="V546" s="274"/>
      <c r="W546" s="274"/>
      <c r="X546" s="274"/>
      <c r="Y546" s="274"/>
      <c r="Z546" s="274"/>
      <c r="AA546" s="274"/>
      <c r="AB546" s="274"/>
      <c r="AC546" s="274"/>
      <c r="AD546" s="274"/>
      <c r="AE546" s="274"/>
      <c r="AF546" s="274"/>
      <c r="AG546" s="274"/>
      <c r="AH546" s="274"/>
      <c r="AI546" s="274"/>
      <c r="AJ546" s="274"/>
      <c r="AK546" s="274"/>
      <c r="AL546" s="274"/>
      <c r="AM546" s="274"/>
      <c r="AN546" s="274"/>
      <c r="AO546" s="274"/>
      <c r="AP546" s="274"/>
      <c r="AQ546" s="275"/>
      <c r="AR546" s="270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  <c r="BC546" s="271"/>
      <c r="BD546" s="271"/>
      <c r="BE546" s="271"/>
      <c r="BF546" s="271"/>
      <c r="BG546" s="271"/>
      <c r="BH546" s="271"/>
      <c r="BI546" s="271"/>
      <c r="BJ546" s="271"/>
      <c r="BK546" s="271"/>
      <c r="BL546" s="271"/>
      <c r="BM546" s="271"/>
      <c r="BN546" s="271"/>
      <c r="BO546" s="271"/>
      <c r="BP546" s="271"/>
      <c r="BQ546" s="271"/>
      <c r="BR546" s="271"/>
      <c r="BS546" s="271"/>
      <c r="BT546" s="271"/>
      <c r="BU546" s="271"/>
      <c r="BV546" s="271"/>
      <c r="BW546" s="271"/>
      <c r="BX546" s="271"/>
      <c r="BY546" s="271"/>
      <c r="BZ546" s="272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73"/>
      <c r="C547" s="274"/>
      <c r="D547" s="274"/>
      <c r="E547" s="274"/>
      <c r="F547" s="274"/>
      <c r="G547" s="274"/>
      <c r="H547" s="274"/>
      <c r="I547" s="274"/>
      <c r="J547" s="274"/>
      <c r="K547" s="274"/>
      <c r="L547" s="274"/>
      <c r="M547" s="274"/>
      <c r="N547" s="274"/>
      <c r="O547" s="274"/>
      <c r="P547" s="274"/>
      <c r="Q547" s="274"/>
      <c r="R547" s="274"/>
      <c r="S547" s="274"/>
      <c r="T547" s="274"/>
      <c r="U547" s="274"/>
      <c r="V547" s="274"/>
      <c r="W547" s="274"/>
      <c r="X547" s="274"/>
      <c r="Y547" s="274"/>
      <c r="Z547" s="274"/>
      <c r="AA547" s="274"/>
      <c r="AB547" s="274"/>
      <c r="AC547" s="274"/>
      <c r="AD547" s="274"/>
      <c r="AE547" s="274"/>
      <c r="AF547" s="274"/>
      <c r="AG547" s="274"/>
      <c r="AH547" s="274"/>
      <c r="AI547" s="274"/>
      <c r="AJ547" s="274"/>
      <c r="AK547" s="274"/>
      <c r="AL547" s="274"/>
      <c r="AM547" s="274"/>
      <c r="AN547" s="274"/>
      <c r="AO547" s="274"/>
      <c r="AP547" s="274"/>
      <c r="AQ547" s="275"/>
      <c r="AR547" s="270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  <c r="BC547" s="271"/>
      <c r="BD547" s="271"/>
      <c r="BE547" s="271"/>
      <c r="BF547" s="271"/>
      <c r="BG547" s="271"/>
      <c r="BH547" s="271"/>
      <c r="BI547" s="271"/>
      <c r="BJ547" s="271"/>
      <c r="BK547" s="271"/>
      <c r="BL547" s="271"/>
      <c r="BM547" s="271"/>
      <c r="BN547" s="271"/>
      <c r="BO547" s="271"/>
      <c r="BP547" s="271"/>
      <c r="BQ547" s="271"/>
      <c r="BR547" s="271"/>
      <c r="BS547" s="271"/>
      <c r="BT547" s="271"/>
      <c r="BU547" s="271"/>
      <c r="BV547" s="271"/>
      <c r="BW547" s="271"/>
      <c r="BX547" s="271"/>
      <c r="BY547" s="271"/>
      <c r="BZ547" s="272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73"/>
      <c r="C548" s="274"/>
      <c r="D548" s="274"/>
      <c r="E548" s="274"/>
      <c r="F548" s="274"/>
      <c r="G548" s="274"/>
      <c r="H548" s="274"/>
      <c r="I548" s="274"/>
      <c r="J548" s="274"/>
      <c r="K548" s="274"/>
      <c r="L548" s="274"/>
      <c r="M548" s="274"/>
      <c r="N548" s="274"/>
      <c r="O548" s="274"/>
      <c r="P548" s="274"/>
      <c r="Q548" s="274"/>
      <c r="R548" s="274"/>
      <c r="S548" s="274"/>
      <c r="T548" s="274"/>
      <c r="U548" s="274"/>
      <c r="V548" s="274"/>
      <c r="W548" s="274"/>
      <c r="X548" s="274"/>
      <c r="Y548" s="274"/>
      <c r="Z548" s="274"/>
      <c r="AA548" s="274"/>
      <c r="AB548" s="274"/>
      <c r="AC548" s="274"/>
      <c r="AD548" s="274"/>
      <c r="AE548" s="274"/>
      <c r="AF548" s="274"/>
      <c r="AG548" s="274"/>
      <c r="AH548" s="274"/>
      <c r="AI548" s="274"/>
      <c r="AJ548" s="274"/>
      <c r="AK548" s="274"/>
      <c r="AL548" s="274"/>
      <c r="AM548" s="274"/>
      <c r="AN548" s="274"/>
      <c r="AO548" s="274"/>
      <c r="AP548" s="274"/>
      <c r="AQ548" s="275"/>
      <c r="AR548" s="270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  <c r="BC548" s="271"/>
      <c r="BD548" s="271"/>
      <c r="BE548" s="271"/>
      <c r="BF548" s="271"/>
      <c r="BG548" s="271"/>
      <c r="BH548" s="271"/>
      <c r="BI548" s="271"/>
      <c r="BJ548" s="271"/>
      <c r="BK548" s="271"/>
      <c r="BL548" s="271"/>
      <c r="BM548" s="271"/>
      <c r="BN548" s="271"/>
      <c r="BO548" s="271"/>
      <c r="BP548" s="271"/>
      <c r="BQ548" s="271"/>
      <c r="BR548" s="271"/>
      <c r="BS548" s="271"/>
      <c r="BT548" s="271"/>
      <c r="BU548" s="271"/>
      <c r="BV548" s="271"/>
      <c r="BW548" s="271"/>
      <c r="BX548" s="271"/>
      <c r="BY548" s="271"/>
      <c r="BZ548" s="272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77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9"/>
      <c r="AR549" s="331"/>
      <c r="AS549" s="332"/>
      <c r="AT549" s="332"/>
      <c r="AU549" s="332"/>
      <c r="AV549" s="332"/>
      <c r="AW549" s="332"/>
      <c r="AX549" s="332"/>
      <c r="AY549" s="332"/>
      <c r="AZ549" s="332"/>
      <c r="BA549" s="332"/>
      <c r="BB549" s="332"/>
      <c r="BC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P549" s="332"/>
      <c r="BQ549" s="332"/>
      <c r="BR549" s="332"/>
      <c r="BS549" s="332"/>
      <c r="BT549" s="332"/>
      <c r="BU549" s="332"/>
      <c r="BV549" s="332"/>
      <c r="BW549" s="332"/>
      <c r="BX549" s="332"/>
      <c r="BY549" s="332"/>
      <c r="BZ549" s="333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69" t="s">
        <v>199</v>
      </c>
      <c r="K551" s="69"/>
      <c r="L551" s="69"/>
      <c r="M551" s="69"/>
      <c r="N551" s="69"/>
      <c r="O551" s="69"/>
      <c r="P551" s="69"/>
      <c r="Q551" s="69"/>
      <c r="R551" s="69"/>
      <c r="S551" s="2" t="s">
        <v>190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04" t="s">
        <v>43</v>
      </c>
      <c r="C554" s="205"/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5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6"/>
      <c r="AG554" s="376" t="s">
        <v>150</v>
      </c>
      <c r="AH554" s="377"/>
      <c r="AI554" s="377"/>
      <c r="AJ554" s="377"/>
      <c r="AK554" s="377"/>
      <c r="AL554" s="377"/>
      <c r="AM554" s="377"/>
      <c r="AN554" s="377"/>
      <c r="AO554" s="377"/>
      <c r="AP554" s="377"/>
      <c r="AQ554" s="377"/>
      <c r="AR554" s="377"/>
      <c r="AS554" s="377"/>
      <c r="AT554" s="377"/>
      <c r="AU554" s="377"/>
      <c r="AV554" s="377"/>
      <c r="AW554" s="377"/>
      <c r="AX554" s="377"/>
      <c r="AY554" s="377"/>
      <c r="AZ554" s="377"/>
      <c r="BA554" s="377"/>
      <c r="BB554" s="377"/>
      <c r="BC554" s="377"/>
      <c r="BD554" s="377"/>
      <c r="BE554" s="377"/>
      <c r="BF554" s="377"/>
      <c r="BG554" s="377"/>
      <c r="BH554" s="377"/>
      <c r="BI554" s="377"/>
      <c r="BJ554" s="377"/>
      <c r="BK554" s="377"/>
      <c r="BL554" s="377"/>
      <c r="BM554" s="377"/>
      <c r="BN554" s="377"/>
      <c r="BO554" s="377"/>
      <c r="BP554" s="377"/>
      <c r="BQ554" s="377"/>
      <c r="BR554" s="377"/>
      <c r="BS554" s="377"/>
      <c r="BT554" s="377"/>
      <c r="BU554" s="377"/>
      <c r="BV554" s="377"/>
      <c r="BW554" s="377"/>
      <c r="BX554" s="377"/>
      <c r="BY554" s="377"/>
      <c r="BZ554" s="378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07"/>
      <c r="C555" s="208"/>
      <c r="D555" s="208"/>
      <c r="E555" s="208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9"/>
      <c r="AG555" s="379" t="s">
        <v>151</v>
      </c>
      <c r="AH555" s="380"/>
      <c r="AI555" s="380"/>
      <c r="AJ555" s="380"/>
      <c r="AK555" s="380"/>
      <c r="AL555" s="380"/>
      <c r="AM555" s="380"/>
      <c r="AN555" s="380"/>
      <c r="AO555" s="380"/>
      <c r="AP555" s="380"/>
      <c r="AQ555" s="380"/>
      <c r="AR555" s="380"/>
      <c r="AS555" s="380"/>
      <c r="AT555" s="380"/>
      <c r="AU555" s="381" t="s">
        <v>152</v>
      </c>
      <c r="AV555" s="381"/>
      <c r="AW555" s="381"/>
      <c r="AX555" s="381"/>
      <c r="AY555" s="381"/>
      <c r="AZ555" s="381"/>
      <c r="BA555" s="381"/>
      <c r="BB555" s="381"/>
      <c r="BC555" s="381"/>
      <c r="BD555" s="381"/>
      <c r="BE555" s="381"/>
      <c r="BF555" s="381"/>
      <c r="BG555" s="381"/>
      <c r="BH555" s="381"/>
      <c r="BI555" s="381"/>
      <c r="BJ555" s="381"/>
      <c r="BK555" s="362" t="s">
        <v>153</v>
      </c>
      <c r="BL555" s="362"/>
      <c r="BM555" s="362"/>
      <c r="BN555" s="362"/>
      <c r="BO555" s="362"/>
      <c r="BP555" s="362"/>
      <c r="BQ555" s="362"/>
      <c r="BR555" s="362"/>
      <c r="BS555" s="362"/>
      <c r="BT555" s="362"/>
      <c r="BU555" s="362"/>
      <c r="BV555" s="362"/>
      <c r="BW555" s="362"/>
      <c r="BX555" s="362"/>
      <c r="BY555" s="362"/>
      <c r="BZ555" s="363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64" t="s">
        <v>44</v>
      </c>
      <c r="C556" s="365"/>
      <c r="D556" s="365"/>
      <c r="E556" s="365"/>
      <c r="F556" s="365"/>
      <c r="G556" s="365"/>
      <c r="H556" s="365"/>
      <c r="I556" s="365"/>
      <c r="J556" s="365"/>
      <c r="K556" s="365"/>
      <c r="L556" s="365"/>
      <c r="M556" s="365"/>
      <c r="N556" s="365"/>
      <c r="O556" s="365"/>
      <c r="P556" s="365"/>
      <c r="Q556" s="365"/>
      <c r="R556" s="365"/>
      <c r="S556" s="365"/>
      <c r="T556" s="365"/>
      <c r="U556" s="365"/>
      <c r="V556" s="365"/>
      <c r="W556" s="365"/>
      <c r="X556" s="365"/>
      <c r="Y556" s="365"/>
      <c r="Z556" s="365"/>
      <c r="AA556" s="365"/>
      <c r="AB556" s="365"/>
      <c r="AC556" s="365"/>
      <c r="AD556" s="365"/>
      <c r="AE556" s="365"/>
      <c r="AF556" s="366"/>
      <c r="AG556" s="91"/>
      <c r="AH556" s="92"/>
      <c r="AI556" s="92"/>
      <c r="AJ556" s="92"/>
      <c r="AK556" s="92"/>
      <c r="AL556" s="92"/>
      <c r="AM556" s="92"/>
      <c r="AN556" s="92"/>
      <c r="AO556" s="92"/>
      <c r="AP556" s="92"/>
      <c r="AQ556" s="92"/>
      <c r="AR556" s="92"/>
      <c r="AS556" s="92"/>
      <c r="AT556" s="92"/>
      <c r="AU556" s="92"/>
      <c r="AV556" s="92"/>
      <c r="AW556" s="92"/>
      <c r="AX556" s="92"/>
      <c r="AY556" s="92"/>
      <c r="AZ556" s="92"/>
      <c r="BA556" s="92"/>
      <c r="BB556" s="92"/>
      <c r="BC556" s="92"/>
      <c r="BD556" s="92"/>
      <c r="BE556" s="92"/>
      <c r="BF556" s="92"/>
      <c r="BG556" s="92"/>
      <c r="BH556" s="92"/>
      <c r="BI556" s="92"/>
      <c r="BJ556" s="92"/>
      <c r="BK556" s="92"/>
      <c r="BL556" s="92"/>
      <c r="BM556" s="92"/>
      <c r="BN556" s="92"/>
      <c r="BO556" s="92"/>
      <c r="BP556" s="92"/>
      <c r="BQ556" s="92"/>
      <c r="BR556" s="92"/>
      <c r="BS556" s="92"/>
      <c r="BT556" s="92"/>
      <c r="BU556" s="92"/>
      <c r="BV556" s="92"/>
      <c r="BW556" s="92"/>
      <c r="BX556" s="92"/>
      <c r="BY556" s="92"/>
      <c r="BZ556" s="9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9" t="s">
        <v>45</v>
      </c>
      <c r="C557" s="360"/>
      <c r="D557" s="360"/>
      <c r="E557" s="360"/>
      <c r="F557" s="360"/>
      <c r="G557" s="360"/>
      <c r="H557" s="360"/>
      <c r="I557" s="360"/>
      <c r="J557" s="360"/>
      <c r="K557" s="360"/>
      <c r="L557" s="360"/>
      <c r="M557" s="360"/>
      <c r="N557" s="360"/>
      <c r="O557" s="360"/>
      <c r="P557" s="360"/>
      <c r="Q557" s="360"/>
      <c r="R557" s="360"/>
      <c r="S557" s="360"/>
      <c r="T557" s="360"/>
      <c r="U557" s="360"/>
      <c r="V557" s="360"/>
      <c r="W557" s="360"/>
      <c r="X557" s="360"/>
      <c r="Y557" s="360"/>
      <c r="Z557" s="360"/>
      <c r="AA557" s="360"/>
      <c r="AB557" s="360"/>
      <c r="AC557" s="360"/>
      <c r="AD557" s="360"/>
      <c r="AE557" s="360"/>
      <c r="AF557" s="361"/>
      <c r="AG557" s="110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2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9" t="s">
        <v>46</v>
      </c>
      <c r="C558" s="360"/>
      <c r="D558" s="360"/>
      <c r="E558" s="360"/>
      <c r="F558" s="360"/>
      <c r="G558" s="360"/>
      <c r="H558" s="360"/>
      <c r="I558" s="360"/>
      <c r="J558" s="360"/>
      <c r="K558" s="360"/>
      <c r="L558" s="360"/>
      <c r="M558" s="360"/>
      <c r="N558" s="360"/>
      <c r="O558" s="360"/>
      <c r="P558" s="360"/>
      <c r="Q558" s="360"/>
      <c r="R558" s="360"/>
      <c r="S558" s="360"/>
      <c r="T558" s="360"/>
      <c r="U558" s="360"/>
      <c r="V558" s="360"/>
      <c r="W558" s="360"/>
      <c r="X558" s="360"/>
      <c r="Y558" s="360"/>
      <c r="Z558" s="360"/>
      <c r="AA558" s="360"/>
      <c r="AB558" s="360"/>
      <c r="AC558" s="360"/>
      <c r="AD558" s="360"/>
      <c r="AE558" s="360"/>
      <c r="AF558" s="361"/>
      <c r="AG558" s="110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2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9" t="s">
        <v>47</v>
      </c>
      <c r="C559" s="360"/>
      <c r="D559" s="360"/>
      <c r="E559" s="360"/>
      <c r="F559" s="360"/>
      <c r="G559" s="360"/>
      <c r="H559" s="360"/>
      <c r="I559" s="360"/>
      <c r="J559" s="360"/>
      <c r="K559" s="360"/>
      <c r="L559" s="360"/>
      <c r="M559" s="360"/>
      <c r="N559" s="360"/>
      <c r="O559" s="360"/>
      <c r="P559" s="360"/>
      <c r="Q559" s="360"/>
      <c r="R559" s="360"/>
      <c r="S559" s="360"/>
      <c r="T559" s="360"/>
      <c r="U559" s="360"/>
      <c r="V559" s="360"/>
      <c r="W559" s="360"/>
      <c r="X559" s="360"/>
      <c r="Y559" s="360"/>
      <c r="Z559" s="360"/>
      <c r="AA559" s="360"/>
      <c r="AB559" s="360"/>
      <c r="AC559" s="360"/>
      <c r="AD559" s="360"/>
      <c r="AE559" s="360"/>
      <c r="AF559" s="361"/>
      <c r="AG559" s="110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2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9" t="s">
        <v>48</v>
      </c>
      <c r="C560" s="360"/>
      <c r="D560" s="360"/>
      <c r="E560" s="360"/>
      <c r="F560" s="360"/>
      <c r="G560" s="360"/>
      <c r="H560" s="360"/>
      <c r="I560" s="360"/>
      <c r="J560" s="360"/>
      <c r="K560" s="360"/>
      <c r="L560" s="360"/>
      <c r="M560" s="360"/>
      <c r="N560" s="360"/>
      <c r="O560" s="360"/>
      <c r="P560" s="360"/>
      <c r="Q560" s="360"/>
      <c r="R560" s="360"/>
      <c r="S560" s="360"/>
      <c r="T560" s="360"/>
      <c r="U560" s="360"/>
      <c r="V560" s="360"/>
      <c r="W560" s="360"/>
      <c r="X560" s="360"/>
      <c r="Y560" s="360"/>
      <c r="Z560" s="360"/>
      <c r="AA560" s="360"/>
      <c r="AB560" s="360"/>
      <c r="AC560" s="360"/>
      <c r="AD560" s="360"/>
      <c r="AE560" s="360"/>
      <c r="AF560" s="361"/>
      <c r="AG560" s="110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2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73"/>
      <c r="C561" s="274"/>
      <c r="D561" s="274"/>
      <c r="E561" s="274"/>
      <c r="F561" s="274"/>
      <c r="G561" s="274"/>
      <c r="H561" s="274"/>
      <c r="I561" s="274"/>
      <c r="J561" s="274"/>
      <c r="K561" s="274"/>
      <c r="L561" s="274"/>
      <c r="M561" s="274"/>
      <c r="N561" s="274"/>
      <c r="O561" s="274"/>
      <c r="P561" s="274"/>
      <c r="Q561" s="274"/>
      <c r="R561" s="274"/>
      <c r="S561" s="274"/>
      <c r="T561" s="274"/>
      <c r="U561" s="274"/>
      <c r="V561" s="274"/>
      <c r="W561" s="274"/>
      <c r="X561" s="274"/>
      <c r="Y561" s="274"/>
      <c r="Z561" s="274"/>
      <c r="AA561" s="274"/>
      <c r="AB561" s="274"/>
      <c r="AC561" s="274"/>
      <c r="AD561" s="274"/>
      <c r="AE561" s="274"/>
      <c r="AF561" s="339"/>
      <c r="AG561" s="110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2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73"/>
      <c r="C562" s="274"/>
      <c r="D562" s="274"/>
      <c r="E562" s="274"/>
      <c r="F562" s="274"/>
      <c r="G562" s="274"/>
      <c r="H562" s="274"/>
      <c r="I562" s="274"/>
      <c r="J562" s="274"/>
      <c r="K562" s="274"/>
      <c r="L562" s="274"/>
      <c r="M562" s="274"/>
      <c r="N562" s="274"/>
      <c r="O562" s="274"/>
      <c r="P562" s="274"/>
      <c r="Q562" s="274"/>
      <c r="R562" s="274"/>
      <c r="S562" s="274"/>
      <c r="T562" s="274"/>
      <c r="U562" s="274"/>
      <c r="V562" s="274"/>
      <c r="W562" s="274"/>
      <c r="X562" s="274"/>
      <c r="Y562" s="274"/>
      <c r="Z562" s="274"/>
      <c r="AA562" s="274"/>
      <c r="AB562" s="274"/>
      <c r="AC562" s="274"/>
      <c r="AD562" s="274"/>
      <c r="AE562" s="274"/>
      <c r="AF562" s="339"/>
      <c r="AG562" s="110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2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73"/>
      <c r="C563" s="274"/>
      <c r="D563" s="274"/>
      <c r="E563" s="274"/>
      <c r="F563" s="274"/>
      <c r="G563" s="274"/>
      <c r="H563" s="274"/>
      <c r="I563" s="274"/>
      <c r="J563" s="274"/>
      <c r="K563" s="274"/>
      <c r="L563" s="274"/>
      <c r="M563" s="274"/>
      <c r="N563" s="274"/>
      <c r="O563" s="274"/>
      <c r="P563" s="274"/>
      <c r="Q563" s="274"/>
      <c r="R563" s="274"/>
      <c r="S563" s="274"/>
      <c r="T563" s="274"/>
      <c r="U563" s="274"/>
      <c r="V563" s="274"/>
      <c r="W563" s="274"/>
      <c r="X563" s="274"/>
      <c r="Y563" s="274"/>
      <c r="Z563" s="274"/>
      <c r="AA563" s="274"/>
      <c r="AB563" s="274"/>
      <c r="AC563" s="274"/>
      <c r="AD563" s="274"/>
      <c r="AE563" s="274"/>
      <c r="AF563" s="339"/>
      <c r="AG563" s="110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2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73"/>
      <c r="C564" s="274"/>
      <c r="D564" s="274"/>
      <c r="E564" s="274"/>
      <c r="F564" s="274"/>
      <c r="G564" s="274"/>
      <c r="H564" s="274"/>
      <c r="I564" s="274"/>
      <c r="J564" s="274"/>
      <c r="K564" s="274"/>
      <c r="L564" s="274"/>
      <c r="M564" s="274"/>
      <c r="N564" s="274"/>
      <c r="O564" s="274"/>
      <c r="P564" s="274"/>
      <c r="Q564" s="274"/>
      <c r="R564" s="274"/>
      <c r="S564" s="274"/>
      <c r="T564" s="274"/>
      <c r="U564" s="274"/>
      <c r="V564" s="274"/>
      <c r="W564" s="274"/>
      <c r="X564" s="274"/>
      <c r="Y564" s="274"/>
      <c r="Z564" s="274"/>
      <c r="AA564" s="274"/>
      <c r="AB564" s="274"/>
      <c r="AC564" s="274"/>
      <c r="AD564" s="274"/>
      <c r="AE564" s="274"/>
      <c r="AF564" s="339"/>
      <c r="AG564" s="110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2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73"/>
      <c r="C565" s="274"/>
      <c r="D565" s="274"/>
      <c r="E565" s="274"/>
      <c r="F565" s="274"/>
      <c r="G565" s="274"/>
      <c r="H565" s="274"/>
      <c r="I565" s="274"/>
      <c r="J565" s="274"/>
      <c r="K565" s="274"/>
      <c r="L565" s="274"/>
      <c r="M565" s="274"/>
      <c r="N565" s="274"/>
      <c r="O565" s="274"/>
      <c r="P565" s="274"/>
      <c r="Q565" s="274"/>
      <c r="R565" s="274"/>
      <c r="S565" s="274"/>
      <c r="T565" s="274"/>
      <c r="U565" s="274"/>
      <c r="V565" s="274"/>
      <c r="W565" s="274"/>
      <c r="X565" s="274"/>
      <c r="Y565" s="274"/>
      <c r="Z565" s="274"/>
      <c r="AA565" s="274"/>
      <c r="AB565" s="274"/>
      <c r="AC565" s="274"/>
      <c r="AD565" s="274"/>
      <c r="AE565" s="274"/>
      <c r="AF565" s="339"/>
      <c r="AG565" s="110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2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73"/>
      <c r="C566" s="274"/>
      <c r="D566" s="274"/>
      <c r="E566" s="274"/>
      <c r="F566" s="274"/>
      <c r="G566" s="274"/>
      <c r="H566" s="274"/>
      <c r="I566" s="274"/>
      <c r="J566" s="274"/>
      <c r="K566" s="274"/>
      <c r="L566" s="274"/>
      <c r="M566" s="274"/>
      <c r="N566" s="274"/>
      <c r="O566" s="274"/>
      <c r="P566" s="274"/>
      <c r="Q566" s="274"/>
      <c r="R566" s="274"/>
      <c r="S566" s="274"/>
      <c r="T566" s="274"/>
      <c r="U566" s="274"/>
      <c r="V566" s="274"/>
      <c r="W566" s="274"/>
      <c r="X566" s="274"/>
      <c r="Y566" s="274"/>
      <c r="Z566" s="274"/>
      <c r="AA566" s="274"/>
      <c r="AB566" s="274"/>
      <c r="AC566" s="274"/>
      <c r="AD566" s="274"/>
      <c r="AE566" s="274"/>
      <c r="AF566" s="339"/>
      <c r="AG566" s="110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2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73"/>
      <c r="C567" s="274"/>
      <c r="D567" s="274"/>
      <c r="E567" s="274"/>
      <c r="F567" s="274"/>
      <c r="G567" s="274"/>
      <c r="H567" s="274"/>
      <c r="I567" s="274"/>
      <c r="J567" s="274"/>
      <c r="K567" s="274"/>
      <c r="L567" s="274"/>
      <c r="M567" s="274"/>
      <c r="N567" s="274"/>
      <c r="O567" s="274"/>
      <c r="P567" s="274"/>
      <c r="Q567" s="274"/>
      <c r="R567" s="274"/>
      <c r="S567" s="274"/>
      <c r="T567" s="274"/>
      <c r="U567" s="274"/>
      <c r="V567" s="274"/>
      <c r="W567" s="274"/>
      <c r="X567" s="274"/>
      <c r="Y567" s="274"/>
      <c r="Z567" s="274"/>
      <c r="AA567" s="274"/>
      <c r="AB567" s="274"/>
      <c r="AC567" s="274"/>
      <c r="AD567" s="274"/>
      <c r="AE567" s="274"/>
      <c r="AF567" s="339"/>
      <c r="AG567" s="110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111"/>
      <c r="AW567" s="111"/>
      <c r="AX567" s="111"/>
      <c r="AY567" s="111"/>
      <c r="AZ567" s="111"/>
      <c r="BA567" s="111"/>
      <c r="BB567" s="111"/>
      <c r="BC567" s="111"/>
      <c r="BD567" s="111"/>
      <c r="BE567" s="111"/>
      <c r="BF567" s="111"/>
      <c r="BG567" s="111"/>
      <c r="BH567" s="111"/>
      <c r="BI567" s="111"/>
      <c r="BJ567" s="111"/>
      <c r="BK567" s="111"/>
      <c r="BL567" s="111"/>
      <c r="BM567" s="111"/>
      <c r="BN567" s="111"/>
      <c r="BO567" s="111"/>
      <c r="BP567" s="111"/>
      <c r="BQ567" s="111"/>
      <c r="BR567" s="111"/>
      <c r="BS567" s="111"/>
      <c r="BT567" s="111"/>
      <c r="BU567" s="111"/>
      <c r="BV567" s="111"/>
      <c r="BW567" s="111"/>
      <c r="BX567" s="111"/>
      <c r="BY567" s="111"/>
      <c r="BZ567" s="112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73"/>
      <c r="C568" s="274"/>
      <c r="D568" s="274"/>
      <c r="E568" s="274"/>
      <c r="F568" s="274"/>
      <c r="G568" s="274"/>
      <c r="H568" s="274"/>
      <c r="I568" s="274"/>
      <c r="J568" s="274"/>
      <c r="K568" s="274"/>
      <c r="L568" s="274"/>
      <c r="M568" s="274"/>
      <c r="N568" s="274"/>
      <c r="O568" s="274"/>
      <c r="P568" s="274"/>
      <c r="Q568" s="274"/>
      <c r="R568" s="274"/>
      <c r="S568" s="274"/>
      <c r="T568" s="274"/>
      <c r="U568" s="274"/>
      <c r="V568" s="274"/>
      <c r="W568" s="274"/>
      <c r="X568" s="274"/>
      <c r="Y568" s="274"/>
      <c r="Z568" s="274"/>
      <c r="AA568" s="274"/>
      <c r="AB568" s="274"/>
      <c r="AC568" s="274"/>
      <c r="AD568" s="274"/>
      <c r="AE568" s="274"/>
      <c r="AF568" s="339"/>
      <c r="AG568" s="110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111"/>
      <c r="AW568" s="111"/>
      <c r="AX568" s="111"/>
      <c r="AY568" s="111"/>
      <c r="AZ568" s="111"/>
      <c r="BA568" s="111"/>
      <c r="BB568" s="111"/>
      <c r="BC568" s="111"/>
      <c r="BD568" s="111"/>
      <c r="BE568" s="111"/>
      <c r="BF568" s="111"/>
      <c r="BG568" s="111"/>
      <c r="BH568" s="111"/>
      <c r="BI568" s="111"/>
      <c r="BJ568" s="111"/>
      <c r="BK568" s="111"/>
      <c r="BL568" s="111"/>
      <c r="BM568" s="111"/>
      <c r="BN568" s="111"/>
      <c r="BO568" s="111"/>
      <c r="BP568" s="111"/>
      <c r="BQ568" s="111"/>
      <c r="BR568" s="111"/>
      <c r="BS568" s="111"/>
      <c r="BT568" s="111"/>
      <c r="BU568" s="111"/>
      <c r="BV568" s="111"/>
      <c r="BW568" s="111"/>
      <c r="BX568" s="111"/>
      <c r="BY568" s="111"/>
      <c r="BZ568" s="112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73"/>
      <c r="C569" s="274"/>
      <c r="D569" s="274"/>
      <c r="E569" s="274"/>
      <c r="F569" s="274"/>
      <c r="G569" s="274"/>
      <c r="H569" s="274"/>
      <c r="I569" s="274"/>
      <c r="J569" s="274"/>
      <c r="K569" s="274"/>
      <c r="L569" s="274"/>
      <c r="M569" s="274"/>
      <c r="N569" s="274"/>
      <c r="O569" s="274"/>
      <c r="P569" s="274"/>
      <c r="Q569" s="274"/>
      <c r="R569" s="274"/>
      <c r="S569" s="274"/>
      <c r="T569" s="274"/>
      <c r="U569" s="274"/>
      <c r="V569" s="274"/>
      <c r="W569" s="274"/>
      <c r="X569" s="274"/>
      <c r="Y569" s="274"/>
      <c r="Z569" s="274"/>
      <c r="AA569" s="274"/>
      <c r="AB569" s="274"/>
      <c r="AC569" s="274"/>
      <c r="AD569" s="274"/>
      <c r="AE569" s="274"/>
      <c r="AF569" s="339"/>
      <c r="AG569" s="110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111"/>
      <c r="AW569" s="111"/>
      <c r="AX569" s="111"/>
      <c r="AY569" s="111"/>
      <c r="AZ569" s="111"/>
      <c r="BA569" s="111"/>
      <c r="BB569" s="111"/>
      <c r="BC569" s="111"/>
      <c r="BD569" s="111"/>
      <c r="BE569" s="111"/>
      <c r="BF569" s="111"/>
      <c r="BG569" s="111"/>
      <c r="BH569" s="111"/>
      <c r="BI569" s="111"/>
      <c r="BJ569" s="111"/>
      <c r="BK569" s="111"/>
      <c r="BL569" s="111"/>
      <c r="BM569" s="111"/>
      <c r="BN569" s="111"/>
      <c r="BO569" s="111"/>
      <c r="BP569" s="111"/>
      <c r="BQ569" s="111"/>
      <c r="BR569" s="111"/>
      <c r="BS569" s="111"/>
      <c r="BT569" s="111"/>
      <c r="BU569" s="111"/>
      <c r="BV569" s="111"/>
      <c r="BW569" s="111"/>
      <c r="BX569" s="111"/>
      <c r="BY569" s="111"/>
      <c r="BZ569" s="112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77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351"/>
      <c r="AG570" s="116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  <c r="AV570" s="117"/>
      <c r="AW570" s="117"/>
      <c r="AX570" s="117"/>
      <c r="AY570" s="117"/>
      <c r="AZ570" s="117"/>
      <c r="BA570" s="117"/>
      <c r="BB570" s="117"/>
      <c r="BC570" s="117"/>
      <c r="BD570" s="117"/>
      <c r="BE570" s="117"/>
      <c r="BF570" s="117"/>
      <c r="BG570" s="117"/>
      <c r="BH570" s="117"/>
      <c r="BI570" s="117"/>
      <c r="BJ570" s="117"/>
      <c r="BK570" s="117"/>
      <c r="BL570" s="117"/>
      <c r="BM570" s="117"/>
      <c r="BN570" s="117"/>
      <c r="BO570" s="117"/>
      <c r="BP570" s="117"/>
      <c r="BQ570" s="117"/>
      <c r="BR570" s="117"/>
      <c r="BS570" s="117"/>
      <c r="BT570" s="117"/>
      <c r="BU570" s="117"/>
      <c r="BV570" s="117"/>
      <c r="BW570" s="117"/>
      <c r="BX570" s="117"/>
      <c r="BY570" s="117"/>
      <c r="BZ570" s="118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191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69" t="s">
        <v>200</v>
      </c>
      <c r="K594" s="69"/>
      <c r="L594" s="69"/>
      <c r="M594" s="69"/>
      <c r="N594" s="69"/>
      <c r="O594" s="69"/>
      <c r="P594" s="69"/>
      <c r="Q594" s="69"/>
      <c r="R594" s="69"/>
      <c r="S594" s="2" t="s">
        <v>192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193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69" t="s">
        <v>200</v>
      </c>
      <c r="K619" s="69"/>
      <c r="L619" s="69"/>
      <c r="M619" s="69"/>
      <c r="N619" s="69"/>
      <c r="O619" s="69"/>
      <c r="P619" s="69"/>
      <c r="Q619" s="69"/>
      <c r="R619" s="69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1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1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1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83" t="s">
        <v>50</v>
      </c>
      <c r="C644" s="384"/>
      <c r="D644" s="384"/>
      <c r="E644" s="384"/>
      <c r="F644" s="384"/>
      <c r="G644" s="384"/>
      <c r="H644" s="384"/>
      <c r="I644" s="384"/>
      <c r="J644" s="384"/>
      <c r="K644" s="384"/>
      <c r="L644" s="384"/>
      <c r="M644" s="384"/>
      <c r="N644" s="384"/>
      <c r="O644" s="384"/>
      <c r="P644" s="384"/>
      <c r="Q644" s="384"/>
      <c r="R644" s="384"/>
      <c r="S644" s="384"/>
      <c r="T644" s="384"/>
      <c r="U644" s="384"/>
      <c r="V644" s="384"/>
      <c r="W644" s="384"/>
      <c r="X644" s="384"/>
      <c r="Y644" s="384"/>
      <c r="Z644" s="384"/>
      <c r="AA644" s="384"/>
      <c r="AB644" s="384"/>
      <c r="AC644" s="384"/>
      <c r="AD644" s="384"/>
      <c r="AE644" s="384"/>
      <c r="AF644" s="384"/>
      <c r="AG644" s="384"/>
      <c r="AH644" s="384"/>
      <c r="AI644" s="384"/>
      <c r="AJ644" s="385"/>
      <c r="AK644" s="356" t="s">
        <v>105</v>
      </c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8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1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86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87"/>
      <c r="V645" s="387"/>
      <c r="W645" s="387"/>
      <c r="X645" s="387"/>
      <c r="Y645" s="387"/>
      <c r="Z645" s="387"/>
      <c r="AA645" s="387"/>
      <c r="AB645" s="387"/>
      <c r="AC645" s="387"/>
      <c r="AD645" s="387"/>
      <c r="AE645" s="387"/>
      <c r="AF645" s="387"/>
      <c r="AG645" s="387"/>
      <c r="AH645" s="387"/>
      <c r="AI645" s="387"/>
      <c r="AJ645" s="388"/>
      <c r="AK645" s="294" t="s">
        <v>51</v>
      </c>
      <c r="AL645" s="295"/>
      <c r="AM645" s="295"/>
      <c r="AN645" s="295"/>
      <c r="AO645" s="295"/>
      <c r="AP645" s="295"/>
      <c r="AQ645" s="295"/>
      <c r="AR645" s="295"/>
      <c r="AS645" s="295"/>
      <c r="AT645" s="295"/>
      <c r="AU645" s="295"/>
      <c r="AV645" s="295"/>
      <c r="AW645" s="295"/>
      <c r="AX645" s="296"/>
      <c r="AY645" s="294" t="s">
        <v>52</v>
      </c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J645" s="295"/>
      <c r="BK645" s="295"/>
      <c r="BL645" s="296"/>
      <c r="BM645" s="294" t="s">
        <v>53</v>
      </c>
      <c r="BN645" s="295"/>
      <c r="BO645" s="295"/>
      <c r="BP645" s="295"/>
      <c r="BQ645" s="295"/>
      <c r="BR645" s="295"/>
      <c r="BS645" s="295"/>
      <c r="BT645" s="295"/>
      <c r="BU645" s="295"/>
      <c r="BV645" s="295"/>
      <c r="BW645" s="295"/>
      <c r="BX645" s="295"/>
      <c r="BY645" s="295"/>
      <c r="BZ645" s="296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1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389"/>
      <c r="C646" s="390"/>
      <c r="D646" s="390"/>
      <c r="E646" s="390"/>
      <c r="F646" s="390"/>
      <c r="G646" s="390"/>
      <c r="H646" s="390"/>
      <c r="I646" s="390"/>
      <c r="J646" s="390"/>
      <c r="K646" s="390"/>
      <c r="L646" s="390"/>
      <c r="M646" s="390"/>
      <c r="N646" s="390"/>
      <c r="O646" s="390"/>
      <c r="P646" s="390"/>
      <c r="Q646" s="390"/>
      <c r="R646" s="390"/>
      <c r="S646" s="390"/>
      <c r="T646" s="390"/>
      <c r="U646" s="390"/>
      <c r="V646" s="390"/>
      <c r="W646" s="390"/>
      <c r="X646" s="390"/>
      <c r="Y646" s="390"/>
      <c r="Z646" s="390"/>
      <c r="AA646" s="390"/>
      <c r="AB646" s="390"/>
      <c r="AC646" s="390"/>
      <c r="AD646" s="390"/>
      <c r="AE646" s="390"/>
      <c r="AF646" s="390"/>
      <c r="AG646" s="390"/>
      <c r="AH646" s="390"/>
      <c r="AI646" s="390"/>
      <c r="AJ646" s="391"/>
      <c r="AK646" s="210">
        <f>AJ38</f>
        <v>2020</v>
      </c>
      <c r="AL646" s="211"/>
      <c r="AM646" s="211"/>
      <c r="AN646" s="211"/>
      <c r="AO646" s="211"/>
      <c r="AP646" s="211"/>
      <c r="AQ646" s="211"/>
      <c r="AR646" s="211"/>
      <c r="AS646" s="211"/>
      <c r="AT646" s="211"/>
      <c r="AU646" s="211"/>
      <c r="AV646" s="211"/>
      <c r="AW646" s="211"/>
      <c r="AX646" s="211"/>
      <c r="AY646" s="211"/>
      <c r="AZ646" s="211"/>
      <c r="BA646" s="211"/>
      <c r="BB646" s="211"/>
      <c r="BC646" s="211"/>
      <c r="BD646" s="211"/>
      <c r="BE646" s="211"/>
      <c r="BF646" s="211"/>
      <c r="BG646" s="211"/>
      <c r="BH646" s="211"/>
      <c r="BI646" s="211"/>
      <c r="BJ646" s="211"/>
      <c r="BK646" s="211"/>
      <c r="BL646" s="211"/>
      <c r="BM646" s="211"/>
      <c r="BN646" s="211"/>
      <c r="BO646" s="211"/>
      <c r="BP646" s="211"/>
      <c r="BQ646" s="211"/>
      <c r="BR646" s="211"/>
      <c r="BS646" s="211"/>
      <c r="BT646" s="211"/>
      <c r="BU646" s="211"/>
      <c r="BV646" s="211"/>
      <c r="BW646" s="211"/>
      <c r="BX646" s="211"/>
      <c r="BY646" s="211"/>
      <c r="BZ646" s="211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1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22" t="s">
        <v>106</v>
      </c>
      <c r="C647" s="323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  <c r="BX647" s="292"/>
      <c r="BY647" s="292"/>
      <c r="BZ647" s="293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81" t="s">
        <v>118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1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83"/>
      <c r="C649" s="284"/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  <c r="AJ649" s="284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1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5"/>
      <c r="C650" s="286"/>
      <c r="D650" s="286"/>
      <c r="E650" s="286"/>
      <c r="F650" s="286"/>
      <c r="G650" s="286"/>
      <c r="H650" s="286"/>
      <c r="I650" s="286"/>
      <c r="J650" s="286"/>
      <c r="K650" s="286"/>
      <c r="L650" s="286"/>
      <c r="M650" s="286"/>
      <c r="N650" s="286"/>
      <c r="O650" s="286"/>
      <c r="P650" s="286"/>
      <c r="Q650" s="286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W650" s="305"/>
      <c r="BX650" s="305"/>
      <c r="BY650" s="305"/>
      <c r="BZ650" s="306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1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87" t="s">
        <v>109</v>
      </c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9" t="s">
        <v>54</v>
      </c>
      <c r="AB651" s="289"/>
      <c r="AC651" s="289"/>
      <c r="AD651" s="289"/>
      <c r="AE651" s="289"/>
      <c r="AF651" s="289"/>
      <c r="AG651" s="289"/>
      <c r="AH651" s="289"/>
      <c r="AI651" s="289"/>
      <c r="AJ651" s="290"/>
      <c r="AK651" s="291">
        <f>+SUM(AK652:AX654)</f>
        <v>18019</v>
      </c>
      <c r="AL651" s="291"/>
      <c r="AM651" s="291"/>
      <c r="AN651" s="291"/>
      <c r="AO651" s="291"/>
      <c r="AP651" s="291"/>
      <c r="AQ651" s="291"/>
      <c r="AR651" s="291"/>
      <c r="AS651" s="291"/>
      <c r="AT651" s="291"/>
      <c r="AU651" s="291"/>
      <c r="AV651" s="291"/>
      <c r="AW651" s="291"/>
      <c r="AX651" s="291"/>
      <c r="AY651" s="291">
        <f>+SUM(AY652:BL654)</f>
        <v>0</v>
      </c>
      <c r="AZ651" s="291"/>
      <c r="BA651" s="291"/>
      <c r="BB651" s="291"/>
      <c r="BC651" s="291"/>
      <c r="BD651" s="291"/>
      <c r="BE651" s="291"/>
      <c r="BF651" s="291"/>
      <c r="BG651" s="291"/>
      <c r="BH651" s="291"/>
      <c r="BI651" s="291"/>
      <c r="BJ651" s="291"/>
      <c r="BK651" s="291"/>
      <c r="BL651" s="291"/>
      <c r="BM651" s="291">
        <f>+SUM(BM652:BZ654)</f>
        <v>0</v>
      </c>
      <c r="BN651" s="291"/>
      <c r="BO651" s="291"/>
      <c r="BP651" s="291"/>
      <c r="BQ651" s="291"/>
      <c r="BR651" s="291"/>
      <c r="BS651" s="291"/>
      <c r="BT651" s="291"/>
      <c r="BU651" s="291"/>
      <c r="BV651" s="291"/>
      <c r="BW651" s="291"/>
      <c r="BX651" s="291"/>
      <c r="BY651" s="291"/>
      <c r="BZ651" s="304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1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96" t="s">
        <v>107</v>
      </c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11">
        <v>18019</v>
      </c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  <c r="AZ652" s="111"/>
      <c r="BA652" s="111"/>
      <c r="BB652" s="111"/>
      <c r="BC652" s="111"/>
      <c r="BD652" s="111"/>
      <c r="BE652" s="111"/>
      <c r="BF652" s="111"/>
      <c r="BG652" s="111"/>
      <c r="BH652" s="111"/>
      <c r="BI652" s="111"/>
      <c r="BJ652" s="111"/>
      <c r="BK652" s="111"/>
      <c r="BL652" s="111"/>
      <c r="BM652" s="111"/>
      <c r="BN652" s="111"/>
      <c r="BO652" s="111"/>
      <c r="BP652" s="111"/>
      <c r="BQ652" s="111"/>
      <c r="BR652" s="111"/>
      <c r="BS652" s="111"/>
      <c r="BT652" s="111"/>
      <c r="BU652" s="111"/>
      <c r="BV652" s="111"/>
      <c r="BW652" s="111"/>
      <c r="BX652" s="111"/>
      <c r="BY652" s="111"/>
      <c r="BZ652" s="112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1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96" t="s">
        <v>108</v>
      </c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  <c r="AZ653" s="111"/>
      <c r="BA653" s="111"/>
      <c r="BB653" s="111"/>
      <c r="BC653" s="111"/>
      <c r="BD653" s="111"/>
      <c r="BE653" s="111"/>
      <c r="BF653" s="111"/>
      <c r="BG653" s="111"/>
      <c r="BH653" s="111"/>
      <c r="BI653" s="111"/>
      <c r="BJ653" s="111"/>
      <c r="BK653" s="111"/>
      <c r="BL653" s="111"/>
      <c r="BM653" s="111"/>
      <c r="BN653" s="111"/>
      <c r="BO653" s="111"/>
      <c r="BP653" s="111"/>
      <c r="BQ653" s="111"/>
      <c r="BR653" s="111"/>
      <c r="BS653" s="111"/>
      <c r="BT653" s="111"/>
      <c r="BU653" s="111"/>
      <c r="BV653" s="111"/>
      <c r="BW653" s="111"/>
      <c r="BX653" s="111"/>
      <c r="BY653" s="111"/>
      <c r="BZ653" s="112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96" t="s">
        <v>110</v>
      </c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  <c r="AZ654" s="111"/>
      <c r="BA654" s="111"/>
      <c r="BB654" s="111"/>
      <c r="BC654" s="111"/>
      <c r="BD654" s="111"/>
      <c r="BE654" s="111"/>
      <c r="BF654" s="111"/>
      <c r="BG654" s="111"/>
      <c r="BH654" s="111"/>
      <c r="BI654" s="111"/>
      <c r="BJ654" s="111"/>
      <c r="BK654" s="111"/>
      <c r="BL654" s="111"/>
      <c r="BM654" s="111"/>
      <c r="BN654" s="111"/>
      <c r="BO654" s="111"/>
      <c r="BP654" s="111"/>
      <c r="BQ654" s="111"/>
      <c r="BR654" s="111"/>
      <c r="BS654" s="111"/>
      <c r="BT654" s="111"/>
      <c r="BU654" s="111"/>
      <c r="BV654" s="111"/>
      <c r="BW654" s="111"/>
      <c r="BX654" s="111"/>
      <c r="BY654" s="111"/>
      <c r="BZ654" s="112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99" t="s">
        <v>112</v>
      </c>
      <c r="C655" s="300"/>
      <c r="D655" s="300"/>
      <c r="E655" s="300"/>
      <c r="F655" s="300"/>
      <c r="G655" s="300"/>
      <c r="H655" s="300"/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  <c r="AJ655" s="300"/>
      <c r="AK655" s="301"/>
      <c r="AL655" s="302"/>
      <c r="AM655" s="302"/>
      <c r="AN655" s="302"/>
      <c r="AO655" s="302"/>
      <c r="AP655" s="302"/>
      <c r="AQ655" s="302"/>
      <c r="AR655" s="302"/>
      <c r="AS655" s="302"/>
      <c r="AT655" s="302"/>
      <c r="AU655" s="302"/>
      <c r="AV655" s="302"/>
      <c r="AW655" s="302"/>
      <c r="AX655" s="302"/>
      <c r="AY655" s="302"/>
      <c r="AZ655" s="302"/>
      <c r="BA655" s="302"/>
      <c r="BB655" s="302"/>
      <c r="BC655" s="302"/>
      <c r="BD655" s="302"/>
      <c r="BE655" s="302"/>
      <c r="BF655" s="302"/>
      <c r="BG655" s="302"/>
      <c r="BH655" s="302"/>
      <c r="BI655" s="302"/>
      <c r="BJ655" s="302"/>
      <c r="BK655" s="302"/>
      <c r="BL655" s="302"/>
      <c r="BM655" s="302"/>
      <c r="BN655" s="302"/>
      <c r="BO655" s="302"/>
      <c r="BP655" s="302"/>
      <c r="BQ655" s="302"/>
      <c r="BR655" s="302"/>
      <c r="BS655" s="302"/>
      <c r="BT655" s="302"/>
      <c r="BU655" s="302"/>
      <c r="BV655" s="302"/>
      <c r="BW655" s="302"/>
      <c r="BX655" s="302"/>
      <c r="BY655" s="302"/>
      <c r="BZ655" s="303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1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96" t="s">
        <v>113</v>
      </c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202"/>
      <c r="AL656" s="202"/>
      <c r="AM656" s="202"/>
      <c r="AN656" s="202"/>
      <c r="AO656" s="202"/>
      <c r="AP656" s="202"/>
      <c r="AQ656" s="202"/>
      <c r="AR656" s="202"/>
      <c r="AS656" s="202"/>
      <c r="AT656" s="202"/>
      <c r="AU656" s="202"/>
      <c r="AV656" s="202"/>
      <c r="AW656" s="202"/>
      <c r="AX656" s="202"/>
      <c r="AY656" s="202"/>
      <c r="AZ656" s="202"/>
      <c r="BA656" s="202"/>
      <c r="BB656" s="202"/>
      <c r="BC656" s="202"/>
      <c r="BD656" s="202"/>
      <c r="BE656" s="202"/>
      <c r="BF656" s="202"/>
      <c r="BG656" s="202"/>
      <c r="BH656" s="202"/>
      <c r="BI656" s="202"/>
      <c r="BJ656" s="202"/>
      <c r="BK656" s="202"/>
      <c r="BL656" s="202"/>
      <c r="BM656" s="202"/>
      <c r="BN656" s="202"/>
      <c r="BO656" s="202"/>
      <c r="BP656" s="202"/>
      <c r="BQ656" s="202"/>
      <c r="BR656" s="202"/>
      <c r="BS656" s="202"/>
      <c r="BT656" s="202"/>
      <c r="BU656" s="202"/>
      <c r="BV656" s="202"/>
      <c r="BW656" s="202"/>
      <c r="BX656" s="202"/>
      <c r="BY656" s="202"/>
      <c r="BZ656" s="203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96" t="s">
        <v>117</v>
      </c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  <c r="AZ657" s="111"/>
      <c r="BA657" s="111"/>
      <c r="BB657" s="111"/>
      <c r="BC657" s="111"/>
      <c r="BD657" s="111"/>
      <c r="BE657" s="111"/>
      <c r="BF657" s="111"/>
      <c r="BG657" s="111"/>
      <c r="BH657" s="111"/>
      <c r="BI657" s="111"/>
      <c r="BJ657" s="111"/>
      <c r="BK657" s="111"/>
      <c r="BL657" s="111"/>
      <c r="BM657" s="111"/>
      <c r="BN657" s="111"/>
      <c r="BO657" s="111"/>
      <c r="BP657" s="111"/>
      <c r="BQ657" s="111"/>
      <c r="BR657" s="111"/>
      <c r="BS657" s="111"/>
      <c r="BT657" s="111"/>
      <c r="BU657" s="111"/>
      <c r="BV657" s="111"/>
      <c r="BW657" s="111"/>
      <c r="BX657" s="111"/>
      <c r="BY657" s="111"/>
      <c r="BZ657" s="112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96" t="s">
        <v>114</v>
      </c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96" t="s">
        <v>115</v>
      </c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0" t="s">
        <v>116</v>
      </c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  <c r="AW660" s="117"/>
      <c r="AX660" s="117"/>
      <c r="AY660" s="117"/>
      <c r="AZ660" s="117"/>
      <c r="BA660" s="117"/>
      <c r="BB660" s="117"/>
      <c r="BC660" s="117"/>
      <c r="BD660" s="117"/>
      <c r="BE660" s="117"/>
      <c r="BF660" s="117"/>
      <c r="BG660" s="117"/>
      <c r="BH660" s="117"/>
      <c r="BI660" s="117"/>
      <c r="BJ660" s="117"/>
      <c r="BK660" s="117"/>
      <c r="BL660" s="117"/>
      <c r="BM660" s="117"/>
      <c r="BN660" s="117"/>
      <c r="BO660" s="117"/>
      <c r="BP660" s="117"/>
      <c r="BQ660" s="117"/>
      <c r="BR660" s="117"/>
      <c r="BS660" s="117"/>
      <c r="BT660" s="117"/>
      <c r="BU660" s="117"/>
      <c r="BV660" s="117"/>
      <c r="BW660" s="117"/>
      <c r="BX660" s="117"/>
      <c r="BY660" s="117"/>
      <c r="BZ660" s="118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92" t="s">
        <v>111</v>
      </c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4"/>
      <c r="AL661" s="194"/>
      <c r="AM661" s="194"/>
      <c r="AN661" s="194"/>
      <c r="AO661" s="194"/>
      <c r="AP661" s="194"/>
      <c r="AQ661" s="194"/>
      <c r="AR661" s="194"/>
      <c r="AS661" s="194"/>
      <c r="AT661" s="194"/>
      <c r="AU661" s="194"/>
      <c r="AV661" s="194"/>
      <c r="AW661" s="194"/>
      <c r="AX661" s="194"/>
      <c r="AY661" s="194"/>
      <c r="AZ661" s="194"/>
      <c r="BA661" s="194"/>
      <c r="BB661" s="194"/>
      <c r="BC661" s="194"/>
      <c r="BD661" s="194"/>
      <c r="BE661" s="194"/>
      <c r="BF661" s="194"/>
      <c r="BG661" s="194"/>
      <c r="BH661" s="194"/>
      <c r="BI661" s="194"/>
      <c r="BJ661" s="194"/>
      <c r="BK661" s="194"/>
      <c r="BL661" s="194"/>
      <c r="BM661" s="194"/>
      <c r="BN661" s="194"/>
      <c r="BO661" s="194"/>
      <c r="BP661" s="194"/>
      <c r="BQ661" s="194"/>
      <c r="BR661" s="194"/>
      <c r="BS661" s="194"/>
      <c r="BT661" s="194"/>
      <c r="BU661" s="194"/>
      <c r="BV661" s="194"/>
      <c r="BW661" s="194"/>
      <c r="BX661" s="194"/>
      <c r="BY661" s="194"/>
      <c r="BZ661" s="195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161</v>
      </c>
      <c r="K665" s="212" t="s">
        <v>162</v>
      </c>
      <c r="L665" s="212"/>
      <c r="M665" s="212"/>
      <c r="N665" s="212"/>
      <c r="O665" s="212"/>
      <c r="P665" s="2" t="s">
        <v>165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164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vidieť.</v>
      </c>
      <c r="CC667" s="29" t="s">
        <v>78</v>
      </c>
      <c r="CW667" s="18">
        <f t="shared" si="122"/>
        <v>1</v>
      </c>
      <c r="CX667" s="18">
        <f>+IF(CX669+CX677+CX685=0,0,1)</f>
        <v>1</v>
      </c>
      <c r="CZ667" s="18">
        <f t="shared" si="121"/>
        <v>1</v>
      </c>
      <c r="DA667" s="33">
        <f t="shared" ref="DA667:DA692" si="123">+IF(CW667*CX667=0,0,IF(CZ667=0,0,1))</f>
        <v>1</v>
      </c>
      <c r="DZ667" s="55"/>
    </row>
    <row r="668" spans="1:130" x14ac:dyDescent="0.25">
      <c r="A668" s="9"/>
      <c r="B668" s="2" t="str">
        <f>+IF(K665="je","Spoločnosť uvádza nasledujúce informácie:","")</f>
        <v>Spoločnosť uvádza nasledujúce informácie:</v>
      </c>
      <c r="CA668" s="23" t="s">
        <v>69</v>
      </c>
      <c r="CB668" s="35" t="str">
        <f t="shared" si="120"/>
        <v>Riadok bude vidieť.</v>
      </c>
      <c r="CC668" s="29" t="s">
        <v>78</v>
      </c>
      <c r="CW668" s="18">
        <f t="shared" si="122"/>
        <v>1</v>
      </c>
      <c r="CX668" s="18">
        <f>+IF(CX669+CX677+CX685=0,0,1)</f>
        <v>1</v>
      </c>
      <c r="CZ668" s="18">
        <f t="shared" si="121"/>
        <v>1</v>
      </c>
      <c r="DA668" s="33">
        <f t="shared" si="123"/>
        <v>1</v>
      </c>
      <c r="DZ668" s="55"/>
    </row>
    <row r="669" spans="1:130" x14ac:dyDescent="0.25">
      <c r="A669" s="9"/>
      <c r="B669" s="2" t="s">
        <v>166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82"/>
      <c r="C670" s="382"/>
      <c r="D670" s="382"/>
      <c r="E670" s="382"/>
      <c r="F670" s="382"/>
      <c r="G670" s="382"/>
      <c r="H670" s="382"/>
      <c r="I670" s="382"/>
      <c r="J670" s="382"/>
      <c r="K670" s="382"/>
      <c r="L670" s="382"/>
      <c r="M670" s="382"/>
      <c r="N670" s="382"/>
      <c r="O670" s="382"/>
      <c r="P670" s="382"/>
      <c r="Q670" s="382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  <c r="AC670" s="382"/>
      <c r="AD670" s="382"/>
      <c r="AE670" s="382"/>
      <c r="AF670" s="382"/>
      <c r="AG670" s="382"/>
      <c r="AH670" s="382"/>
      <c r="AI670" s="382"/>
      <c r="AJ670" s="382"/>
      <c r="AK670" s="382"/>
      <c r="AL670" s="382"/>
      <c r="AM670" s="382"/>
      <c r="AN670" s="382"/>
      <c r="AO670" s="382"/>
      <c r="AP670" s="382"/>
      <c r="AQ670" s="382"/>
      <c r="AR670" s="382"/>
      <c r="AS670" s="382"/>
      <c r="AT670" s="382"/>
      <c r="AU670" s="382"/>
      <c r="AV670" s="382"/>
      <c r="AW670" s="382"/>
      <c r="AX670" s="382"/>
      <c r="AY670" s="382"/>
      <c r="AZ670" s="382"/>
      <c r="BA670" s="382"/>
      <c r="BB670" s="382"/>
      <c r="BC670" s="382"/>
      <c r="BD670" s="382"/>
      <c r="BE670" s="382"/>
      <c r="BF670" s="382"/>
      <c r="BG670" s="382"/>
      <c r="BH670" s="382"/>
      <c r="BI670" s="382"/>
      <c r="BJ670" s="382"/>
      <c r="BK670" s="382"/>
      <c r="BL670" s="382"/>
      <c r="BM670" s="382"/>
      <c r="BN670" s="382"/>
      <c r="BO670" s="382"/>
      <c r="BP670" s="382"/>
      <c r="BQ670" s="382"/>
      <c r="BR670" s="382"/>
      <c r="BS670" s="382"/>
      <c r="BT670" s="382"/>
      <c r="BU670" s="382"/>
      <c r="BV670" s="382"/>
      <c r="BW670" s="382"/>
      <c r="BX670" s="382"/>
      <c r="BY670" s="382"/>
      <c r="BZ670" s="382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82"/>
      <c r="C671" s="382"/>
      <c r="D671" s="382"/>
      <c r="E671" s="382"/>
      <c r="F671" s="382"/>
      <c r="G671" s="382"/>
      <c r="H671" s="382"/>
      <c r="I671" s="382"/>
      <c r="J671" s="382"/>
      <c r="K671" s="382"/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382"/>
      <c r="AD671" s="382"/>
      <c r="AE671" s="382"/>
      <c r="AF671" s="382"/>
      <c r="AG671" s="382"/>
      <c r="AH671" s="382"/>
      <c r="AI671" s="382"/>
      <c r="AJ671" s="382"/>
      <c r="AK671" s="382"/>
      <c r="AL671" s="382"/>
      <c r="AM671" s="382"/>
      <c r="AN671" s="382"/>
      <c r="AO671" s="382"/>
      <c r="AP671" s="382"/>
      <c r="AQ671" s="382"/>
      <c r="AR671" s="382"/>
      <c r="AS671" s="382"/>
      <c r="AT671" s="382"/>
      <c r="AU671" s="382"/>
      <c r="AV671" s="382"/>
      <c r="AW671" s="382"/>
      <c r="AX671" s="382"/>
      <c r="AY671" s="382"/>
      <c r="AZ671" s="382"/>
      <c r="BA671" s="382"/>
      <c r="BB671" s="382"/>
      <c r="BC671" s="382"/>
      <c r="BD671" s="382"/>
      <c r="BE671" s="382"/>
      <c r="BF671" s="382"/>
      <c r="BG671" s="382"/>
      <c r="BH671" s="382"/>
      <c r="BI671" s="382"/>
      <c r="BJ671" s="382"/>
      <c r="BK671" s="382"/>
      <c r="BL671" s="382"/>
      <c r="BM671" s="382"/>
      <c r="BN671" s="382"/>
      <c r="BO671" s="382"/>
      <c r="BP671" s="382"/>
      <c r="BQ671" s="382"/>
      <c r="BR671" s="382"/>
      <c r="BS671" s="382"/>
      <c r="BT671" s="382"/>
      <c r="BU671" s="382"/>
      <c r="BV671" s="382"/>
      <c r="BW671" s="382"/>
      <c r="BX671" s="382"/>
      <c r="BY671" s="382"/>
      <c r="BZ671" s="382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82"/>
      <c r="C672" s="382"/>
      <c r="D672" s="382"/>
      <c r="E672" s="382"/>
      <c r="F672" s="382"/>
      <c r="G672" s="382"/>
      <c r="H672" s="382"/>
      <c r="I672" s="382"/>
      <c r="J672" s="382"/>
      <c r="K672" s="382"/>
      <c r="L672" s="382"/>
      <c r="M672" s="382"/>
      <c r="N672" s="382"/>
      <c r="O672" s="382"/>
      <c r="P672" s="382"/>
      <c r="Q672" s="382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  <c r="AC672" s="382"/>
      <c r="AD672" s="382"/>
      <c r="AE672" s="382"/>
      <c r="AF672" s="382"/>
      <c r="AG672" s="382"/>
      <c r="AH672" s="382"/>
      <c r="AI672" s="382"/>
      <c r="AJ672" s="382"/>
      <c r="AK672" s="382"/>
      <c r="AL672" s="382"/>
      <c r="AM672" s="382"/>
      <c r="AN672" s="382"/>
      <c r="AO672" s="382"/>
      <c r="AP672" s="382"/>
      <c r="AQ672" s="382"/>
      <c r="AR672" s="382"/>
      <c r="AS672" s="382"/>
      <c r="AT672" s="382"/>
      <c r="AU672" s="382"/>
      <c r="AV672" s="382"/>
      <c r="AW672" s="382"/>
      <c r="AX672" s="382"/>
      <c r="AY672" s="382"/>
      <c r="AZ672" s="382"/>
      <c r="BA672" s="382"/>
      <c r="BB672" s="382"/>
      <c r="BC672" s="382"/>
      <c r="BD672" s="382"/>
      <c r="BE672" s="382"/>
      <c r="BF672" s="382"/>
      <c r="BG672" s="382"/>
      <c r="BH672" s="382"/>
      <c r="BI672" s="382"/>
      <c r="BJ672" s="382"/>
      <c r="BK672" s="382"/>
      <c r="BL672" s="382"/>
      <c r="BM672" s="382"/>
      <c r="BN672" s="382"/>
      <c r="BO672" s="382"/>
      <c r="BP672" s="382"/>
      <c r="BQ672" s="382"/>
      <c r="BR672" s="382"/>
      <c r="BS672" s="382"/>
      <c r="BT672" s="382"/>
      <c r="BU672" s="382"/>
      <c r="BV672" s="382"/>
      <c r="BW672" s="382"/>
      <c r="BX672" s="382"/>
      <c r="BY672" s="382"/>
      <c r="BZ672" s="382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82"/>
      <c r="C673" s="382"/>
      <c r="D673" s="382"/>
      <c r="E673" s="382"/>
      <c r="F673" s="382"/>
      <c r="G673" s="382"/>
      <c r="H673" s="382"/>
      <c r="I673" s="382"/>
      <c r="J673" s="382"/>
      <c r="K673" s="382"/>
      <c r="L673" s="382"/>
      <c r="M673" s="382"/>
      <c r="N673" s="382"/>
      <c r="O673" s="382"/>
      <c r="P673" s="382"/>
      <c r="Q673" s="382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  <c r="AC673" s="382"/>
      <c r="AD673" s="382"/>
      <c r="AE673" s="382"/>
      <c r="AF673" s="382"/>
      <c r="AG673" s="382"/>
      <c r="AH673" s="382"/>
      <c r="AI673" s="382"/>
      <c r="AJ673" s="382"/>
      <c r="AK673" s="382"/>
      <c r="AL673" s="382"/>
      <c r="AM673" s="382"/>
      <c r="AN673" s="382"/>
      <c r="AO673" s="382"/>
      <c r="AP673" s="382"/>
      <c r="AQ673" s="382"/>
      <c r="AR673" s="382"/>
      <c r="AS673" s="382"/>
      <c r="AT673" s="382"/>
      <c r="AU673" s="382"/>
      <c r="AV673" s="382"/>
      <c r="AW673" s="382"/>
      <c r="AX673" s="382"/>
      <c r="AY673" s="382"/>
      <c r="AZ673" s="382"/>
      <c r="BA673" s="382"/>
      <c r="BB673" s="382"/>
      <c r="BC673" s="382"/>
      <c r="BD673" s="382"/>
      <c r="BE673" s="382"/>
      <c r="BF673" s="382"/>
      <c r="BG673" s="382"/>
      <c r="BH673" s="382"/>
      <c r="BI673" s="382"/>
      <c r="BJ673" s="382"/>
      <c r="BK673" s="382"/>
      <c r="BL673" s="382"/>
      <c r="BM673" s="382"/>
      <c r="BN673" s="382"/>
      <c r="BO673" s="382"/>
      <c r="BP673" s="382"/>
      <c r="BQ673" s="382"/>
      <c r="BR673" s="382"/>
      <c r="BS673" s="382"/>
      <c r="BT673" s="382"/>
      <c r="BU673" s="382"/>
      <c r="BV673" s="382"/>
      <c r="BW673" s="382"/>
      <c r="BX673" s="382"/>
      <c r="BY673" s="382"/>
      <c r="BZ673" s="382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82"/>
      <c r="C674" s="382"/>
      <c r="D674" s="382"/>
      <c r="E674" s="382"/>
      <c r="F674" s="382"/>
      <c r="G674" s="382"/>
      <c r="H674" s="382"/>
      <c r="I674" s="382"/>
      <c r="J674" s="382"/>
      <c r="K674" s="382"/>
      <c r="L674" s="382"/>
      <c r="M674" s="382"/>
      <c r="N674" s="382"/>
      <c r="O674" s="382"/>
      <c r="P674" s="382"/>
      <c r="Q674" s="382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  <c r="AC674" s="382"/>
      <c r="AD674" s="382"/>
      <c r="AE674" s="382"/>
      <c r="AF674" s="382"/>
      <c r="AG674" s="382"/>
      <c r="AH674" s="382"/>
      <c r="AI674" s="382"/>
      <c r="AJ674" s="382"/>
      <c r="AK674" s="382"/>
      <c r="AL674" s="382"/>
      <c r="AM674" s="382"/>
      <c r="AN674" s="382"/>
      <c r="AO674" s="382"/>
      <c r="AP674" s="382"/>
      <c r="AQ674" s="382"/>
      <c r="AR674" s="382"/>
      <c r="AS674" s="382"/>
      <c r="AT674" s="382"/>
      <c r="AU674" s="382"/>
      <c r="AV674" s="382"/>
      <c r="AW674" s="382"/>
      <c r="AX674" s="382"/>
      <c r="AY674" s="382"/>
      <c r="AZ674" s="382"/>
      <c r="BA674" s="382"/>
      <c r="BB674" s="382"/>
      <c r="BC674" s="382"/>
      <c r="BD674" s="382"/>
      <c r="BE674" s="382"/>
      <c r="BF674" s="382"/>
      <c r="BG674" s="382"/>
      <c r="BH674" s="382"/>
      <c r="BI674" s="382"/>
      <c r="BJ674" s="382"/>
      <c r="BK674" s="382"/>
      <c r="BL674" s="382"/>
      <c r="BM674" s="382"/>
      <c r="BN674" s="382"/>
      <c r="BO674" s="382"/>
      <c r="BP674" s="382"/>
      <c r="BQ674" s="382"/>
      <c r="BR674" s="382"/>
      <c r="BS674" s="382"/>
      <c r="BT674" s="382"/>
      <c r="BU674" s="382"/>
      <c r="BV674" s="382"/>
      <c r="BW674" s="382"/>
      <c r="BX674" s="382"/>
      <c r="BY674" s="382"/>
      <c r="BZ674" s="382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82"/>
      <c r="C675" s="382"/>
      <c r="D675" s="382"/>
      <c r="E675" s="382"/>
      <c r="F675" s="382"/>
      <c r="G675" s="382"/>
      <c r="H675" s="382"/>
      <c r="I675" s="382"/>
      <c r="J675" s="382"/>
      <c r="K675" s="382"/>
      <c r="L675" s="382"/>
      <c r="M675" s="382"/>
      <c r="N675" s="382"/>
      <c r="O675" s="382"/>
      <c r="P675" s="382"/>
      <c r="Q675" s="382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  <c r="AC675" s="382"/>
      <c r="AD675" s="382"/>
      <c r="AE675" s="382"/>
      <c r="AF675" s="382"/>
      <c r="AG675" s="382"/>
      <c r="AH675" s="382"/>
      <c r="AI675" s="382"/>
      <c r="AJ675" s="382"/>
      <c r="AK675" s="382"/>
      <c r="AL675" s="382"/>
      <c r="AM675" s="382"/>
      <c r="AN675" s="382"/>
      <c r="AO675" s="382"/>
      <c r="AP675" s="382"/>
      <c r="AQ675" s="382"/>
      <c r="AR675" s="382"/>
      <c r="AS675" s="382"/>
      <c r="AT675" s="382"/>
      <c r="AU675" s="382"/>
      <c r="AV675" s="382"/>
      <c r="AW675" s="382"/>
      <c r="AX675" s="382"/>
      <c r="AY675" s="382"/>
      <c r="AZ675" s="382"/>
      <c r="BA675" s="382"/>
      <c r="BB675" s="382"/>
      <c r="BC675" s="382"/>
      <c r="BD675" s="382"/>
      <c r="BE675" s="382"/>
      <c r="BF675" s="382"/>
      <c r="BG675" s="382"/>
      <c r="BH675" s="382"/>
      <c r="BI675" s="382"/>
      <c r="BJ675" s="382"/>
      <c r="BK675" s="382"/>
      <c r="BL675" s="382"/>
      <c r="BM675" s="382"/>
      <c r="BN675" s="382"/>
      <c r="BO675" s="382"/>
      <c r="BP675" s="382"/>
      <c r="BQ675" s="382"/>
      <c r="BR675" s="382"/>
      <c r="BS675" s="382"/>
      <c r="BT675" s="382"/>
      <c r="BU675" s="382"/>
      <c r="BV675" s="382"/>
      <c r="BW675" s="382"/>
      <c r="BX675" s="382"/>
      <c r="BY675" s="382"/>
      <c r="BZ675" s="382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82"/>
      <c r="C676" s="382"/>
      <c r="D676" s="382"/>
      <c r="E676" s="382"/>
      <c r="F676" s="382"/>
      <c r="G676" s="382"/>
      <c r="H676" s="382"/>
      <c r="I676" s="382"/>
      <c r="J676" s="382"/>
      <c r="K676" s="382"/>
      <c r="L676" s="382"/>
      <c r="M676" s="382"/>
      <c r="N676" s="382"/>
      <c r="O676" s="382"/>
      <c r="P676" s="382"/>
      <c r="Q676" s="382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  <c r="AC676" s="382"/>
      <c r="AD676" s="382"/>
      <c r="AE676" s="382"/>
      <c r="AF676" s="382"/>
      <c r="AG676" s="382"/>
      <c r="AH676" s="382"/>
      <c r="AI676" s="382"/>
      <c r="AJ676" s="382"/>
      <c r="AK676" s="382"/>
      <c r="AL676" s="382"/>
      <c r="AM676" s="382"/>
      <c r="AN676" s="382"/>
      <c r="AO676" s="382"/>
      <c r="AP676" s="382"/>
      <c r="AQ676" s="382"/>
      <c r="AR676" s="382"/>
      <c r="AS676" s="382"/>
      <c r="AT676" s="382"/>
      <c r="AU676" s="382"/>
      <c r="AV676" s="382"/>
      <c r="AW676" s="382"/>
      <c r="AX676" s="382"/>
      <c r="AY676" s="382"/>
      <c r="AZ676" s="382"/>
      <c r="BA676" s="382"/>
      <c r="BB676" s="382"/>
      <c r="BC676" s="382"/>
      <c r="BD676" s="382"/>
      <c r="BE676" s="382"/>
      <c r="BF676" s="382"/>
      <c r="BG676" s="382"/>
      <c r="BH676" s="382"/>
      <c r="BI676" s="382"/>
      <c r="BJ676" s="382"/>
      <c r="BK676" s="382"/>
      <c r="BL676" s="382"/>
      <c r="BM676" s="382"/>
      <c r="BN676" s="382"/>
      <c r="BO676" s="382"/>
      <c r="BP676" s="382"/>
      <c r="BQ676" s="382"/>
      <c r="BR676" s="382"/>
      <c r="BS676" s="382"/>
      <c r="BT676" s="382"/>
      <c r="BU676" s="382"/>
      <c r="BV676" s="382"/>
      <c r="BW676" s="382"/>
      <c r="BX676" s="382"/>
      <c r="BY676" s="382"/>
      <c r="BZ676" s="382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163</v>
      </c>
      <c r="CA677" s="22"/>
      <c r="CB677" s="35" t="str">
        <f t="shared" si="120"/>
        <v>Riadok bude vidieť.</v>
      </c>
      <c r="CC677" s="29" t="s">
        <v>78</v>
      </c>
      <c r="CW677" s="18">
        <f t="shared" si="122"/>
        <v>1</v>
      </c>
      <c r="CX677" s="18">
        <f>+IF(SUM(CX678:CX684)=0,0,1)</f>
        <v>1</v>
      </c>
      <c r="CZ677" s="18">
        <f t="shared" si="121"/>
        <v>1</v>
      </c>
      <c r="DA677" s="33">
        <f t="shared" si="123"/>
        <v>1</v>
      </c>
      <c r="DZ677" s="55"/>
    </row>
    <row r="678" spans="1:130" x14ac:dyDescent="0.25">
      <c r="A678" s="9"/>
      <c r="B678" s="382" t="s">
        <v>202</v>
      </c>
      <c r="C678" s="382"/>
      <c r="D678" s="382"/>
      <c r="E678" s="382"/>
      <c r="F678" s="382"/>
      <c r="G678" s="382"/>
      <c r="H678" s="382"/>
      <c r="I678" s="382"/>
      <c r="J678" s="382"/>
      <c r="K678" s="382"/>
      <c r="L678" s="382"/>
      <c r="M678" s="382"/>
      <c r="N678" s="382"/>
      <c r="O678" s="382"/>
      <c r="P678" s="382"/>
      <c r="Q678" s="382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  <c r="AC678" s="382"/>
      <c r="AD678" s="382"/>
      <c r="AE678" s="382"/>
      <c r="AF678" s="382"/>
      <c r="AG678" s="382"/>
      <c r="AH678" s="382"/>
      <c r="AI678" s="382"/>
      <c r="AJ678" s="382"/>
      <c r="AK678" s="382"/>
      <c r="AL678" s="382"/>
      <c r="AM678" s="382"/>
      <c r="AN678" s="382"/>
      <c r="AO678" s="382"/>
      <c r="AP678" s="382"/>
      <c r="AQ678" s="382"/>
      <c r="AR678" s="382"/>
      <c r="AS678" s="382"/>
      <c r="AT678" s="382"/>
      <c r="AU678" s="382"/>
      <c r="AV678" s="382"/>
      <c r="AW678" s="382"/>
      <c r="AX678" s="382"/>
      <c r="AY678" s="382"/>
      <c r="AZ678" s="382"/>
      <c r="BA678" s="382"/>
      <c r="BB678" s="382"/>
      <c r="BC678" s="382"/>
      <c r="BD678" s="382"/>
      <c r="BE678" s="382"/>
      <c r="BF678" s="382"/>
      <c r="BG678" s="382"/>
      <c r="BH678" s="382"/>
      <c r="BI678" s="382"/>
      <c r="BJ678" s="382"/>
      <c r="BK678" s="382"/>
      <c r="BL678" s="382"/>
      <c r="BM678" s="382"/>
      <c r="BN678" s="382"/>
      <c r="BO678" s="382"/>
      <c r="BP678" s="382"/>
      <c r="BQ678" s="382"/>
      <c r="BR678" s="382"/>
      <c r="BS678" s="382"/>
      <c r="BT678" s="382"/>
      <c r="BU678" s="382"/>
      <c r="BV678" s="382"/>
      <c r="BW678" s="382"/>
      <c r="BX678" s="382"/>
      <c r="BY678" s="382"/>
      <c r="BZ678" s="382"/>
      <c r="CA678" s="22"/>
      <c r="CB678" s="35" t="str">
        <f t="shared" si="120"/>
        <v>Riadok bude vidieť.</v>
      </c>
      <c r="CC678" s="29" t="s">
        <v>78</v>
      </c>
      <c r="CW678" s="18">
        <f t="shared" si="122"/>
        <v>1</v>
      </c>
      <c r="CX678" s="18">
        <f>+IF(B678="",0,1)</f>
        <v>1</v>
      </c>
      <c r="CZ678" s="18">
        <f t="shared" si="121"/>
        <v>1</v>
      </c>
      <c r="DA678" s="33">
        <f t="shared" si="123"/>
        <v>1</v>
      </c>
      <c r="DZ678" s="55"/>
    </row>
    <row r="679" spans="1:130" x14ac:dyDescent="0.25">
      <c r="A679" s="9"/>
      <c r="B679" s="382"/>
      <c r="C679" s="382"/>
      <c r="D679" s="382"/>
      <c r="E679" s="382"/>
      <c r="F679" s="382"/>
      <c r="G679" s="382"/>
      <c r="H679" s="382"/>
      <c r="I679" s="382"/>
      <c r="J679" s="382"/>
      <c r="K679" s="382"/>
      <c r="L679" s="382"/>
      <c r="M679" s="382"/>
      <c r="N679" s="382"/>
      <c r="O679" s="382"/>
      <c r="P679" s="382"/>
      <c r="Q679" s="382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  <c r="AC679" s="382"/>
      <c r="AD679" s="382"/>
      <c r="AE679" s="382"/>
      <c r="AF679" s="382"/>
      <c r="AG679" s="382"/>
      <c r="AH679" s="382"/>
      <c r="AI679" s="382"/>
      <c r="AJ679" s="382"/>
      <c r="AK679" s="382"/>
      <c r="AL679" s="382"/>
      <c r="AM679" s="382"/>
      <c r="AN679" s="382"/>
      <c r="AO679" s="382"/>
      <c r="AP679" s="382"/>
      <c r="AQ679" s="382"/>
      <c r="AR679" s="382"/>
      <c r="AS679" s="382"/>
      <c r="AT679" s="382"/>
      <c r="AU679" s="382"/>
      <c r="AV679" s="382"/>
      <c r="AW679" s="382"/>
      <c r="AX679" s="382"/>
      <c r="AY679" s="382"/>
      <c r="AZ679" s="382"/>
      <c r="BA679" s="382"/>
      <c r="BB679" s="382"/>
      <c r="BC679" s="382"/>
      <c r="BD679" s="382"/>
      <c r="BE679" s="382"/>
      <c r="BF679" s="382"/>
      <c r="BG679" s="382"/>
      <c r="BH679" s="382"/>
      <c r="BI679" s="382"/>
      <c r="BJ679" s="382"/>
      <c r="BK679" s="382"/>
      <c r="BL679" s="382"/>
      <c r="BM679" s="382"/>
      <c r="BN679" s="382"/>
      <c r="BO679" s="382"/>
      <c r="BP679" s="382"/>
      <c r="BQ679" s="382"/>
      <c r="BR679" s="382"/>
      <c r="BS679" s="382"/>
      <c r="BT679" s="382"/>
      <c r="BU679" s="382"/>
      <c r="BV679" s="382"/>
      <c r="BW679" s="382"/>
      <c r="BX679" s="382"/>
      <c r="BY679" s="382"/>
      <c r="BZ679" s="382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82"/>
      <c r="C680" s="382"/>
      <c r="D680" s="382"/>
      <c r="E680" s="382"/>
      <c r="F680" s="382"/>
      <c r="G680" s="382"/>
      <c r="H680" s="382"/>
      <c r="I680" s="382"/>
      <c r="J680" s="382"/>
      <c r="K680" s="382"/>
      <c r="L680" s="382"/>
      <c r="M680" s="382"/>
      <c r="N680" s="382"/>
      <c r="O680" s="382"/>
      <c r="P680" s="382"/>
      <c r="Q680" s="382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382"/>
      <c r="AD680" s="382"/>
      <c r="AE680" s="382"/>
      <c r="AF680" s="382"/>
      <c r="AG680" s="382"/>
      <c r="AH680" s="382"/>
      <c r="AI680" s="382"/>
      <c r="AJ680" s="382"/>
      <c r="AK680" s="382"/>
      <c r="AL680" s="382"/>
      <c r="AM680" s="382"/>
      <c r="AN680" s="382"/>
      <c r="AO680" s="382"/>
      <c r="AP680" s="382"/>
      <c r="AQ680" s="382"/>
      <c r="AR680" s="382"/>
      <c r="AS680" s="382"/>
      <c r="AT680" s="382"/>
      <c r="AU680" s="382"/>
      <c r="AV680" s="382"/>
      <c r="AW680" s="382"/>
      <c r="AX680" s="382"/>
      <c r="AY680" s="382"/>
      <c r="AZ680" s="382"/>
      <c r="BA680" s="382"/>
      <c r="BB680" s="382"/>
      <c r="BC680" s="382"/>
      <c r="BD680" s="382"/>
      <c r="BE680" s="382"/>
      <c r="BF680" s="382"/>
      <c r="BG680" s="382"/>
      <c r="BH680" s="382"/>
      <c r="BI680" s="382"/>
      <c r="BJ680" s="382"/>
      <c r="BK680" s="382"/>
      <c r="BL680" s="382"/>
      <c r="BM680" s="382"/>
      <c r="BN680" s="382"/>
      <c r="BO680" s="382"/>
      <c r="BP680" s="382"/>
      <c r="BQ680" s="382"/>
      <c r="BR680" s="382"/>
      <c r="BS680" s="382"/>
      <c r="BT680" s="382"/>
      <c r="BU680" s="382"/>
      <c r="BV680" s="382"/>
      <c r="BW680" s="382"/>
      <c r="BX680" s="382"/>
      <c r="BY680" s="382"/>
      <c r="BZ680" s="382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82"/>
      <c r="C681" s="382"/>
      <c r="D681" s="382"/>
      <c r="E681" s="382"/>
      <c r="F681" s="382"/>
      <c r="G681" s="382"/>
      <c r="H681" s="382"/>
      <c r="I681" s="382"/>
      <c r="J681" s="382"/>
      <c r="K681" s="382"/>
      <c r="L681" s="382"/>
      <c r="M681" s="382"/>
      <c r="N681" s="382"/>
      <c r="O681" s="382"/>
      <c r="P681" s="382"/>
      <c r="Q681" s="382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  <c r="AC681" s="382"/>
      <c r="AD681" s="382"/>
      <c r="AE681" s="382"/>
      <c r="AF681" s="382"/>
      <c r="AG681" s="382"/>
      <c r="AH681" s="382"/>
      <c r="AI681" s="382"/>
      <c r="AJ681" s="382"/>
      <c r="AK681" s="382"/>
      <c r="AL681" s="382"/>
      <c r="AM681" s="382"/>
      <c r="AN681" s="382"/>
      <c r="AO681" s="382"/>
      <c r="AP681" s="382"/>
      <c r="AQ681" s="382"/>
      <c r="AR681" s="382"/>
      <c r="AS681" s="382"/>
      <c r="AT681" s="382"/>
      <c r="AU681" s="382"/>
      <c r="AV681" s="382"/>
      <c r="AW681" s="382"/>
      <c r="AX681" s="382"/>
      <c r="AY681" s="382"/>
      <c r="AZ681" s="382"/>
      <c r="BA681" s="382"/>
      <c r="BB681" s="382"/>
      <c r="BC681" s="382"/>
      <c r="BD681" s="382"/>
      <c r="BE681" s="382"/>
      <c r="BF681" s="382"/>
      <c r="BG681" s="382"/>
      <c r="BH681" s="382"/>
      <c r="BI681" s="382"/>
      <c r="BJ681" s="382"/>
      <c r="BK681" s="382"/>
      <c r="BL681" s="382"/>
      <c r="BM681" s="382"/>
      <c r="BN681" s="382"/>
      <c r="BO681" s="382"/>
      <c r="BP681" s="382"/>
      <c r="BQ681" s="382"/>
      <c r="BR681" s="382"/>
      <c r="BS681" s="382"/>
      <c r="BT681" s="382"/>
      <c r="BU681" s="382"/>
      <c r="BV681" s="382"/>
      <c r="BW681" s="382"/>
      <c r="BX681" s="382"/>
      <c r="BY681" s="382"/>
      <c r="BZ681" s="382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82"/>
      <c r="C682" s="382"/>
      <c r="D682" s="382"/>
      <c r="E682" s="382"/>
      <c r="F682" s="382"/>
      <c r="G682" s="382"/>
      <c r="H682" s="382"/>
      <c r="I682" s="382"/>
      <c r="J682" s="382"/>
      <c r="K682" s="382"/>
      <c r="L682" s="382"/>
      <c r="M682" s="382"/>
      <c r="N682" s="382"/>
      <c r="O682" s="382"/>
      <c r="P682" s="382"/>
      <c r="Q682" s="382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382"/>
      <c r="AD682" s="382"/>
      <c r="AE682" s="382"/>
      <c r="AF682" s="382"/>
      <c r="AG682" s="382"/>
      <c r="AH682" s="382"/>
      <c r="AI682" s="382"/>
      <c r="AJ682" s="382"/>
      <c r="AK682" s="382"/>
      <c r="AL682" s="382"/>
      <c r="AM682" s="382"/>
      <c r="AN682" s="382"/>
      <c r="AO682" s="382"/>
      <c r="AP682" s="382"/>
      <c r="AQ682" s="382"/>
      <c r="AR682" s="382"/>
      <c r="AS682" s="382"/>
      <c r="AT682" s="382"/>
      <c r="AU682" s="382"/>
      <c r="AV682" s="382"/>
      <c r="AW682" s="382"/>
      <c r="AX682" s="382"/>
      <c r="AY682" s="382"/>
      <c r="AZ682" s="382"/>
      <c r="BA682" s="382"/>
      <c r="BB682" s="382"/>
      <c r="BC682" s="382"/>
      <c r="BD682" s="382"/>
      <c r="BE682" s="382"/>
      <c r="BF682" s="382"/>
      <c r="BG682" s="382"/>
      <c r="BH682" s="382"/>
      <c r="BI682" s="382"/>
      <c r="BJ682" s="382"/>
      <c r="BK682" s="382"/>
      <c r="BL682" s="382"/>
      <c r="BM682" s="382"/>
      <c r="BN682" s="382"/>
      <c r="BO682" s="382"/>
      <c r="BP682" s="382"/>
      <c r="BQ682" s="382"/>
      <c r="BR682" s="382"/>
      <c r="BS682" s="382"/>
      <c r="BT682" s="382"/>
      <c r="BU682" s="382"/>
      <c r="BV682" s="382"/>
      <c r="BW682" s="382"/>
      <c r="BX682" s="382"/>
      <c r="BY682" s="382"/>
      <c r="BZ682" s="382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82"/>
      <c r="C683" s="382"/>
      <c r="D683" s="382"/>
      <c r="E683" s="382"/>
      <c r="F683" s="382"/>
      <c r="G683" s="382"/>
      <c r="H683" s="382"/>
      <c r="I683" s="382"/>
      <c r="J683" s="382"/>
      <c r="K683" s="382"/>
      <c r="L683" s="382"/>
      <c r="M683" s="382"/>
      <c r="N683" s="382"/>
      <c r="O683" s="382"/>
      <c r="P683" s="382"/>
      <c r="Q683" s="382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  <c r="AC683" s="382"/>
      <c r="AD683" s="382"/>
      <c r="AE683" s="382"/>
      <c r="AF683" s="382"/>
      <c r="AG683" s="382"/>
      <c r="AH683" s="382"/>
      <c r="AI683" s="382"/>
      <c r="AJ683" s="382"/>
      <c r="AK683" s="382"/>
      <c r="AL683" s="382"/>
      <c r="AM683" s="382"/>
      <c r="AN683" s="382"/>
      <c r="AO683" s="382"/>
      <c r="AP683" s="382"/>
      <c r="AQ683" s="382"/>
      <c r="AR683" s="382"/>
      <c r="AS683" s="382"/>
      <c r="AT683" s="382"/>
      <c r="AU683" s="382"/>
      <c r="AV683" s="382"/>
      <c r="AW683" s="382"/>
      <c r="AX683" s="382"/>
      <c r="AY683" s="382"/>
      <c r="AZ683" s="382"/>
      <c r="BA683" s="382"/>
      <c r="BB683" s="382"/>
      <c r="BC683" s="382"/>
      <c r="BD683" s="382"/>
      <c r="BE683" s="382"/>
      <c r="BF683" s="382"/>
      <c r="BG683" s="382"/>
      <c r="BH683" s="382"/>
      <c r="BI683" s="382"/>
      <c r="BJ683" s="382"/>
      <c r="BK683" s="382"/>
      <c r="BL683" s="382"/>
      <c r="BM683" s="382"/>
      <c r="BN683" s="382"/>
      <c r="BO683" s="382"/>
      <c r="BP683" s="382"/>
      <c r="BQ683" s="382"/>
      <c r="BR683" s="382"/>
      <c r="BS683" s="382"/>
      <c r="BT683" s="382"/>
      <c r="BU683" s="382"/>
      <c r="BV683" s="382"/>
      <c r="BW683" s="382"/>
      <c r="BX683" s="382"/>
      <c r="BY683" s="382"/>
      <c r="BZ683" s="382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82"/>
      <c r="C684" s="382"/>
      <c r="D684" s="382"/>
      <c r="E684" s="382"/>
      <c r="F684" s="382"/>
      <c r="G684" s="382"/>
      <c r="H684" s="382"/>
      <c r="I684" s="382"/>
      <c r="J684" s="382"/>
      <c r="K684" s="382"/>
      <c r="L684" s="382"/>
      <c r="M684" s="382"/>
      <c r="N684" s="382"/>
      <c r="O684" s="382"/>
      <c r="P684" s="382"/>
      <c r="Q684" s="382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  <c r="AC684" s="382"/>
      <c r="AD684" s="382"/>
      <c r="AE684" s="382"/>
      <c r="AF684" s="382"/>
      <c r="AG684" s="382"/>
      <c r="AH684" s="382"/>
      <c r="AI684" s="382"/>
      <c r="AJ684" s="382"/>
      <c r="AK684" s="382"/>
      <c r="AL684" s="382"/>
      <c r="AM684" s="382"/>
      <c r="AN684" s="382"/>
      <c r="AO684" s="382"/>
      <c r="AP684" s="382"/>
      <c r="AQ684" s="382"/>
      <c r="AR684" s="382"/>
      <c r="AS684" s="382"/>
      <c r="AT684" s="382"/>
      <c r="AU684" s="382"/>
      <c r="AV684" s="382"/>
      <c r="AW684" s="382"/>
      <c r="AX684" s="382"/>
      <c r="AY684" s="382"/>
      <c r="AZ684" s="382"/>
      <c r="BA684" s="382"/>
      <c r="BB684" s="382"/>
      <c r="BC684" s="382"/>
      <c r="BD684" s="382"/>
      <c r="BE684" s="382"/>
      <c r="BF684" s="382"/>
      <c r="BG684" s="382"/>
      <c r="BH684" s="382"/>
      <c r="BI684" s="382"/>
      <c r="BJ684" s="382"/>
      <c r="BK684" s="382"/>
      <c r="BL684" s="382"/>
      <c r="BM684" s="382"/>
      <c r="BN684" s="382"/>
      <c r="BO684" s="382"/>
      <c r="BP684" s="382"/>
      <c r="BQ684" s="382"/>
      <c r="BR684" s="382"/>
      <c r="BS684" s="382"/>
      <c r="BT684" s="382"/>
      <c r="BU684" s="382"/>
      <c r="BV684" s="382"/>
      <c r="BW684" s="382"/>
      <c r="BX684" s="382"/>
      <c r="BY684" s="382"/>
      <c r="BZ684" s="382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167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82"/>
      <c r="C686" s="382"/>
      <c r="D686" s="382"/>
      <c r="E686" s="382"/>
      <c r="F686" s="382"/>
      <c r="G686" s="382"/>
      <c r="H686" s="382"/>
      <c r="I686" s="382"/>
      <c r="J686" s="382"/>
      <c r="K686" s="382"/>
      <c r="L686" s="382"/>
      <c r="M686" s="382"/>
      <c r="N686" s="382"/>
      <c r="O686" s="382"/>
      <c r="P686" s="382"/>
      <c r="Q686" s="382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382"/>
      <c r="AD686" s="382"/>
      <c r="AE686" s="382"/>
      <c r="AF686" s="382"/>
      <c r="AG686" s="382"/>
      <c r="AH686" s="382"/>
      <c r="AI686" s="382"/>
      <c r="AJ686" s="382"/>
      <c r="AK686" s="382"/>
      <c r="AL686" s="382"/>
      <c r="AM686" s="382"/>
      <c r="AN686" s="382"/>
      <c r="AO686" s="382"/>
      <c r="AP686" s="382"/>
      <c r="AQ686" s="382"/>
      <c r="AR686" s="382"/>
      <c r="AS686" s="382"/>
      <c r="AT686" s="382"/>
      <c r="AU686" s="382"/>
      <c r="AV686" s="382"/>
      <c r="AW686" s="382"/>
      <c r="AX686" s="382"/>
      <c r="AY686" s="382"/>
      <c r="AZ686" s="382"/>
      <c r="BA686" s="382"/>
      <c r="BB686" s="382"/>
      <c r="BC686" s="382"/>
      <c r="BD686" s="382"/>
      <c r="BE686" s="382"/>
      <c r="BF686" s="382"/>
      <c r="BG686" s="382"/>
      <c r="BH686" s="382"/>
      <c r="BI686" s="382"/>
      <c r="BJ686" s="382"/>
      <c r="BK686" s="382"/>
      <c r="BL686" s="382"/>
      <c r="BM686" s="382"/>
      <c r="BN686" s="382"/>
      <c r="BO686" s="382"/>
      <c r="BP686" s="382"/>
      <c r="BQ686" s="382"/>
      <c r="BR686" s="382"/>
      <c r="BS686" s="382"/>
      <c r="BT686" s="382"/>
      <c r="BU686" s="382"/>
      <c r="BV686" s="382"/>
      <c r="BW686" s="382"/>
      <c r="BX686" s="382"/>
      <c r="BY686" s="382"/>
      <c r="BZ686" s="382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82"/>
      <c r="C687" s="382"/>
      <c r="D687" s="382"/>
      <c r="E687" s="382"/>
      <c r="F687" s="382"/>
      <c r="G687" s="382"/>
      <c r="H687" s="382"/>
      <c r="I687" s="382"/>
      <c r="J687" s="382"/>
      <c r="K687" s="382"/>
      <c r="L687" s="382"/>
      <c r="M687" s="382"/>
      <c r="N687" s="382"/>
      <c r="O687" s="382"/>
      <c r="P687" s="382"/>
      <c r="Q687" s="382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  <c r="AC687" s="382"/>
      <c r="AD687" s="382"/>
      <c r="AE687" s="382"/>
      <c r="AF687" s="382"/>
      <c r="AG687" s="382"/>
      <c r="AH687" s="382"/>
      <c r="AI687" s="382"/>
      <c r="AJ687" s="382"/>
      <c r="AK687" s="382"/>
      <c r="AL687" s="382"/>
      <c r="AM687" s="382"/>
      <c r="AN687" s="382"/>
      <c r="AO687" s="382"/>
      <c r="AP687" s="382"/>
      <c r="AQ687" s="382"/>
      <c r="AR687" s="382"/>
      <c r="AS687" s="382"/>
      <c r="AT687" s="382"/>
      <c r="AU687" s="382"/>
      <c r="AV687" s="382"/>
      <c r="AW687" s="382"/>
      <c r="AX687" s="382"/>
      <c r="AY687" s="382"/>
      <c r="AZ687" s="382"/>
      <c r="BA687" s="382"/>
      <c r="BB687" s="382"/>
      <c r="BC687" s="382"/>
      <c r="BD687" s="382"/>
      <c r="BE687" s="382"/>
      <c r="BF687" s="382"/>
      <c r="BG687" s="382"/>
      <c r="BH687" s="382"/>
      <c r="BI687" s="382"/>
      <c r="BJ687" s="382"/>
      <c r="BK687" s="382"/>
      <c r="BL687" s="382"/>
      <c r="BM687" s="382"/>
      <c r="BN687" s="382"/>
      <c r="BO687" s="382"/>
      <c r="BP687" s="382"/>
      <c r="BQ687" s="382"/>
      <c r="BR687" s="382"/>
      <c r="BS687" s="382"/>
      <c r="BT687" s="382"/>
      <c r="BU687" s="382"/>
      <c r="BV687" s="382"/>
      <c r="BW687" s="382"/>
      <c r="BX687" s="382"/>
      <c r="BY687" s="382"/>
      <c r="BZ687" s="382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82"/>
      <c r="C688" s="382"/>
      <c r="D688" s="382"/>
      <c r="E688" s="382"/>
      <c r="F688" s="382"/>
      <c r="G688" s="382"/>
      <c r="H688" s="382"/>
      <c r="I688" s="382"/>
      <c r="J688" s="382"/>
      <c r="K688" s="382"/>
      <c r="L688" s="382"/>
      <c r="M688" s="382"/>
      <c r="N688" s="382"/>
      <c r="O688" s="382"/>
      <c r="P688" s="382"/>
      <c r="Q688" s="382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382"/>
      <c r="AD688" s="382"/>
      <c r="AE688" s="382"/>
      <c r="AF688" s="382"/>
      <c r="AG688" s="382"/>
      <c r="AH688" s="382"/>
      <c r="AI688" s="382"/>
      <c r="AJ688" s="382"/>
      <c r="AK688" s="382"/>
      <c r="AL688" s="382"/>
      <c r="AM688" s="382"/>
      <c r="AN688" s="382"/>
      <c r="AO688" s="382"/>
      <c r="AP688" s="382"/>
      <c r="AQ688" s="382"/>
      <c r="AR688" s="382"/>
      <c r="AS688" s="382"/>
      <c r="AT688" s="382"/>
      <c r="AU688" s="382"/>
      <c r="AV688" s="382"/>
      <c r="AW688" s="382"/>
      <c r="AX688" s="382"/>
      <c r="AY688" s="382"/>
      <c r="AZ688" s="382"/>
      <c r="BA688" s="382"/>
      <c r="BB688" s="382"/>
      <c r="BC688" s="382"/>
      <c r="BD688" s="382"/>
      <c r="BE688" s="382"/>
      <c r="BF688" s="382"/>
      <c r="BG688" s="382"/>
      <c r="BH688" s="382"/>
      <c r="BI688" s="382"/>
      <c r="BJ688" s="382"/>
      <c r="BK688" s="382"/>
      <c r="BL688" s="382"/>
      <c r="BM688" s="382"/>
      <c r="BN688" s="382"/>
      <c r="BO688" s="382"/>
      <c r="BP688" s="382"/>
      <c r="BQ688" s="382"/>
      <c r="BR688" s="382"/>
      <c r="BS688" s="382"/>
      <c r="BT688" s="382"/>
      <c r="BU688" s="382"/>
      <c r="BV688" s="382"/>
      <c r="BW688" s="382"/>
      <c r="BX688" s="382"/>
      <c r="BY688" s="382"/>
      <c r="BZ688" s="382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82"/>
      <c r="C689" s="382"/>
      <c r="D689" s="382"/>
      <c r="E689" s="382"/>
      <c r="F689" s="382"/>
      <c r="G689" s="382"/>
      <c r="H689" s="382"/>
      <c r="I689" s="382"/>
      <c r="J689" s="382"/>
      <c r="K689" s="382"/>
      <c r="L689" s="382"/>
      <c r="M689" s="382"/>
      <c r="N689" s="382"/>
      <c r="O689" s="382"/>
      <c r="P689" s="382"/>
      <c r="Q689" s="382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  <c r="AC689" s="382"/>
      <c r="AD689" s="382"/>
      <c r="AE689" s="382"/>
      <c r="AF689" s="382"/>
      <c r="AG689" s="382"/>
      <c r="AH689" s="382"/>
      <c r="AI689" s="382"/>
      <c r="AJ689" s="382"/>
      <c r="AK689" s="382"/>
      <c r="AL689" s="382"/>
      <c r="AM689" s="382"/>
      <c r="AN689" s="382"/>
      <c r="AO689" s="382"/>
      <c r="AP689" s="382"/>
      <c r="AQ689" s="382"/>
      <c r="AR689" s="382"/>
      <c r="AS689" s="382"/>
      <c r="AT689" s="382"/>
      <c r="AU689" s="382"/>
      <c r="AV689" s="382"/>
      <c r="AW689" s="382"/>
      <c r="AX689" s="382"/>
      <c r="AY689" s="382"/>
      <c r="AZ689" s="382"/>
      <c r="BA689" s="382"/>
      <c r="BB689" s="382"/>
      <c r="BC689" s="382"/>
      <c r="BD689" s="382"/>
      <c r="BE689" s="382"/>
      <c r="BF689" s="382"/>
      <c r="BG689" s="382"/>
      <c r="BH689" s="382"/>
      <c r="BI689" s="382"/>
      <c r="BJ689" s="382"/>
      <c r="BK689" s="382"/>
      <c r="BL689" s="382"/>
      <c r="BM689" s="382"/>
      <c r="BN689" s="382"/>
      <c r="BO689" s="382"/>
      <c r="BP689" s="382"/>
      <c r="BQ689" s="382"/>
      <c r="BR689" s="382"/>
      <c r="BS689" s="382"/>
      <c r="BT689" s="382"/>
      <c r="BU689" s="382"/>
      <c r="BV689" s="382"/>
      <c r="BW689" s="382"/>
      <c r="BX689" s="382"/>
      <c r="BY689" s="382"/>
      <c r="BZ689" s="382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82"/>
      <c r="C690" s="382"/>
      <c r="D690" s="382"/>
      <c r="E690" s="382"/>
      <c r="F690" s="382"/>
      <c r="G690" s="382"/>
      <c r="H690" s="382"/>
      <c r="I690" s="382"/>
      <c r="J690" s="382"/>
      <c r="K690" s="382"/>
      <c r="L690" s="382"/>
      <c r="M690" s="382"/>
      <c r="N690" s="382"/>
      <c r="O690" s="382"/>
      <c r="P690" s="382"/>
      <c r="Q690" s="382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  <c r="AC690" s="382"/>
      <c r="AD690" s="382"/>
      <c r="AE690" s="382"/>
      <c r="AF690" s="382"/>
      <c r="AG690" s="382"/>
      <c r="AH690" s="382"/>
      <c r="AI690" s="382"/>
      <c r="AJ690" s="382"/>
      <c r="AK690" s="382"/>
      <c r="AL690" s="382"/>
      <c r="AM690" s="382"/>
      <c r="AN690" s="382"/>
      <c r="AO690" s="382"/>
      <c r="AP690" s="382"/>
      <c r="AQ690" s="382"/>
      <c r="AR690" s="382"/>
      <c r="AS690" s="382"/>
      <c r="AT690" s="382"/>
      <c r="AU690" s="382"/>
      <c r="AV690" s="382"/>
      <c r="AW690" s="382"/>
      <c r="AX690" s="382"/>
      <c r="AY690" s="382"/>
      <c r="AZ690" s="382"/>
      <c r="BA690" s="382"/>
      <c r="BB690" s="382"/>
      <c r="BC690" s="382"/>
      <c r="BD690" s="382"/>
      <c r="BE690" s="382"/>
      <c r="BF690" s="382"/>
      <c r="BG690" s="382"/>
      <c r="BH690" s="382"/>
      <c r="BI690" s="382"/>
      <c r="BJ690" s="382"/>
      <c r="BK690" s="382"/>
      <c r="BL690" s="382"/>
      <c r="BM690" s="382"/>
      <c r="BN690" s="382"/>
      <c r="BO690" s="382"/>
      <c r="BP690" s="382"/>
      <c r="BQ690" s="382"/>
      <c r="BR690" s="382"/>
      <c r="BS690" s="382"/>
      <c r="BT690" s="382"/>
      <c r="BU690" s="382"/>
      <c r="BV690" s="382"/>
      <c r="BW690" s="382"/>
      <c r="BX690" s="382"/>
      <c r="BY690" s="382"/>
      <c r="BZ690" s="382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82"/>
      <c r="C691" s="382"/>
      <c r="D691" s="382"/>
      <c r="E691" s="382"/>
      <c r="F691" s="382"/>
      <c r="G691" s="382"/>
      <c r="H691" s="382"/>
      <c r="I691" s="382"/>
      <c r="J691" s="382"/>
      <c r="K691" s="382"/>
      <c r="L691" s="382"/>
      <c r="M691" s="382"/>
      <c r="N691" s="382"/>
      <c r="O691" s="382"/>
      <c r="P691" s="382"/>
      <c r="Q691" s="382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  <c r="AC691" s="382"/>
      <c r="AD691" s="382"/>
      <c r="AE691" s="382"/>
      <c r="AF691" s="382"/>
      <c r="AG691" s="382"/>
      <c r="AH691" s="382"/>
      <c r="AI691" s="382"/>
      <c r="AJ691" s="382"/>
      <c r="AK691" s="382"/>
      <c r="AL691" s="382"/>
      <c r="AM691" s="382"/>
      <c r="AN691" s="382"/>
      <c r="AO691" s="382"/>
      <c r="AP691" s="382"/>
      <c r="AQ691" s="382"/>
      <c r="AR691" s="382"/>
      <c r="AS691" s="382"/>
      <c r="AT691" s="382"/>
      <c r="AU691" s="382"/>
      <c r="AV691" s="382"/>
      <c r="AW691" s="382"/>
      <c r="AX691" s="382"/>
      <c r="AY691" s="382"/>
      <c r="AZ691" s="382"/>
      <c r="BA691" s="382"/>
      <c r="BB691" s="382"/>
      <c r="BC691" s="382"/>
      <c r="BD691" s="382"/>
      <c r="BE691" s="382"/>
      <c r="BF691" s="382"/>
      <c r="BG691" s="382"/>
      <c r="BH691" s="382"/>
      <c r="BI691" s="382"/>
      <c r="BJ691" s="382"/>
      <c r="BK691" s="382"/>
      <c r="BL691" s="382"/>
      <c r="BM691" s="382"/>
      <c r="BN691" s="382"/>
      <c r="BO691" s="382"/>
      <c r="BP691" s="382"/>
      <c r="BQ691" s="382"/>
      <c r="BR691" s="382"/>
      <c r="BS691" s="382"/>
      <c r="BT691" s="382"/>
      <c r="BU691" s="382"/>
      <c r="BV691" s="382"/>
      <c r="BW691" s="382"/>
      <c r="BX691" s="382"/>
      <c r="BY691" s="382"/>
      <c r="BZ691" s="382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82"/>
      <c r="C692" s="382"/>
      <c r="D692" s="382"/>
      <c r="E692" s="382"/>
      <c r="F692" s="382"/>
      <c r="G692" s="382"/>
      <c r="H692" s="382"/>
      <c r="I692" s="382"/>
      <c r="J692" s="382"/>
      <c r="K692" s="382"/>
      <c r="L692" s="382"/>
      <c r="M692" s="382"/>
      <c r="N692" s="382"/>
      <c r="O692" s="382"/>
      <c r="P692" s="382"/>
      <c r="Q692" s="382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  <c r="AC692" s="382"/>
      <c r="AD692" s="382"/>
      <c r="AE692" s="382"/>
      <c r="AF692" s="382"/>
      <c r="AG692" s="382"/>
      <c r="AH692" s="382"/>
      <c r="AI692" s="382"/>
      <c r="AJ692" s="382"/>
      <c r="AK692" s="382"/>
      <c r="AL692" s="382"/>
      <c r="AM692" s="382"/>
      <c r="AN692" s="382"/>
      <c r="AO692" s="382"/>
      <c r="AP692" s="382"/>
      <c r="AQ692" s="382"/>
      <c r="AR692" s="382"/>
      <c r="AS692" s="382"/>
      <c r="AT692" s="382"/>
      <c r="AU692" s="382"/>
      <c r="AV692" s="382"/>
      <c r="AW692" s="382"/>
      <c r="AX692" s="382"/>
      <c r="AY692" s="382"/>
      <c r="AZ692" s="382"/>
      <c r="BA692" s="382"/>
      <c r="BB692" s="382"/>
      <c r="BC692" s="382"/>
      <c r="BD692" s="382"/>
      <c r="BE692" s="382"/>
      <c r="BF692" s="382"/>
      <c r="BG692" s="382"/>
      <c r="BH692" s="382"/>
      <c r="BI692" s="382"/>
      <c r="BJ692" s="382"/>
      <c r="BK692" s="382"/>
      <c r="BL692" s="382"/>
      <c r="BM692" s="382"/>
      <c r="BN692" s="382"/>
      <c r="BO692" s="382"/>
      <c r="BP692" s="382"/>
      <c r="BQ692" s="382"/>
      <c r="BR692" s="382"/>
      <c r="BS692" s="382"/>
      <c r="BT692" s="382"/>
      <c r="BU692" s="382"/>
      <c r="BV692" s="382"/>
      <c r="BW692" s="382"/>
      <c r="BX692" s="382"/>
      <c r="BY692" s="382"/>
      <c r="BZ692" s="382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2021-03-30T19:18:55Z</dcterms:modified>
</cp:coreProperties>
</file>