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0362\Documents\Fucsko\Uzávierka_2020\"/>
    </mc:Choice>
  </mc:AlternateContent>
  <bookViews>
    <workbookView xWindow="0" yWindow="0" windowWidth="28800" windowHeight="11832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7" i="1" l="1"/>
  <c r="E35" i="1"/>
  <c r="E33" i="1"/>
  <c r="E29" i="1"/>
  <c r="E27" i="1"/>
  <c r="E20" i="1"/>
  <c r="E10" i="1"/>
  <c r="C20" i="1"/>
  <c r="C29" i="1"/>
  <c r="C33" i="1" l="1"/>
  <c r="C27" i="1" l="1"/>
  <c r="C35" i="1" s="1"/>
  <c r="C37" i="1" s="1"/>
  <c r="C10" i="1"/>
</calcChain>
</file>

<file path=xl/sharedStrings.xml><?xml version="1.0" encoding="utf-8"?>
<sst xmlns="http://schemas.openxmlformats.org/spreadsheetml/2006/main" count="26" uniqueCount="26">
  <si>
    <t>NADACIA  PROVIDENCIA, 04001  Košice</t>
  </si>
  <si>
    <t>PRÍJMY:</t>
  </si>
  <si>
    <t>Vklad zriaďovateľov:</t>
  </si>
  <si>
    <t>Príjmy z 2 %</t>
  </si>
  <si>
    <t>Príjmy od sponzorov</t>
  </si>
  <si>
    <t>VÝDAVKY:</t>
  </si>
  <si>
    <t>Výdavky na správu nadácie:</t>
  </si>
  <si>
    <t>CELKOM správa nadácie:</t>
  </si>
  <si>
    <t>1. Dar pre Pastoračné centrum</t>
  </si>
  <si>
    <t>Výdavky na charitu:</t>
  </si>
  <si>
    <t>Výdavky celkom:</t>
  </si>
  <si>
    <t>V Eur</t>
  </si>
  <si>
    <t>Skutočnosť za rok 2020</t>
  </si>
  <si>
    <t>2. Pomoc fyzickým osobám</t>
  </si>
  <si>
    <t>3. Sponzorstvo - Rácz</t>
  </si>
  <si>
    <t>Počiatočný stav k 01.01.2020</t>
  </si>
  <si>
    <t>1. Prevádzkové náklady</t>
  </si>
  <si>
    <t>2. Cestovné</t>
  </si>
  <si>
    <t>3. Telefón, internet - ostatné služby</t>
  </si>
  <si>
    <t>4. Bankové poplatky</t>
  </si>
  <si>
    <t>5. Ostatné náklady - Poistenie</t>
  </si>
  <si>
    <t>6. Poplatok za účtovný software</t>
  </si>
  <si>
    <t>Konečný stav k 31.12.2020</t>
  </si>
  <si>
    <t>Banka</t>
  </si>
  <si>
    <t>Účtovníctvo</t>
  </si>
  <si>
    <t>Hospodársky výsledok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</si>
</sst>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3" fontId="2" fillId="0" borderId="0" xfId="0" applyNumberFormat="1" applyFont="1" applyAlignment="1">
      <alignment horizontal="center"/>
    </xf>
    <xf numFmtId="3" fontId="2" fillId="0" borderId="0" xfId="0" applyNumberFormat="1" applyFont="1"/>
    <xf numFmtId="3" fontId="1" fillId="0" borderId="0" xfId="0" applyNumberFormat="1" applyFont="1" applyFill="1"/>
    <xf numFmtId="3" fontId="2" fillId="2" borderId="1" xfId="0" applyNumberFormat="1" applyFont="1" applyFill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1623060</xdr:colOff>
      <xdr:row>36</xdr:row>
      <xdr:rowOff>91440</xdr:rowOff>
    </xdr:from>
    <xdr:to>
      <xdr:col>1</xdr:col>
      <xdr:colOff>495300</xdr:colOff>
      <xdr:row>36</xdr:row>
      <xdr:rowOff>99060</xdr:rowOff>
    </xdr:to>
    <xdr:cxnSp macro="">
      <xdr:nvCxnSpPr>
        <xdr:cNvPr id="3" name="Rovná spojovacia šípka 2"/>
        <xdr:cNvCxnSpPr/>
      </xdr:nvCxnSpPr>
      <xdr:spPr>
        <a:xfrm>
          <a:off x="1623060" y="6423660"/>
          <a:ext cx="1310640" cy="762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99060</xdr:colOff>
      <xdr:row>36</xdr:row>
      <xdr:rowOff>91440</xdr:rowOff>
    </xdr:from>
    <xdr:to>
      <xdr:col>5</xdr:col>
      <xdr:colOff>586740</xdr:colOff>
      <xdr:row>36</xdr:row>
      <xdr:rowOff>99060</xdr:rowOff>
    </xdr:to>
    <xdr:cxnSp macro="">
      <xdr:nvCxnSpPr>
        <xdr:cNvPr id="5" name="Rovná spojovacia šípka 4"/>
        <xdr:cNvCxnSpPr/>
      </xdr:nvCxnSpPr>
      <xdr:spPr>
        <a:xfrm flipV="1">
          <a:off x="5090160" y="6423660"/>
          <a:ext cx="487680" cy="762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7"/>
  <sheetViews>
    <sheetView tabSelected="1" topLeftCell="A4" workbookViewId="0">
      <selection activeCell="J31" sqref="J31"/>
    </sheetView>
  </sheetViews>
  <sheetFormatPr defaultColWidth="9.109375" defaultRowHeight="13.8" x14ac:dyDescent="0.25"/>
  <cols>
    <col min="1" max="1" width="35.5546875" style="1" bestFit="1" customWidth="1"/>
    <col min="2" max="2" width="9.109375" style="1"/>
    <col min="3" max="3" width="9.109375" style="3"/>
    <col min="4" max="4" width="9.109375" style="1"/>
    <col min="5" max="5" width="9.88671875" style="3" bestFit="1" customWidth="1"/>
    <col min="6" max="16384" width="9.109375" style="1"/>
  </cols>
  <sheetData>
    <row r="2" spans="1:5" x14ac:dyDescent="0.25">
      <c r="A2" s="8" t="s">
        <v>0</v>
      </c>
      <c r="B2" s="8"/>
      <c r="C2" s="8"/>
    </row>
    <row r="4" spans="1:5" x14ac:dyDescent="0.25">
      <c r="A4" s="9" t="s">
        <v>12</v>
      </c>
      <c r="B4" s="9"/>
      <c r="C4" s="9"/>
    </row>
    <row r="5" spans="1:5" ht="14.4" thickBot="1" x14ac:dyDescent="0.3">
      <c r="A5" s="2"/>
    </row>
    <row r="6" spans="1:5" ht="14.4" thickBot="1" x14ac:dyDescent="0.3">
      <c r="A6" s="2" t="s">
        <v>15</v>
      </c>
      <c r="C6" s="7">
        <v>7368.43</v>
      </c>
    </row>
    <row r="7" spans="1:5" x14ac:dyDescent="0.25">
      <c r="A7" s="2"/>
    </row>
    <row r="8" spans="1:5" x14ac:dyDescent="0.25">
      <c r="A8" s="2"/>
      <c r="C8" s="4" t="s">
        <v>23</v>
      </c>
      <c r="E8" s="5" t="s">
        <v>24</v>
      </c>
    </row>
    <row r="9" spans="1:5" x14ac:dyDescent="0.25">
      <c r="C9" s="4" t="s">
        <v>11</v>
      </c>
    </row>
    <row r="10" spans="1:5" x14ac:dyDescent="0.25">
      <c r="A10" s="2" t="s">
        <v>1</v>
      </c>
      <c r="C10" s="5">
        <f>SUM(C12:C14)</f>
        <v>11739.1</v>
      </c>
      <c r="E10" s="5">
        <f>SUM(E12:E14)</f>
        <v>5098.1000000000004</v>
      </c>
    </row>
    <row r="12" spans="1:5" x14ac:dyDescent="0.25">
      <c r="A12" s="1" t="s">
        <v>2</v>
      </c>
      <c r="C12" s="3">
        <v>6641</v>
      </c>
    </row>
    <row r="13" spans="1:5" x14ac:dyDescent="0.25">
      <c r="A13" s="1" t="s">
        <v>3</v>
      </c>
      <c r="C13" s="3">
        <v>2098.1</v>
      </c>
      <c r="E13" s="3">
        <v>2098.1</v>
      </c>
    </row>
    <row r="14" spans="1:5" x14ac:dyDescent="0.25">
      <c r="A14" s="1" t="s">
        <v>4</v>
      </c>
      <c r="C14" s="3">
        <v>3000</v>
      </c>
      <c r="E14" s="3">
        <v>3000</v>
      </c>
    </row>
    <row r="16" spans="1:5" x14ac:dyDescent="0.25">
      <c r="A16" s="2" t="s">
        <v>5</v>
      </c>
    </row>
    <row r="18" spans="1:5" x14ac:dyDescent="0.25">
      <c r="A18" s="2" t="s">
        <v>6</v>
      </c>
      <c r="C18" s="5"/>
    </row>
    <row r="20" spans="1:5" x14ac:dyDescent="0.25">
      <c r="A20" s="1" t="s">
        <v>16</v>
      </c>
      <c r="C20" s="6">
        <f>176.4+15-9.1</f>
        <v>182.3</v>
      </c>
      <c r="E20" s="3">
        <f>245.95-176</f>
        <v>69.949999999999989</v>
      </c>
    </row>
    <row r="21" spans="1:5" x14ac:dyDescent="0.25">
      <c r="A21" s="1" t="s">
        <v>17</v>
      </c>
      <c r="C21" s="3">
        <v>142.94999999999999</v>
      </c>
      <c r="E21" s="3">
        <v>142.94999999999999</v>
      </c>
    </row>
    <row r="22" spans="1:5" x14ac:dyDescent="0.25">
      <c r="A22" s="1" t="s">
        <v>18</v>
      </c>
      <c r="C22" s="3">
        <v>617.37</v>
      </c>
      <c r="E22" s="3">
        <v>617.37</v>
      </c>
    </row>
    <row r="23" spans="1:5" x14ac:dyDescent="0.25">
      <c r="A23" s="1" t="s">
        <v>19</v>
      </c>
      <c r="C23" s="3">
        <v>79.349999999999994</v>
      </c>
      <c r="E23" s="3">
        <v>79.349999999999994</v>
      </c>
    </row>
    <row r="24" spans="1:5" x14ac:dyDescent="0.25">
      <c r="A24" s="1" t="s">
        <v>20</v>
      </c>
      <c r="C24" s="3">
        <v>594.16</v>
      </c>
      <c r="E24" s="3">
        <v>594.16</v>
      </c>
    </row>
    <row r="25" spans="1:5" x14ac:dyDescent="0.25">
      <c r="A25" s="1" t="s">
        <v>21</v>
      </c>
      <c r="C25" s="3">
        <v>176.4</v>
      </c>
      <c r="E25" s="3">
        <v>176</v>
      </c>
    </row>
    <row r="27" spans="1:5" x14ac:dyDescent="0.25">
      <c r="A27" s="2" t="s">
        <v>7</v>
      </c>
      <c r="C27" s="5">
        <f>SUM(C20:C26)</f>
        <v>1792.5300000000002</v>
      </c>
      <c r="E27" s="5">
        <f>SUM(E20:E26)</f>
        <v>1679.78</v>
      </c>
    </row>
    <row r="29" spans="1:5" x14ac:dyDescent="0.25">
      <c r="A29" s="1" t="s">
        <v>8</v>
      </c>
      <c r="C29" s="3">
        <f>800+316.15</f>
        <v>1116.1500000000001</v>
      </c>
      <c r="E29" s="3">
        <f>300+150.59+213.2+102.95+101.66+500</f>
        <v>1368.4</v>
      </c>
    </row>
    <row r="30" spans="1:5" x14ac:dyDescent="0.25">
      <c r="A30" s="1" t="s">
        <v>13</v>
      </c>
      <c r="C30" s="3">
        <v>100</v>
      </c>
      <c r="E30" s="3">
        <v>100</v>
      </c>
    </row>
    <row r="31" spans="1:5" x14ac:dyDescent="0.25">
      <c r="A31" s="1" t="s">
        <v>14</v>
      </c>
      <c r="C31" s="3">
        <v>1500</v>
      </c>
      <c r="E31" s="3">
        <v>1500</v>
      </c>
    </row>
    <row r="33" spans="1:7" x14ac:dyDescent="0.25">
      <c r="A33" s="2" t="s">
        <v>9</v>
      </c>
      <c r="C33" s="5">
        <f>SUM(C29:C32)</f>
        <v>2716.15</v>
      </c>
      <c r="E33" s="5">
        <f>SUM(E29:E32)</f>
        <v>2968.4</v>
      </c>
    </row>
    <row r="35" spans="1:7" x14ac:dyDescent="0.25">
      <c r="A35" s="2" t="s">
        <v>10</v>
      </c>
      <c r="C35" s="5">
        <f>+C27+C33</f>
        <v>4508.68</v>
      </c>
      <c r="E35" s="5">
        <f>+E27+E33</f>
        <v>4648.18</v>
      </c>
      <c r="F35" s="3"/>
    </row>
    <row r="36" spans="1:7" ht="14.4" thickBot="1" x14ac:dyDescent="0.3"/>
    <row r="37" spans="1:7" s="2" customFormat="1" ht="14.4" thickBot="1" x14ac:dyDescent="0.3">
      <c r="A37" s="2" t="s">
        <v>22</v>
      </c>
      <c r="C37" s="7">
        <f>+C6+C13+C14-C35</f>
        <v>7957.85</v>
      </c>
      <c r="E37" s="7">
        <f>+E10-E35</f>
        <v>449.92000000000007</v>
      </c>
      <c r="G37" s="2" t="s">
        <v>25</v>
      </c>
    </row>
  </sheetData>
  <mergeCells count="2">
    <mergeCell ref="A2:C2"/>
    <mergeCell ref="A4:C4"/>
  </mergeCells>
  <pageMargins left="0.7" right="0.7" top="0.75" bottom="0.75" header="0.3" footer="0.3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Fucsko, Ing. - NTB</dc:creator>
  <cp:lastModifiedBy>Ján Fucsko, Ing. - NTB</cp:lastModifiedBy>
  <cp:lastPrinted>2021-05-15T06:36:06Z</cp:lastPrinted>
  <dcterms:created xsi:type="dcterms:W3CDTF">2019-03-15T09:10:48Z</dcterms:created>
  <dcterms:modified xsi:type="dcterms:W3CDTF">2021-05-15T06:36:21Z</dcterms:modified>
</cp:coreProperties>
</file>