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5192" windowHeight="10308" activeTab="4"/>
  </bookViews>
  <sheets>
    <sheet name="Suvaha-Ident" sheetId="5" r:id="rId1"/>
    <sheet name="SuvAktiva" sheetId="1" r:id="rId2"/>
    <sheet name="SuvPasiva" sheetId="2" r:id="rId3"/>
    <sheet name="VykazZiskovAStrat-Ident" sheetId="3" r:id="rId4"/>
    <sheet name="VykazZiskovAStrat" sheetId="4" r:id="rId5"/>
  </sheets>
  <definedNames>
    <definedName name="_xlnm.Print_Area" localSheetId="1">SuvAktiva!$A$1:$E$61</definedName>
    <definedName name="_xlnm.Print_Area" localSheetId="2">SuvPasiva!$A$1:$E$41</definedName>
    <definedName name="_xlnm.Print_Area" localSheetId="4">VykazZiskovAStrat!$A$1:$E$50</definedName>
  </definedNames>
  <calcPr calcId="144525" concurrentCalc="0"/>
</workbook>
</file>

<file path=xl/calcChain.xml><?xml version="1.0" encoding="utf-8"?>
<calcChain xmlns="http://schemas.openxmlformats.org/spreadsheetml/2006/main">
  <c r="E47" i="4" l="1"/>
  <c r="D10" i="4"/>
  <c r="D33" i="4"/>
  <c r="D37" i="4"/>
  <c r="D36" i="4"/>
  <c r="D46" i="4"/>
  <c r="D9" i="2"/>
  <c r="D5" i="2"/>
  <c r="D47" i="4"/>
  <c r="D58" i="1"/>
  <c r="D10" i="1"/>
  <c r="E10" i="1"/>
  <c r="D18" i="1"/>
  <c r="E18" i="1"/>
  <c r="D27" i="1"/>
  <c r="D26" i="1"/>
  <c r="E27" i="1"/>
  <c r="E26" i="1"/>
  <c r="D30" i="1"/>
  <c r="E30" i="1"/>
  <c r="D34" i="1"/>
  <c r="D33" i="1"/>
  <c r="E34" i="1"/>
  <c r="D37" i="1"/>
  <c r="E37" i="1"/>
  <c r="D40" i="1"/>
  <c r="E40" i="1"/>
  <c r="D43" i="1"/>
  <c r="E43" i="1"/>
  <c r="D49" i="1"/>
  <c r="D48" i="1"/>
  <c r="E49" i="1"/>
  <c r="E48" i="1"/>
  <c r="E58" i="1"/>
  <c r="E5" i="2"/>
  <c r="D24" i="2"/>
  <c r="D23" i="2"/>
  <c r="E24" i="2"/>
  <c r="D28" i="2"/>
  <c r="E28" i="2"/>
  <c r="E23" i="2"/>
  <c r="E10" i="4"/>
  <c r="D13" i="4"/>
  <c r="E13" i="4"/>
  <c r="D14" i="4"/>
  <c r="E14" i="4"/>
  <c r="D21" i="4"/>
  <c r="E21" i="4"/>
  <c r="D26" i="4"/>
  <c r="D25" i="4"/>
  <c r="E26" i="4"/>
  <c r="E25" i="4"/>
  <c r="E33" i="4"/>
  <c r="E37" i="4"/>
  <c r="D41" i="4"/>
  <c r="E41" i="4"/>
  <c r="E33" i="1"/>
  <c r="E36" i="4"/>
  <c r="D61" i="1"/>
  <c r="E41" i="2"/>
  <c r="E61" i="1"/>
  <c r="E46" i="4"/>
  <c r="E50" i="4"/>
  <c r="D41" i="2"/>
  <c r="D50" i="4"/>
</calcChain>
</file>

<file path=xl/sharedStrings.xml><?xml version="1.0" encoding="utf-8"?>
<sst xmlns="http://schemas.openxmlformats.org/spreadsheetml/2006/main" count="501" uniqueCount="264">
  <si>
    <t>Ozna-</t>
  </si>
  <si>
    <t>POLOŽKA</t>
  </si>
  <si>
    <t>Číslo</t>
  </si>
  <si>
    <t>Bežné</t>
  </si>
  <si>
    <t>Predchádz.</t>
  </si>
  <si>
    <t>čenie</t>
  </si>
  <si>
    <t>poznámky</t>
  </si>
  <si>
    <t>účt. obdobie</t>
  </si>
  <si>
    <t>a</t>
  </si>
  <si>
    <t>b</t>
  </si>
  <si>
    <t>d</t>
  </si>
  <si>
    <t>x</t>
  </si>
  <si>
    <t>Aktíva</t>
  </si>
  <si>
    <t>1.</t>
  </si>
  <si>
    <t xml:space="preserve">Pokladničná hotovosť a vklady v centrálnych bankách splatné na požiadanie   </t>
  </si>
  <si>
    <t xml:space="preserve"> </t>
  </si>
  <si>
    <t>2.</t>
  </si>
  <si>
    <t>Pohľadávky voči bankám splatné na požiadanie</t>
  </si>
  <si>
    <t>3.</t>
  </si>
  <si>
    <t>Ostatné pohľadávky voči centrálnym bankám a bankám</t>
  </si>
  <si>
    <t>a)</t>
  </si>
  <si>
    <t>brutto</t>
  </si>
  <si>
    <t>b)</t>
  </si>
  <si>
    <t>korekcia</t>
  </si>
  <si>
    <t>4.</t>
  </si>
  <si>
    <t>Cenné papiere na obchodovanie</t>
  </si>
  <si>
    <t>5.</t>
  </si>
  <si>
    <t>Deriváty</t>
  </si>
  <si>
    <t>na obchodovanie</t>
  </si>
  <si>
    <t>zabezpečovacie</t>
  </si>
  <si>
    <t>6.</t>
  </si>
  <si>
    <t>Cenné papiere na predaj</t>
  </si>
  <si>
    <t>7.</t>
  </si>
  <si>
    <t>Pohľadávky voči klientom a iným dlžníkom</t>
  </si>
  <si>
    <t>8.</t>
  </si>
  <si>
    <t>Dlhové cenné papiere držané do splatnosti</t>
  </si>
  <si>
    <t>štátnych orgánov</t>
  </si>
  <si>
    <t>ostatných subjektov</t>
  </si>
  <si>
    <t>b1</t>
  </si>
  <si>
    <t>b2</t>
  </si>
  <si>
    <t>9.</t>
  </si>
  <si>
    <t>Podiely na základnom imaní v pridružených účtovných jednotkách</t>
  </si>
  <si>
    <t>v účtovných jednotkách z finančného sektora</t>
  </si>
  <si>
    <t>a1</t>
  </si>
  <si>
    <t>a2</t>
  </si>
  <si>
    <t>ostatných účtovných jednotkách</t>
  </si>
  <si>
    <t>10.</t>
  </si>
  <si>
    <t>Podiely na základnom imaní v dcérskych účtovných jednotkách</t>
  </si>
  <si>
    <t xml:space="preserve">b1 </t>
  </si>
  <si>
    <t>11.</t>
  </si>
  <si>
    <t>Obstaranie hmotného a nehmotného majetku</t>
  </si>
  <si>
    <t>12.</t>
  </si>
  <si>
    <t>Nehmotný majetok</t>
  </si>
  <si>
    <t>oprávky</t>
  </si>
  <si>
    <t>opravné položky</t>
  </si>
  <si>
    <t>13.</t>
  </si>
  <si>
    <t>Hmotný majetok</t>
  </si>
  <si>
    <t>neodpisovaný</t>
  </si>
  <si>
    <t>odpisovaný</t>
  </si>
  <si>
    <t>b2a</t>
  </si>
  <si>
    <t>b2b</t>
  </si>
  <si>
    <t>14.</t>
  </si>
  <si>
    <t>Daňové pohľadávky</t>
  </si>
  <si>
    <t>15.</t>
  </si>
  <si>
    <t>Ostatný majetok</t>
  </si>
  <si>
    <t>Aktíva spolu</t>
  </si>
  <si>
    <t>Predchádzajúce</t>
  </si>
  <si>
    <t>účtovné obdobie</t>
  </si>
  <si>
    <t>Pasíva</t>
  </si>
  <si>
    <t>I.</t>
  </si>
  <si>
    <t>Záväzky (súčet položiek 1 až 11)</t>
  </si>
  <si>
    <t>Záväzky voči centrálnym bankám splatné na požiadanie</t>
  </si>
  <si>
    <t xml:space="preserve">2. </t>
  </si>
  <si>
    <t>Záväzky voči bankám splatné na požiadanie</t>
  </si>
  <si>
    <t>Ostatné záväzky voči centrálnym bankám a bankám</t>
  </si>
  <si>
    <t>Záväzky voči klientom a iným veriteľom</t>
  </si>
  <si>
    <t>splatné na požiadanie</t>
  </si>
  <si>
    <t>ostatné záväzky</t>
  </si>
  <si>
    <t>Záväzky z cenných papierov predaných na krátko</t>
  </si>
  <si>
    <t>Záväzky z dlhových cenných papierov</t>
  </si>
  <si>
    <t>so zostatkovou dobou splatnosti do 1 roku</t>
  </si>
  <si>
    <t>so zostatkovou dobou splatnosti nad 1 rok</t>
  </si>
  <si>
    <t>Ostatné záväzky</t>
  </si>
  <si>
    <t>Rezervy</t>
  </si>
  <si>
    <t>Podriadené finančné záväzky</t>
  </si>
  <si>
    <t>Daňové záväzky</t>
  </si>
  <si>
    <t>II.</t>
  </si>
  <si>
    <t>Vlastné imanie (súčet položiek 12 až 19)</t>
  </si>
  <si>
    <t>Základné imanie, z toho</t>
  </si>
  <si>
    <t>upísané základné imanie</t>
  </si>
  <si>
    <t>pohľadávky voči akcionárom (x)</t>
  </si>
  <si>
    <t>Vlastné akcie (x)</t>
  </si>
  <si>
    <t>Kapitálové fondy</t>
  </si>
  <si>
    <t>emisné ážio</t>
  </si>
  <si>
    <t>ostatné kapitálové fondy</t>
  </si>
  <si>
    <t>Fondy tvorené zo zisku po zdanení</t>
  </si>
  <si>
    <t>16.</t>
  </si>
  <si>
    <t>Oceňovacie rozdiely x/(x)</t>
  </si>
  <si>
    <t>z majetku x/(x)</t>
  </si>
  <si>
    <t xml:space="preserve">b) </t>
  </si>
  <si>
    <t>z cenných papierov na predaj x/(x)</t>
  </si>
  <si>
    <t xml:space="preserve">c) </t>
  </si>
  <si>
    <t>zo zabezpečovacích derivátov x/(x)</t>
  </si>
  <si>
    <t>d)</t>
  </si>
  <si>
    <t>z prepočtu podielových cenných papierov a vkladov v cudzej mene x/(x)</t>
  </si>
  <si>
    <t>e)</t>
  </si>
  <si>
    <t>z vkladov do základného imania dcérskych a pridružených účtovných jednotiek</t>
  </si>
  <si>
    <t>17.</t>
  </si>
  <si>
    <t>Nerozdelený zisk alebo neuhradená strata z minulých rokov x/(x)Oceňovacie rozdiely</t>
  </si>
  <si>
    <t>18.</t>
  </si>
  <si>
    <t>Zisk alebo strata v schvaľovacom konaní x/(x)</t>
  </si>
  <si>
    <t xml:space="preserve">19. </t>
  </si>
  <si>
    <t>Zisk alebo strata bežného účtovného obdobia x/(x)</t>
  </si>
  <si>
    <t>Pasíva spolu</t>
  </si>
  <si>
    <t xml:space="preserve">                   VÝKAZ ZISKOV A STRÁT </t>
  </si>
  <si>
    <t xml:space="preserve">                                                           za ... mesiace/mesiacov roku 200.</t>
  </si>
  <si>
    <t>Obdobie, za ktoré sa účtovná</t>
  </si>
  <si>
    <t>závierka zostavuje</t>
  </si>
  <si>
    <t>od</t>
  </si>
  <si>
    <t>do</t>
  </si>
  <si>
    <t>Deň, ku ktorému sa účtovná</t>
  </si>
  <si>
    <t>IČO</t>
  </si>
  <si>
    <t>Obchodné meno alebo názov účtovnej jednotky</t>
  </si>
  <si>
    <t>Právna forma účtovnej jednotky</t>
  </si>
  <si>
    <t xml:space="preserve">Sídlo </t>
  </si>
  <si>
    <t>Smerové číslo telefónu</t>
  </si>
  <si>
    <t>Číslo telefónu</t>
  </si>
  <si>
    <t>Číslo faxu</t>
  </si>
  <si>
    <t>Podpisový záznam štatutárneho orgánu alebo člena štatutárneho orgánu účtovnej jednotky</t>
  </si>
  <si>
    <t>Podpisový záznam fyzickej osoby zodpovednej za zostavenie účtovnej závierky</t>
  </si>
  <si>
    <t>Podpisový záznam osoby zodpovednej za vedenie účtovníctva</t>
  </si>
  <si>
    <t>MF SR</t>
  </si>
  <si>
    <t>Výnosy z úrokov a obdobné výnosy</t>
  </si>
  <si>
    <t xml:space="preserve">a. </t>
  </si>
  <si>
    <t>Náklady na úroky a obdobné náklady</t>
  </si>
  <si>
    <t>Čisté úrokové výnosy</t>
  </si>
  <si>
    <t>Výnosy z odplát a provízií</t>
  </si>
  <si>
    <t>b.</t>
  </si>
  <si>
    <t>Náklady na odplaty a provízie</t>
  </si>
  <si>
    <t>Čistý zisk alebo strata z odplát a provízií</t>
  </si>
  <si>
    <t>Výnosy z vkladov do základného imania</t>
  </si>
  <si>
    <t>3.1.</t>
  </si>
  <si>
    <t>dcérskych účtovných jednotiek a pridružených účtovných jednotiek</t>
  </si>
  <si>
    <t>3.2.</t>
  </si>
  <si>
    <t>ostatných účtovných jednotiek</t>
  </si>
  <si>
    <t>4./c.</t>
  </si>
  <si>
    <t>Čistý zisk alebo strata z obchodovania s cennými papiermi, derivátmi a devízami</t>
  </si>
  <si>
    <t>Výnosy z predaja majetku a z prevodu majetku</t>
  </si>
  <si>
    <t>Výnosy zo zrušenia opravných položiek k predávanému a prevádzanému majetku</t>
  </si>
  <si>
    <t>d.</t>
  </si>
  <si>
    <t>Náklady na predaj majetku a na prevod majetku</t>
  </si>
  <si>
    <t>III.</t>
  </si>
  <si>
    <t>Čistý zisk alebo strata z predaja a z prevodu majetku</t>
  </si>
  <si>
    <t>Výnosy zo zrušenia rezerv na záväzky z hlavných činností</t>
  </si>
  <si>
    <t xml:space="preserve">8. </t>
  </si>
  <si>
    <t>Výnosy zo zrušenia opravných položiek a z odpísaných pohľadávok</t>
  </si>
  <si>
    <t xml:space="preserve">e. </t>
  </si>
  <si>
    <t>Náklady na tvorbu rezerv na záväzky z hlavných činností</t>
  </si>
  <si>
    <t xml:space="preserve">f. </t>
  </si>
  <si>
    <t>Náklady na tvorbu opravných položiek, na oceňovacie rozdiely zo zníženia hodnoty majetku a na odpísanie majetku</t>
  </si>
  <si>
    <t>f.1.</t>
  </si>
  <si>
    <t>náklady na tvorbu opravných položiek</t>
  </si>
  <si>
    <t xml:space="preserve">f.1.1. </t>
  </si>
  <si>
    <t>k finančnému majetku</t>
  </si>
  <si>
    <t xml:space="preserve">f.1.2. </t>
  </si>
  <si>
    <t>k hmotnému a nehmotnému majetku</t>
  </si>
  <si>
    <t>f.2.</t>
  </si>
  <si>
    <t>náklady na odpísanie majetku</t>
  </si>
  <si>
    <t xml:space="preserve">f.2.1. </t>
  </si>
  <si>
    <t>finančného</t>
  </si>
  <si>
    <t>f.2.2.</t>
  </si>
  <si>
    <t>hmotného a nehmotného</t>
  </si>
  <si>
    <t xml:space="preserve">f.3. </t>
  </si>
  <si>
    <t>náklady na oceňovacie rozdiely</t>
  </si>
  <si>
    <t>Ostatné výnosy</t>
  </si>
  <si>
    <t>9.1.</t>
  </si>
  <si>
    <t>výnosy zo zrušenia rezerv</t>
  </si>
  <si>
    <t>9.2.</t>
  </si>
  <si>
    <t>iné ostatné výnosy</t>
  </si>
  <si>
    <t xml:space="preserve">g. </t>
  </si>
  <si>
    <t>Ostatné náklady</t>
  </si>
  <si>
    <t>g.1.</t>
  </si>
  <si>
    <t>personálne náklady</t>
  </si>
  <si>
    <t>g.1.1.</t>
  </si>
  <si>
    <t>mzdové a sociálne náklady</t>
  </si>
  <si>
    <t xml:space="preserve">g.1.2. </t>
  </si>
  <si>
    <t>ostatné personálne náklady</t>
  </si>
  <si>
    <t xml:space="preserve">g.2. </t>
  </si>
  <si>
    <t>náklady na tvorbu rezerv</t>
  </si>
  <si>
    <t xml:space="preserve">g.3. </t>
  </si>
  <si>
    <t>odpisy</t>
  </si>
  <si>
    <t>g.3.1.</t>
  </si>
  <si>
    <t>Odpisy hmotného majetku</t>
  </si>
  <si>
    <t xml:space="preserve">g.3.2. </t>
  </si>
  <si>
    <t>odpisy nehmotného majetku</t>
  </si>
  <si>
    <t>g.4.</t>
  </si>
  <si>
    <t>Iné ostatné náklady</t>
  </si>
  <si>
    <t>10./h.</t>
  </si>
  <si>
    <t>Podiel na zisku alebo strate v dcérskych a pridružených účtovných jednotkách</t>
  </si>
  <si>
    <t>A.</t>
  </si>
  <si>
    <t>Zisk alebo strata za účtovné obdobie pred zdanením</t>
  </si>
  <si>
    <t>i.</t>
  </si>
  <si>
    <t>Daň z príjmov</t>
  </si>
  <si>
    <t>i.1.</t>
  </si>
  <si>
    <t>splatná daň z príjmov</t>
  </si>
  <si>
    <t>i.2.</t>
  </si>
  <si>
    <t>odložená daň z príjmov</t>
  </si>
  <si>
    <t>B.</t>
  </si>
  <si>
    <t>Zisk alebo strata za účtovné obdobie po zdanení</t>
  </si>
  <si>
    <t xml:space="preserve">             SÚVAHA </t>
  </si>
  <si>
    <t xml:space="preserve">  </t>
  </si>
  <si>
    <t>S Ú V A H A</t>
  </si>
  <si>
    <t>VÝKAZ ZISKOV A STRÁT</t>
  </si>
  <si>
    <t>D</t>
  </si>
  <si>
    <t>E</t>
  </si>
  <si>
    <t>V</t>
  </si>
  <si>
    <t>Í</t>
  </si>
  <si>
    <t xml:space="preserve">N </t>
  </si>
  <si>
    <t>B</t>
  </si>
  <si>
    <t>A</t>
  </si>
  <si>
    <t>N</t>
  </si>
  <si>
    <t>K</t>
  </si>
  <si>
    <t>S.</t>
  </si>
  <si>
    <t>O</t>
  </si>
  <si>
    <t>U</t>
  </si>
  <si>
    <t>R</t>
  </si>
  <si>
    <t>Z</t>
  </si>
  <si>
    <t>F</t>
  </si>
  <si>
    <t>T</t>
  </si>
  <si>
    <t>Ś</t>
  </si>
  <si>
    <t>Á</t>
  </si>
  <si>
    <t>S</t>
  </si>
  <si>
    <t>M</t>
  </si>
  <si>
    <t>I</t>
  </si>
  <si>
    <t>L</t>
  </si>
  <si>
    <t xml:space="preserve">    </t>
  </si>
  <si>
    <t xml:space="preserve">   </t>
  </si>
  <si>
    <r>
      <t xml:space="preserve">                  </t>
    </r>
    <r>
      <rPr>
        <sz val="9"/>
        <rFont val="Arial CE"/>
        <charset val="238"/>
      </rPr>
      <t>(v  EUR)</t>
    </r>
  </si>
  <si>
    <r>
      <t xml:space="preserve">               </t>
    </r>
    <r>
      <rPr>
        <sz val="9"/>
        <rFont val="Arial CE"/>
        <charset val="238"/>
      </rPr>
      <t xml:space="preserve"> (v  EUR) </t>
    </r>
  </si>
  <si>
    <t>E.12</t>
  </si>
  <si>
    <t>E.13</t>
  </si>
  <si>
    <t>E.14</t>
  </si>
  <si>
    <t>G.15</t>
  </si>
  <si>
    <t>E.1</t>
  </si>
  <si>
    <t>E.2</t>
  </si>
  <si>
    <t>E.3</t>
  </si>
  <si>
    <t>E.4</t>
  </si>
  <si>
    <t>E.5</t>
  </si>
  <si>
    <t>E.6</t>
  </si>
  <si>
    <t>E.7</t>
  </si>
  <si>
    <t>E.8</t>
  </si>
  <si>
    <t>E.9</t>
  </si>
  <si>
    <t>E.10</t>
  </si>
  <si>
    <t>E.11</t>
  </si>
  <si>
    <t>C.</t>
  </si>
  <si>
    <t>Podpisový záznam štatutárneho orgánu alebo člena štatutárneho orgánu účtovnej jednotky:</t>
  </si>
  <si>
    <t>Podpisový záznam fyzickej osoby zodpovednej za zostavenie účtovnej závierky:</t>
  </si>
  <si>
    <t>Podpisový záznam osoby zodpovednej za vedenie účtovníctva:</t>
  </si>
  <si>
    <t xml:space="preserve">Deň zostavenia účtovnej závierky:                                                                                                                               28.04.2020                                                              </t>
  </si>
  <si>
    <t>k 31.12.2020</t>
  </si>
  <si>
    <r>
      <t xml:space="preserve">     </t>
    </r>
    <r>
      <rPr>
        <b/>
        <sz val="10"/>
        <rFont val="Arial"/>
        <family val="2"/>
      </rPr>
      <t>za 12 mesiacov 2020</t>
    </r>
  </si>
  <si>
    <t>Deň zostavenia účtovnej závierky:                        28.04.2020</t>
  </si>
  <si>
    <t>č.</t>
  </si>
  <si>
    <t>za 12 mesiacov roku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</si>
</sst>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\ "/>
  </numFmts>
  <fonts count="25">
    <font>
      <sz val="10"/>
      <name val="Arial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T*Toronto"/>
      <charset val="238"/>
    </font>
    <font>
      <sz val="11"/>
      <name val="Arial"/>
      <family val="2"/>
      <charset val="238"/>
    </font>
    <font>
      <sz val="12"/>
      <name val="AT*Toronto"/>
      <charset val="238"/>
    </font>
    <font>
      <sz val="11"/>
      <name val="AT*Toronto"/>
      <charset val="238"/>
    </font>
    <font>
      <sz val="10"/>
      <name val="AT*Toronto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AT*Switzerland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2"/>
      <name val="Arial CE"/>
      <family val="2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T*Toronto"/>
      <charset val="238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indexed="12"/>
      <name val="AT*Toronto"/>
      <charset val="238"/>
    </font>
    <font>
      <b/>
      <sz val="10"/>
      <name val="Arial"/>
      <family val="2"/>
    </font>
    <font>
      <sz val="11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 applyBorder="0"/>
    <xf numFmtId="0" fontId="1" fillId="0" borderId="0"/>
  </cellStyleXfs>
  <cellXfs count="191">
    <xf numFmtId="0" fontId="0" fillId="0" borderId="0" xfId="0"/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3" fontId="2" fillId="0" borderId="1" xfId="0" applyNumberFormat="1" applyFont="1" applyBorder="1" applyAlignment="1" applyProtection="1">
      <alignment horizontal="centerContinuous"/>
      <protection locked="0"/>
    </xf>
    <xf numFmtId="14" fontId="2" fillId="0" borderId="3" xfId="0" applyNumberFormat="1" applyFont="1" applyBorder="1" applyAlignment="1" applyProtection="1">
      <alignment horizontal="centerContinuous"/>
      <protection locked="0"/>
    </xf>
    <xf numFmtId="0" fontId="3" fillId="0" borderId="0" xfId="0" applyFont="1" applyProtection="1">
      <protection locked="0"/>
    </xf>
    <xf numFmtId="0" fontId="2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/>
    </xf>
    <xf numFmtId="3" fontId="2" fillId="0" borderId="4" xfId="0" applyNumberFormat="1" applyFont="1" applyBorder="1" applyAlignment="1" applyProtection="1">
      <alignment horizontal="center"/>
    </xf>
    <xf numFmtId="3" fontId="2" fillId="0" borderId="6" xfId="0" applyNumberFormat="1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/>
    </xf>
    <xf numFmtId="3" fontId="2" fillId="0" borderId="7" xfId="0" applyNumberFormat="1" applyFont="1" applyBorder="1" applyAlignment="1" applyProtection="1">
      <alignment horizontal="center"/>
    </xf>
    <xf numFmtId="0" fontId="5" fillId="0" borderId="0" xfId="0" applyFont="1" applyProtection="1">
      <protection locked="0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3" fontId="2" fillId="0" borderId="9" xfId="0" applyNumberFormat="1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left" vertical="center" wrapText="1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top"/>
    </xf>
    <xf numFmtId="0" fontId="4" fillId="0" borderId="7" xfId="0" applyFont="1" applyBorder="1" applyAlignment="1" applyProtection="1">
      <alignment horizontal="left" vertical="center" wrapText="1"/>
    </xf>
    <xf numFmtId="0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left" vertical="center" wrapText="1"/>
    </xf>
    <xf numFmtId="0" fontId="4" fillId="0" borderId="4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 wrapText="1"/>
    </xf>
    <xf numFmtId="0" fontId="3" fillId="0" borderId="0" xfId="0" applyFont="1" applyProtection="1"/>
    <xf numFmtId="0" fontId="5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49" fontId="6" fillId="0" borderId="0" xfId="0" applyNumberFormat="1" applyFont="1" applyAlignment="1" applyProtection="1">
      <alignment horizontal="center" vertical="center"/>
    </xf>
    <xf numFmtId="3" fontId="6" fillId="0" borderId="0" xfId="0" applyNumberFormat="1" applyFont="1" applyProtection="1"/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 wrapText="1"/>
    </xf>
    <xf numFmtId="49" fontId="7" fillId="0" borderId="0" xfId="0" applyNumberFormat="1" applyFont="1" applyAlignment="1" applyProtection="1">
      <alignment horizontal="center" vertical="center"/>
    </xf>
    <xf numFmtId="3" fontId="7" fillId="0" borderId="0" xfId="0" applyNumberFormat="1" applyFont="1" applyProtection="1"/>
    <xf numFmtId="0" fontId="3" fillId="0" borderId="0" xfId="0" applyFont="1" applyBorder="1" applyProtection="1">
      <protection locked="0"/>
    </xf>
    <xf numFmtId="0" fontId="2" fillId="0" borderId="1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 wrapText="1"/>
    </xf>
    <xf numFmtId="49" fontId="2" fillId="0" borderId="2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1" applyFont="1" applyBorder="1" applyProtection="1">
      <protection locked="0"/>
    </xf>
    <xf numFmtId="0" fontId="3" fillId="0" borderId="0" xfId="1" applyFont="1" applyBorder="1" applyProtection="1"/>
    <xf numFmtId="0" fontId="2" fillId="0" borderId="4" xfId="1" applyFont="1" applyBorder="1" applyAlignment="1" applyProtection="1">
      <alignment horizontal="center" vertical="center"/>
    </xf>
    <xf numFmtId="0" fontId="4" fillId="0" borderId="6" xfId="1" applyFont="1" applyBorder="1" applyAlignment="1" applyProtection="1">
      <alignment horizontal="center" vertical="center" wrapText="1"/>
    </xf>
    <xf numFmtId="49" fontId="2" fillId="0" borderId="5" xfId="1" applyNumberFormat="1" applyFont="1" applyBorder="1" applyAlignment="1" applyProtection="1">
      <alignment horizontal="center" vertical="center"/>
    </xf>
    <xf numFmtId="164" fontId="2" fillId="0" borderId="4" xfId="1" applyNumberFormat="1" applyFont="1" applyBorder="1" applyAlignment="1" applyProtection="1">
      <alignment horizontal="center"/>
      <protection locked="0"/>
    </xf>
    <xf numFmtId="164" fontId="2" fillId="0" borderId="6" xfId="1" applyNumberFormat="1" applyFont="1" applyBorder="1" applyAlignment="1" applyProtection="1">
      <alignment horizontal="center"/>
      <protection locked="0"/>
    </xf>
    <xf numFmtId="0" fontId="2" fillId="0" borderId="7" xfId="1" applyFont="1" applyBorder="1" applyAlignment="1" applyProtection="1">
      <alignment horizontal="center" vertical="center"/>
    </xf>
    <xf numFmtId="0" fontId="2" fillId="0" borderId="12" xfId="1" applyFont="1" applyBorder="1" applyAlignment="1" applyProtection="1">
      <alignment horizontal="center" vertical="center" wrapText="1"/>
    </xf>
    <xf numFmtId="49" fontId="2" fillId="0" borderId="7" xfId="1" applyNumberFormat="1" applyFont="1" applyBorder="1" applyAlignment="1" applyProtection="1">
      <alignment horizontal="center" vertical="center"/>
    </xf>
    <xf numFmtId="3" fontId="2" fillId="0" borderId="7" xfId="1" applyNumberFormat="1" applyFont="1" applyBorder="1" applyAlignment="1" applyProtection="1">
      <alignment horizontal="center"/>
    </xf>
    <xf numFmtId="0" fontId="5" fillId="0" borderId="0" xfId="1" applyFont="1" applyBorder="1" applyProtection="1">
      <protection locked="0"/>
    </xf>
    <xf numFmtId="0" fontId="5" fillId="0" borderId="0" xfId="1" applyFont="1" applyBorder="1" applyProtection="1"/>
    <xf numFmtId="0" fontId="2" fillId="0" borderId="9" xfId="1" applyFont="1" applyBorder="1" applyAlignment="1" applyProtection="1">
      <alignment horizontal="center" vertical="center" wrapText="1"/>
    </xf>
    <xf numFmtId="0" fontId="2" fillId="0" borderId="13" xfId="1" applyFont="1" applyBorder="1" applyAlignment="1" applyProtection="1">
      <alignment horizontal="center" vertical="center" wrapText="1"/>
    </xf>
    <xf numFmtId="49" fontId="2" fillId="0" borderId="9" xfId="1" applyNumberFormat="1" applyFont="1" applyBorder="1" applyAlignment="1" applyProtection="1">
      <alignment horizontal="center" vertical="center" wrapText="1"/>
    </xf>
    <xf numFmtId="3" fontId="2" fillId="0" borderId="9" xfId="1" applyNumberFormat="1" applyFont="1" applyBorder="1" applyAlignment="1" applyProtection="1">
      <alignment horizontal="center" vertical="center" wrapText="1"/>
    </xf>
    <xf numFmtId="0" fontId="4" fillId="2" borderId="4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Border="1" applyProtection="1">
      <protection locked="0"/>
    </xf>
    <xf numFmtId="0" fontId="6" fillId="0" borderId="0" xfId="1" applyFont="1" applyBorder="1" applyProtection="1"/>
    <xf numFmtId="0" fontId="4" fillId="2" borderId="7" xfId="1" applyNumberFormat="1" applyFont="1" applyFill="1" applyBorder="1" applyAlignment="1" applyProtection="1">
      <alignment horizontal="center" vertical="center"/>
      <protection locked="0"/>
    </xf>
    <xf numFmtId="0" fontId="4" fillId="0" borderId="7" xfId="1" applyNumberFormat="1" applyFont="1" applyBorder="1" applyAlignment="1" applyProtection="1">
      <alignment horizontal="center" vertical="center"/>
      <protection locked="0"/>
    </xf>
    <xf numFmtId="0" fontId="6" fillId="2" borderId="0" xfId="1" applyFont="1" applyFill="1" applyBorder="1" applyAlignment="1" applyProtection="1">
      <alignment vertical="center"/>
      <protection locked="0"/>
    </xf>
    <xf numFmtId="0" fontId="6" fillId="2" borderId="0" xfId="1" applyFont="1" applyFill="1" applyBorder="1" applyAlignment="1" applyProtection="1">
      <alignment vertical="center"/>
    </xf>
    <xf numFmtId="0" fontId="6" fillId="0" borderId="0" xfId="1" applyFont="1" applyBorder="1" applyAlignment="1" applyProtection="1">
      <alignment vertical="center"/>
      <protection locked="0"/>
    </xf>
    <xf numFmtId="0" fontId="6" fillId="0" borderId="0" xfId="1" applyFont="1" applyBorder="1" applyAlignment="1" applyProtection="1">
      <alignment vertical="center"/>
    </xf>
    <xf numFmtId="0" fontId="6" fillId="2" borderId="0" xfId="1" applyFont="1" applyFill="1" applyBorder="1" applyProtection="1">
      <protection locked="0"/>
    </xf>
    <xf numFmtId="0" fontId="6" fillId="2" borderId="0" xfId="1" applyFont="1" applyFill="1" applyBorder="1" applyProtection="1"/>
    <xf numFmtId="0" fontId="4" fillId="2" borderId="7" xfId="1" applyFont="1" applyFill="1" applyBorder="1" applyAlignment="1" applyProtection="1">
      <alignment horizontal="center" vertical="center"/>
    </xf>
    <xf numFmtId="0" fontId="4" fillId="2" borderId="12" xfId="1" applyFont="1" applyFill="1" applyBorder="1" applyAlignment="1" applyProtection="1">
      <alignment horizontal="left" vertical="center" wrapText="1"/>
    </xf>
    <xf numFmtId="0" fontId="4" fillId="0" borderId="7" xfId="1" applyFont="1" applyBorder="1" applyAlignment="1" applyProtection="1">
      <alignment horizontal="center" vertical="center"/>
    </xf>
    <xf numFmtId="0" fontId="4" fillId="0" borderId="12" xfId="1" applyFont="1" applyBorder="1" applyAlignment="1" applyProtection="1">
      <alignment horizontal="left" vertical="center" wrapText="1"/>
    </xf>
    <xf numFmtId="14" fontId="4" fillId="2" borderId="7" xfId="1" applyNumberFormat="1" applyFont="1" applyFill="1" applyBorder="1" applyAlignment="1" applyProtection="1">
      <alignment horizontal="center" vertical="top"/>
    </xf>
    <xf numFmtId="0" fontId="4" fillId="2" borderId="7" xfId="1" applyFont="1" applyFill="1" applyBorder="1" applyAlignment="1" applyProtection="1">
      <alignment horizontal="center" vertical="top"/>
    </xf>
    <xf numFmtId="0" fontId="4" fillId="0" borderId="7" xfId="1" applyFont="1" applyBorder="1" applyAlignment="1" applyProtection="1">
      <alignment horizontal="center" vertical="top"/>
    </xf>
    <xf numFmtId="0" fontId="2" fillId="0" borderId="12" xfId="1" applyFont="1" applyBorder="1" applyAlignment="1" applyProtection="1">
      <alignment horizontal="left" vertical="center" wrapText="1"/>
    </xf>
    <xf numFmtId="0" fontId="7" fillId="0" borderId="0" xfId="1" applyFont="1" applyBorder="1" applyAlignment="1" applyProtection="1">
      <alignment horizontal="left" vertical="center"/>
    </xf>
    <xf numFmtId="0" fontId="7" fillId="0" borderId="0" xfId="1" applyFont="1" applyBorder="1" applyAlignment="1" applyProtection="1">
      <alignment horizontal="left" vertical="center" wrapText="1"/>
    </xf>
    <xf numFmtId="49" fontId="7" fillId="0" borderId="0" xfId="1" applyNumberFormat="1" applyFont="1" applyBorder="1" applyAlignment="1" applyProtection="1">
      <alignment horizontal="center" vertical="center"/>
    </xf>
    <xf numFmtId="3" fontId="7" fillId="0" borderId="0" xfId="1" applyNumberFormat="1" applyFont="1" applyBorder="1" applyAlignment="1" applyProtection="1">
      <alignment horizontal="right"/>
    </xf>
    <xf numFmtId="0" fontId="7" fillId="0" borderId="11" xfId="1" applyFont="1" applyBorder="1" applyAlignment="1" applyProtection="1">
      <alignment horizontal="left" vertical="center"/>
    </xf>
    <xf numFmtId="0" fontId="9" fillId="0" borderId="0" xfId="2"/>
    <xf numFmtId="0" fontId="10" fillId="0" borderId="0" xfId="3" applyFont="1" applyProtection="1"/>
    <xf numFmtId="0" fontId="10" fillId="0" borderId="0" xfId="0" applyFont="1" applyProtection="1"/>
    <xf numFmtId="0" fontId="9" fillId="0" borderId="0" xfId="2" applyAlignment="1"/>
    <xf numFmtId="0" fontId="0" fillId="0" borderId="0" xfId="0" applyBorder="1"/>
    <xf numFmtId="0" fontId="11" fillId="0" borderId="0" xfId="3" applyFont="1" applyProtection="1"/>
    <xf numFmtId="0" fontId="9" fillId="0" borderId="0" xfId="2" applyBorder="1"/>
    <xf numFmtId="0" fontId="9" fillId="0" borderId="0" xfId="2" applyAlignment="1">
      <alignment vertical="top"/>
    </xf>
    <xf numFmtId="0" fontId="0" fillId="0" borderId="0" xfId="0" applyAlignment="1"/>
    <xf numFmtId="0" fontId="9" fillId="0" borderId="0" xfId="2" applyBorder="1" applyAlignment="1"/>
    <xf numFmtId="0" fontId="13" fillId="0" borderId="0" xfId="2" applyFont="1"/>
    <xf numFmtId="0" fontId="14" fillId="0" borderId="0" xfId="2" applyFont="1"/>
    <xf numFmtId="0" fontId="9" fillId="0" borderId="0" xfId="2" applyAlignment="1">
      <alignment vertical="top" wrapText="1"/>
    </xf>
    <xf numFmtId="0" fontId="12" fillId="0" borderId="0" xfId="2" applyFont="1" applyAlignment="1"/>
    <xf numFmtId="0" fontId="14" fillId="0" borderId="0" xfId="2" applyFont="1" applyAlignment="1"/>
    <xf numFmtId="0" fontId="9" fillId="0" borderId="0" xfId="2" applyBorder="1" applyAlignment="1">
      <alignment vertical="top" wrapText="1"/>
    </xf>
    <xf numFmtId="0" fontId="9" fillId="0" borderId="7" xfId="2" applyBorder="1" applyAlignment="1"/>
    <xf numFmtId="0" fontId="9" fillId="0" borderId="7" xfId="2" applyBorder="1"/>
    <xf numFmtId="0" fontId="9" fillId="0" borderId="0" xfId="2" applyBorder="1" applyAlignment="1">
      <alignment vertical="top"/>
    </xf>
    <xf numFmtId="0" fontId="9" fillId="0" borderId="7" xfId="2" applyFont="1" applyBorder="1"/>
    <xf numFmtId="0" fontId="9" fillId="0" borderId="14" xfId="2" applyBorder="1"/>
    <xf numFmtId="0" fontId="4" fillId="2" borderId="4" xfId="1" applyFont="1" applyFill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left" vertical="center" wrapText="1"/>
    </xf>
    <xf numFmtId="0" fontId="6" fillId="0" borderId="0" xfId="1" applyFont="1" applyProtection="1">
      <protection locked="0"/>
    </xf>
    <xf numFmtId="0" fontId="6" fillId="0" borderId="0" xfId="1" applyFont="1" applyProtection="1"/>
    <xf numFmtId="0" fontId="4" fillId="0" borderId="7" xfId="1" applyFont="1" applyBorder="1" applyAlignment="1" applyProtection="1">
      <alignment horizontal="left" vertical="center" wrapText="1"/>
    </xf>
    <xf numFmtId="0" fontId="4" fillId="2" borderId="7" xfId="1" applyFont="1" applyFill="1" applyBorder="1" applyAlignment="1" applyProtection="1">
      <alignment horizontal="left" vertical="center" wrapText="1"/>
    </xf>
    <xf numFmtId="0" fontId="4" fillId="0" borderId="4" xfId="1" applyNumberFormat="1" applyFont="1" applyBorder="1" applyAlignment="1" applyProtection="1">
      <alignment horizontal="center" vertical="center"/>
      <protection locked="0"/>
    </xf>
    <xf numFmtId="0" fontId="6" fillId="2" borderId="0" xfId="1" applyFont="1" applyFill="1" applyProtection="1">
      <protection locked="0"/>
    </xf>
    <xf numFmtId="0" fontId="6" fillId="2" borderId="0" xfId="1" applyFont="1" applyFill="1" applyProtection="1"/>
    <xf numFmtId="16" fontId="4" fillId="0" borderId="7" xfId="1" applyNumberFormat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left" vertical="center"/>
    </xf>
    <xf numFmtId="16" fontId="6" fillId="0" borderId="0" xfId="1" applyNumberFormat="1" applyFont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center" vertical="center"/>
    </xf>
    <xf numFmtId="3" fontId="6" fillId="0" borderId="0" xfId="1" applyNumberFormat="1" applyFont="1" applyBorder="1" applyAlignment="1" applyProtection="1">
      <alignment horizontal="right"/>
    </xf>
    <xf numFmtId="0" fontId="6" fillId="0" borderId="0" xfId="1" applyFont="1" applyBorder="1" applyAlignment="1" applyProtection="1">
      <alignment horizontal="left" vertical="center" wrapText="1"/>
    </xf>
    <xf numFmtId="0" fontId="9" fillId="0" borderId="0" xfId="2" applyFont="1" applyAlignment="1">
      <alignment vertical="top"/>
    </xf>
    <xf numFmtId="0" fontId="12" fillId="0" borderId="0" xfId="2" applyFont="1" applyAlignment="1">
      <alignment vertical="top" wrapText="1"/>
    </xf>
    <xf numFmtId="0" fontId="7" fillId="0" borderId="0" xfId="0" applyFont="1" applyBorder="1" applyAlignment="1" applyProtection="1">
      <alignment horizontal="center" vertical="center"/>
    </xf>
    <xf numFmtId="3" fontId="20" fillId="0" borderId="9" xfId="1" applyNumberFormat="1" applyFont="1" applyBorder="1" applyAlignment="1" applyProtection="1">
      <alignment horizontal="center" vertical="center" wrapText="1"/>
    </xf>
    <xf numFmtId="3" fontId="22" fillId="0" borderId="0" xfId="0" applyNumberFormat="1" applyFont="1" applyProtection="1"/>
    <xf numFmtId="0" fontId="9" fillId="0" borderId="7" xfId="2" applyBorder="1" applyAlignment="1">
      <alignment horizontal="center" vertical="top"/>
    </xf>
    <xf numFmtId="0" fontId="9" fillId="0" borderId="7" xfId="2" applyBorder="1" applyAlignment="1">
      <alignment horizontal="center"/>
    </xf>
    <xf numFmtId="0" fontId="9" fillId="0" borderId="0" xfId="2" applyAlignment="1">
      <alignment horizontal="center"/>
    </xf>
    <xf numFmtId="0" fontId="9" fillId="0" borderId="0" xfId="2" applyAlignment="1">
      <alignment horizontal="center" vertical="top"/>
    </xf>
    <xf numFmtId="0" fontId="9" fillId="0" borderId="7" xfId="2" applyFont="1" applyBorder="1" applyAlignment="1">
      <alignment horizontal="center" vertical="top"/>
    </xf>
    <xf numFmtId="0" fontId="9" fillId="0" borderId="0" xfId="2" applyBorder="1" applyAlignment="1">
      <alignment horizontal="center" vertical="top"/>
    </xf>
    <xf numFmtId="0" fontId="9" fillId="0" borderId="7" xfId="2" applyFont="1" applyBorder="1" applyAlignment="1">
      <alignment horizontal="center"/>
    </xf>
    <xf numFmtId="3" fontId="21" fillId="2" borderId="4" xfId="1" applyNumberFormat="1" applyFont="1" applyFill="1" applyBorder="1" applyAlignment="1" applyProtection="1">
      <alignment horizontal="right" vertical="center"/>
      <protection locked="0"/>
    </xf>
    <xf numFmtId="3" fontId="21" fillId="2" borderId="7" xfId="1" applyNumberFormat="1" applyFont="1" applyFill="1" applyBorder="1" applyAlignment="1" applyProtection="1">
      <alignment horizontal="right" vertical="center"/>
      <protection locked="0"/>
    </xf>
    <xf numFmtId="3" fontId="21" fillId="0" borderId="7" xfId="1" applyNumberFormat="1" applyFont="1" applyBorder="1" applyAlignment="1" applyProtection="1">
      <alignment horizontal="right" vertical="center"/>
      <protection locked="0"/>
    </xf>
    <xf numFmtId="3" fontId="21" fillId="2" borderId="4" xfId="0" applyNumberFormat="1" applyFont="1" applyFill="1" applyBorder="1" applyAlignment="1" applyProtection="1">
      <alignment horizontal="right" vertical="center"/>
      <protection locked="0"/>
    </xf>
    <xf numFmtId="3" fontId="21" fillId="2" borderId="7" xfId="0" applyNumberFormat="1" applyFont="1" applyFill="1" applyBorder="1" applyAlignment="1" applyProtection="1">
      <alignment horizontal="right" vertical="center"/>
      <protection locked="0"/>
    </xf>
    <xf numFmtId="3" fontId="21" fillId="0" borderId="7" xfId="0" applyNumberFormat="1" applyFont="1" applyBorder="1" applyAlignment="1" applyProtection="1">
      <alignment horizontal="right" vertical="center"/>
      <protection locked="0"/>
    </xf>
    <xf numFmtId="3" fontId="6" fillId="0" borderId="0" xfId="1" applyNumberFormat="1" applyFont="1" applyProtection="1">
      <protection locked="0"/>
    </xf>
    <xf numFmtId="3" fontId="6" fillId="2" borderId="0" xfId="1" applyNumberFormat="1" applyFont="1" applyFill="1" applyBorder="1" applyProtection="1">
      <protection locked="0"/>
    </xf>
    <xf numFmtId="3" fontId="6" fillId="0" borderId="0" xfId="1" applyNumberFormat="1" applyFont="1" applyBorder="1" applyProtection="1">
      <protection locked="0"/>
    </xf>
    <xf numFmtId="4" fontId="7" fillId="0" borderId="0" xfId="1" applyNumberFormat="1" applyFont="1" applyBorder="1" applyAlignment="1" applyProtection="1">
      <alignment horizontal="right"/>
    </xf>
    <xf numFmtId="3" fontId="24" fillId="0" borderId="7" xfId="0" applyNumberFormat="1" applyFont="1" applyBorder="1" applyAlignment="1" applyProtection="1">
      <alignment horizontal="right" vertical="center"/>
      <protection locked="0"/>
    </xf>
    <xf numFmtId="0" fontId="8" fillId="0" borderId="0" xfId="2" applyFont="1" applyAlignment="1"/>
    <xf numFmtId="0" fontId="12" fillId="0" borderId="0" xfId="2" applyFont="1" applyBorder="1" applyAlignment="1">
      <alignment horizontal="left"/>
    </xf>
    <xf numFmtId="0" fontId="14" fillId="0" borderId="0" xfId="2" applyFont="1" applyAlignment="1">
      <alignment horizontal="left"/>
    </xf>
    <xf numFmtId="0" fontId="9" fillId="0" borderId="0" xfId="2" applyFont="1" applyAlignment="1"/>
    <xf numFmtId="0" fontId="9" fillId="0" borderId="0" xfId="2" applyAlignment="1"/>
    <xf numFmtId="0" fontId="16" fillId="0" borderId="0" xfId="2" applyFont="1" applyAlignment="1"/>
    <xf numFmtId="0" fontId="9" fillId="0" borderId="0" xfId="2" applyBorder="1" applyAlignment="1">
      <alignment vertical="top" wrapText="1"/>
    </xf>
    <xf numFmtId="0" fontId="9" fillId="0" borderId="0" xfId="2" applyAlignment="1">
      <alignment vertical="top" wrapText="1"/>
    </xf>
    <xf numFmtId="0" fontId="18" fillId="0" borderId="14" xfId="2" applyFont="1" applyBorder="1" applyAlignment="1"/>
    <xf numFmtId="0" fontId="17" fillId="0" borderId="2" xfId="2" applyFont="1" applyBorder="1" applyAlignment="1">
      <alignment horizontal="left" vertical="top" wrapText="1"/>
    </xf>
    <xf numFmtId="0" fontId="17" fillId="0" borderId="14" xfId="2" applyFont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7" fillId="0" borderId="15" xfId="2" applyFont="1" applyBorder="1" applyAlignment="1">
      <alignment horizontal="left" vertical="top" wrapText="1"/>
    </xf>
    <xf numFmtId="0" fontId="17" fillId="0" borderId="0" xfId="2" applyFont="1" applyBorder="1" applyAlignment="1">
      <alignment horizontal="left" vertical="top" wrapText="1"/>
    </xf>
    <xf numFmtId="0" fontId="17" fillId="0" borderId="16" xfId="2" applyFont="1" applyBorder="1" applyAlignment="1">
      <alignment horizontal="left" vertical="top" wrapText="1"/>
    </xf>
    <xf numFmtId="0" fontId="17" fillId="0" borderId="5" xfId="2" applyFont="1" applyBorder="1" applyAlignment="1">
      <alignment horizontal="left" vertical="top" wrapText="1"/>
    </xf>
    <xf numFmtId="0" fontId="17" fillId="0" borderId="17" xfId="2" applyFont="1" applyBorder="1" applyAlignment="1">
      <alignment horizontal="left" vertical="top" wrapText="1"/>
    </xf>
    <xf numFmtId="0" fontId="17" fillId="0" borderId="6" xfId="2" applyFont="1" applyBorder="1" applyAlignment="1">
      <alignment horizontal="left" vertical="top" wrapText="1"/>
    </xf>
    <xf numFmtId="0" fontId="17" fillId="0" borderId="2" xfId="2" applyFont="1" applyBorder="1" applyAlignment="1">
      <alignment vertical="top" wrapText="1"/>
    </xf>
    <xf numFmtId="0" fontId="17" fillId="0" borderId="14" xfId="2" applyFont="1" applyBorder="1" applyAlignment="1">
      <alignment vertical="top" wrapText="1"/>
    </xf>
    <xf numFmtId="0" fontId="17" fillId="0" borderId="3" xfId="2" applyFont="1" applyBorder="1" applyAlignment="1">
      <alignment vertical="top" wrapText="1"/>
    </xf>
    <xf numFmtId="0" fontId="17" fillId="0" borderId="15" xfId="2" applyFont="1" applyBorder="1" applyAlignment="1">
      <alignment vertical="top" wrapText="1"/>
    </xf>
    <xf numFmtId="0" fontId="17" fillId="0" borderId="0" xfId="2" applyFont="1" applyBorder="1" applyAlignment="1">
      <alignment vertical="top" wrapText="1"/>
    </xf>
    <xf numFmtId="0" fontId="17" fillId="0" borderId="16" xfId="2" applyFont="1" applyBorder="1" applyAlignment="1">
      <alignment vertical="top" wrapText="1"/>
    </xf>
    <xf numFmtId="0" fontId="9" fillId="0" borderId="15" xfId="2" applyBorder="1" applyAlignment="1"/>
    <xf numFmtId="0" fontId="9" fillId="0" borderId="0" xfId="2" applyBorder="1" applyAlignment="1"/>
    <xf numFmtId="0" fontId="9" fillId="0" borderId="16" xfId="2" applyBorder="1" applyAlignment="1"/>
    <xf numFmtId="0" fontId="9" fillId="0" borderId="5" xfId="2" applyBorder="1" applyAlignment="1"/>
    <xf numFmtId="0" fontId="9" fillId="0" borderId="17" xfId="2" applyBorder="1" applyAlignment="1"/>
    <xf numFmtId="0" fontId="9" fillId="0" borderId="6" xfId="2" applyBorder="1" applyAlignment="1"/>
    <xf numFmtId="0" fontId="19" fillId="0" borderId="0" xfId="0" applyFont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2" applyFont="1" applyBorder="1" applyAlignment="1"/>
    <xf numFmtId="0" fontId="0" fillId="0" borderId="0" xfId="0" applyAlignment="1"/>
    <xf numFmtId="0" fontId="19" fillId="0" borderId="0" xfId="1" applyFont="1" applyBorder="1" applyAlignment="1" applyProtection="1">
      <alignment horizontal="center" vertical="center"/>
    </xf>
  </cellXfs>
  <cellStyles count="4">
    <cellStyle name="Normal_UcB1-01PASIVA2000" xfId="1"/>
    <cellStyle name="Normální" xfId="0" builtinId="0"/>
    <cellStyle name="normální_List1" xfId="2"/>
    <cellStyle name="Standard_Súvaha prvá stran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8"/>
  <sheetViews>
    <sheetView topLeftCell="A35" workbookViewId="0">
      <selection activeCell="Y65" sqref="Y65"/>
    </sheetView>
  </sheetViews>
  <sheetFormatPr defaultRowHeight="13.2"/>
  <cols>
    <col min="1" max="38" width="2.6640625" customWidth="1"/>
  </cols>
  <sheetData>
    <row r="1" spans="1:35">
      <c r="A1" s="154" t="s">
        <v>236</v>
      </c>
      <c r="B1" s="154"/>
      <c r="C1" s="154"/>
      <c r="D1" s="154"/>
      <c r="E1" s="154"/>
    </row>
    <row r="2" spans="1:35">
      <c r="A2" s="154"/>
      <c r="B2" s="154"/>
      <c r="C2" s="154"/>
      <c r="D2" s="154"/>
      <c r="E2" s="154"/>
      <c r="F2" s="95"/>
      <c r="G2" s="95"/>
      <c r="H2" s="95"/>
      <c r="I2" s="95"/>
      <c r="J2" s="95"/>
      <c r="K2" s="95"/>
      <c r="L2" s="95"/>
      <c r="M2" s="95"/>
      <c r="S2" s="95"/>
      <c r="T2" s="95"/>
      <c r="U2" s="95"/>
      <c r="V2" s="96" t="s">
        <v>15</v>
      </c>
      <c r="W2" s="96"/>
      <c r="X2" s="97"/>
      <c r="Y2" s="96"/>
      <c r="Z2" s="96"/>
      <c r="AA2" s="96"/>
      <c r="AB2" s="96"/>
      <c r="AC2" s="96"/>
      <c r="AD2" s="96"/>
      <c r="AE2" s="96"/>
      <c r="AF2" s="96"/>
      <c r="AG2" s="95"/>
      <c r="AH2" s="95"/>
    </row>
    <row r="3" spans="1:35" ht="1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S3" s="98"/>
      <c r="T3" s="98"/>
      <c r="V3" s="99"/>
      <c r="W3" s="99"/>
      <c r="X3" s="99"/>
      <c r="Y3" s="99"/>
      <c r="Z3" s="99"/>
      <c r="AA3" s="99"/>
      <c r="AB3" s="99"/>
      <c r="AC3" s="99"/>
      <c r="AG3" s="96"/>
      <c r="AH3" s="96"/>
      <c r="AI3" s="100"/>
    </row>
    <row r="5" spans="1:35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101"/>
      <c r="V5" s="99"/>
      <c r="W5" s="99"/>
      <c r="X5" s="99"/>
      <c r="Y5" s="99"/>
      <c r="Z5" s="99"/>
      <c r="AA5" s="99"/>
      <c r="AB5" s="99"/>
      <c r="AC5" s="101"/>
      <c r="AD5" s="95"/>
      <c r="AE5" s="95"/>
      <c r="AF5" s="95"/>
      <c r="AG5" s="95"/>
      <c r="AH5" s="95"/>
    </row>
    <row r="6" spans="1:35">
      <c r="A6" s="95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55" t="s">
        <v>209</v>
      </c>
      <c r="M6" s="156"/>
      <c r="N6" s="156"/>
      <c r="O6" s="156"/>
      <c r="P6" s="156"/>
      <c r="Q6" s="156"/>
      <c r="R6" s="156"/>
      <c r="S6" s="156"/>
      <c r="T6" s="156"/>
      <c r="U6" s="156"/>
      <c r="V6" s="104"/>
      <c r="W6" s="104"/>
      <c r="X6" s="104"/>
      <c r="Y6" s="104"/>
      <c r="Z6" s="104"/>
      <c r="AA6" s="104"/>
      <c r="AB6" s="104"/>
      <c r="AC6" s="95"/>
      <c r="AD6" s="95"/>
      <c r="AE6" s="95"/>
      <c r="AF6" s="95"/>
      <c r="AG6" s="95"/>
      <c r="AH6" s="95"/>
    </row>
    <row r="7" spans="1:35">
      <c r="A7" s="95"/>
      <c r="B7" s="102"/>
      <c r="C7" s="102"/>
      <c r="D7" s="102"/>
      <c r="E7" s="102"/>
      <c r="F7" s="102"/>
      <c r="G7" s="102"/>
      <c r="H7" s="102"/>
      <c r="I7" s="102"/>
      <c r="J7" s="131" t="s">
        <v>210</v>
      </c>
      <c r="K7" s="102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</row>
    <row r="8" spans="1:35" ht="15">
      <c r="A8" s="95"/>
      <c r="B8" s="95"/>
      <c r="C8" s="95"/>
      <c r="D8" s="95"/>
      <c r="E8" s="106"/>
      <c r="F8" s="95"/>
      <c r="G8" s="95"/>
      <c r="H8" s="95"/>
      <c r="I8" s="95"/>
      <c r="J8" s="95"/>
      <c r="K8" s="95"/>
      <c r="L8" s="157" t="s">
        <v>238</v>
      </c>
      <c r="M8" s="158"/>
      <c r="N8" s="158"/>
      <c r="O8" s="158"/>
      <c r="P8" s="158"/>
      <c r="Q8" s="158"/>
      <c r="R8" s="158"/>
      <c r="S8" s="158"/>
      <c r="T8" s="158"/>
      <c r="U8" s="158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</row>
    <row r="9" spans="1:35" ht="15.6">
      <c r="A9" s="95"/>
      <c r="B9" s="107"/>
      <c r="C9" s="107"/>
      <c r="D9" s="107"/>
      <c r="E9" s="107"/>
      <c r="F9" s="107"/>
      <c r="G9" s="107"/>
      <c r="H9" s="107"/>
      <c r="I9" s="107"/>
      <c r="J9" s="107"/>
      <c r="K9" s="132"/>
      <c r="L9" s="132"/>
      <c r="M9" s="132"/>
      <c r="N9" s="132"/>
      <c r="O9" s="132"/>
      <c r="P9" s="132"/>
      <c r="Q9" s="98"/>
      <c r="R9" s="98"/>
      <c r="S9" s="98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</row>
    <row r="10" spans="1:35">
      <c r="A10" s="95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</row>
    <row r="11" spans="1:35" ht="15.6">
      <c r="A11" s="95"/>
      <c r="B11" s="95"/>
      <c r="C11" s="95"/>
      <c r="D11" s="95"/>
      <c r="E11" s="95"/>
      <c r="F11" s="95"/>
      <c r="G11" s="95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95"/>
      <c r="AC11" s="95"/>
      <c r="AD11" s="95"/>
      <c r="AE11" s="95"/>
      <c r="AF11" s="95"/>
      <c r="AG11" s="95"/>
      <c r="AH11" s="95"/>
    </row>
    <row r="12" spans="1:35" ht="15.6">
      <c r="A12" s="95"/>
      <c r="B12" s="95"/>
      <c r="C12" s="95"/>
      <c r="D12" s="95"/>
      <c r="E12" s="95"/>
      <c r="F12" s="95"/>
      <c r="G12" s="95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59" t="s">
        <v>116</v>
      </c>
      <c r="W12" s="158"/>
      <c r="X12" s="158"/>
      <c r="Y12" s="158"/>
      <c r="Z12" s="158"/>
      <c r="AA12" s="158"/>
      <c r="AB12" s="158"/>
      <c r="AC12" s="158"/>
      <c r="AD12" s="158"/>
      <c r="AE12" s="158"/>
      <c r="AF12" s="95"/>
      <c r="AG12" s="95"/>
      <c r="AH12" s="95"/>
    </row>
    <row r="13" spans="1:35" ht="15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109"/>
      <c r="N13" s="98"/>
      <c r="O13" s="98"/>
      <c r="P13" s="98"/>
      <c r="Q13" s="98"/>
      <c r="R13" s="98"/>
      <c r="S13" s="98"/>
      <c r="T13" s="98"/>
      <c r="U13" s="95"/>
      <c r="V13" s="158" t="s">
        <v>117</v>
      </c>
      <c r="W13" s="158"/>
      <c r="X13" s="158"/>
      <c r="Y13" s="158"/>
      <c r="Z13" s="158"/>
      <c r="AA13" s="158"/>
      <c r="AB13" s="158"/>
      <c r="AC13" s="158"/>
      <c r="AD13" s="158"/>
      <c r="AE13" s="158"/>
      <c r="AF13" s="95"/>
      <c r="AG13" s="95"/>
      <c r="AH13" s="95"/>
    </row>
    <row r="14" spans="1:35">
      <c r="A14" s="95"/>
      <c r="B14" s="95"/>
      <c r="C14" s="101"/>
      <c r="D14" s="101"/>
      <c r="E14" s="95"/>
      <c r="F14" s="95"/>
      <c r="G14" s="95"/>
      <c r="H14" s="95"/>
      <c r="I14" s="95"/>
      <c r="J14" s="110"/>
      <c r="K14" s="110"/>
      <c r="L14" s="110"/>
      <c r="M14" s="110"/>
      <c r="N14" s="110"/>
      <c r="O14" s="110"/>
      <c r="P14" s="110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</row>
    <row r="15" spans="1:35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 t="s">
        <v>118</v>
      </c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</row>
    <row r="16" spans="1:35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</row>
    <row r="17" spans="1:34">
      <c r="A17" s="95"/>
      <c r="B17" s="95"/>
      <c r="C17" s="95"/>
      <c r="D17" s="95"/>
      <c r="E17" s="95"/>
      <c r="F17" s="95"/>
      <c r="G17" s="95"/>
      <c r="H17" s="160"/>
      <c r="I17" s="158"/>
      <c r="J17" s="158"/>
      <c r="K17" s="158"/>
      <c r="L17" s="95"/>
      <c r="M17" s="161"/>
      <c r="N17" s="161"/>
      <c r="O17" s="161"/>
      <c r="P17" s="161"/>
      <c r="Q17" s="95"/>
      <c r="R17" s="95"/>
      <c r="S17" s="95"/>
      <c r="T17" s="102"/>
      <c r="U17" s="102"/>
      <c r="V17" s="136">
        <v>0</v>
      </c>
      <c r="W17" s="137">
        <v>1</v>
      </c>
      <c r="X17" s="138"/>
      <c r="Y17" s="136">
        <v>0</v>
      </c>
      <c r="Z17" s="136">
        <v>1</v>
      </c>
      <c r="AA17" s="139"/>
      <c r="AB17" s="136">
        <v>2</v>
      </c>
      <c r="AC17" s="137">
        <v>0</v>
      </c>
      <c r="AD17" s="137">
        <v>2</v>
      </c>
      <c r="AE17" s="137">
        <v>0</v>
      </c>
      <c r="AF17" s="95"/>
      <c r="AG17" s="95"/>
      <c r="AH17" s="95"/>
    </row>
    <row r="18" spans="1:34">
      <c r="A18" s="95"/>
      <c r="B18" s="95"/>
      <c r="C18" s="161"/>
      <c r="D18" s="161"/>
      <c r="E18" s="161"/>
      <c r="F18" s="161"/>
      <c r="G18" s="161"/>
      <c r="H18" s="95"/>
      <c r="I18" s="101"/>
      <c r="J18" s="101"/>
      <c r="K18" s="101"/>
      <c r="L18" s="101"/>
      <c r="M18" s="101"/>
      <c r="N18" s="101"/>
      <c r="O18" s="101"/>
      <c r="P18" s="101"/>
      <c r="Q18" s="101"/>
      <c r="R18" s="160"/>
      <c r="S18" s="160"/>
      <c r="T18" s="101"/>
      <c r="U18" s="101"/>
      <c r="V18" s="104"/>
      <c r="W18" s="98"/>
      <c r="X18" s="98"/>
      <c r="Y18" s="98"/>
      <c r="Z18" s="98"/>
      <c r="AA18" s="98"/>
      <c r="AB18" s="98"/>
      <c r="AC18" s="98"/>
      <c r="AD18" s="98"/>
      <c r="AE18" s="98"/>
      <c r="AF18" s="95"/>
      <c r="AG18" s="95"/>
      <c r="AH18" s="95"/>
    </row>
    <row r="19" spans="1:34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160"/>
      <c r="M19" s="160"/>
      <c r="N19" s="160"/>
      <c r="O19" s="95"/>
      <c r="P19" s="161"/>
      <c r="Q19" s="161"/>
      <c r="R19" s="161"/>
      <c r="S19" s="161"/>
      <c r="T19" s="95"/>
      <c r="U19" s="98"/>
      <c r="V19" s="98" t="s">
        <v>119</v>
      </c>
      <c r="W19" s="98"/>
      <c r="X19" s="98"/>
      <c r="Y19" s="98"/>
      <c r="Z19" s="98"/>
      <c r="AA19" s="98"/>
      <c r="AB19" s="98"/>
      <c r="AC19" s="98"/>
      <c r="AD19" s="98"/>
      <c r="AE19" s="98"/>
      <c r="AF19" s="95"/>
      <c r="AG19" s="95"/>
      <c r="AH19" s="95"/>
    </row>
    <row r="20" spans="1:34">
      <c r="A20" s="95"/>
      <c r="B20" s="95"/>
      <c r="C20" s="95"/>
      <c r="D20" s="95"/>
      <c r="E20" s="95"/>
      <c r="F20" s="161"/>
      <c r="G20" s="161"/>
      <c r="H20" s="161"/>
      <c r="I20" s="161"/>
      <c r="J20" s="161"/>
      <c r="K20" s="95"/>
      <c r="L20" s="101"/>
      <c r="M20" s="101"/>
      <c r="N20" s="101"/>
      <c r="O20" s="101"/>
      <c r="P20" s="101"/>
      <c r="Q20" s="101"/>
      <c r="R20" s="101"/>
      <c r="S20" s="95"/>
      <c r="T20" s="95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5"/>
      <c r="AG20" s="95"/>
      <c r="AH20" s="95"/>
    </row>
    <row r="21" spans="1:34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2"/>
      <c r="Q21" s="102"/>
      <c r="R21" s="102"/>
      <c r="S21" s="102"/>
      <c r="T21" s="102"/>
      <c r="U21" s="102"/>
      <c r="V21" s="136">
        <v>3</v>
      </c>
      <c r="W21" s="137">
        <v>1</v>
      </c>
      <c r="X21" s="138"/>
      <c r="Y21" s="137">
        <v>1</v>
      </c>
      <c r="Z21" s="137">
        <v>2</v>
      </c>
      <c r="AA21" s="138"/>
      <c r="AB21" s="137">
        <v>2</v>
      </c>
      <c r="AC21" s="137">
        <v>0</v>
      </c>
      <c r="AD21" s="137">
        <v>2</v>
      </c>
      <c r="AE21" s="137">
        <v>0</v>
      </c>
      <c r="AF21" s="138"/>
      <c r="AG21" s="95"/>
      <c r="AH21" s="95"/>
    </row>
    <row r="22" spans="1:34">
      <c r="A22" s="95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102"/>
      <c r="T22" s="102"/>
      <c r="U22" s="102"/>
      <c r="V22" s="113"/>
      <c r="W22" s="113"/>
      <c r="X22" s="102"/>
      <c r="Y22" s="113"/>
      <c r="Z22" s="104"/>
      <c r="AA22" s="98"/>
      <c r="AB22" s="104"/>
      <c r="AC22" s="101"/>
      <c r="AD22" s="101"/>
      <c r="AE22" s="101"/>
      <c r="AF22" s="95"/>
      <c r="AG22" s="95"/>
      <c r="AH22" s="95"/>
    </row>
    <row r="23" spans="1:34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1"/>
      <c r="Q23" s="95"/>
      <c r="R23" s="102"/>
      <c r="S23" s="102"/>
      <c r="T23" s="102"/>
      <c r="U23" s="102"/>
      <c r="V23" s="158" t="s">
        <v>120</v>
      </c>
      <c r="W23" s="158"/>
      <c r="X23" s="158"/>
      <c r="Y23" s="158"/>
      <c r="Z23" s="158"/>
      <c r="AA23" s="158"/>
      <c r="AB23" s="158"/>
      <c r="AC23" s="158"/>
      <c r="AD23" s="158"/>
      <c r="AE23" s="158"/>
      <c r="AF23" s="95"/>
      <c r="AG23" s="95"/>
      <c r="AH23" s="95"/>
    </row>
    <row r="24" spans="1:34">
      <c r="A24" s="95"/>
      <c r="B24" s="161"/>
      <c r="C24" s="161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1"/>
      <c r="Q24" s="98"/>
      <c r="R24" s="98"/>
      <c r="S24" s="98"/>
      <c r="T24" s="98"/>
      <c r="U24" s="98"/>
      <c r="V24" s="158" t="s">
        <v>117</v>
      </c>
      <c r="W24" s="158"/>
      <c r="X24" s="158"/>
      <c r="Y24" s="158"/>
      <c r="Z24" s="158"/>
      <c r="AA24" s="158"/>
      <c r="AB24" s="158"/>
      <c r="AC24" s="158"/>
      <c r="AD24" s="158"/>
      <c r="AE24" s="158"/>
      <c r="AF24" s="95"/>
      <c r="AG24" s="95"/>
      <c r="AH24" s="95"/>
    </row>
    <row r="25" spans="1:34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1"/>
      <c r="Q25" s="95"/>
      <c r="R25" s="98"/>
      <c r="S25" s="98"/>
      <c r="T25" s="98"/>
      <c r="U25" s="98"/>
      <c r="V25" s="98"/>
      <c r="W25" s="98"/>
      <c r="X25" s="98"/>
      <c r="Y25" s="95"/>
      <c r="Z25" s="95"/>
      <c r="AA25" s="95"/>
      <c r="AB25" s="95"/>
      <c r="AC25" s="95"/>
      <c r="AD25" s="95"/>
      <c r="AE25" s="95"/>
      <c r="AF25" s="95"/>
      <c r="AG25" s="95"/>
      <c r="AH25" s="95"/>
    </row>
    <row r="26" spans="1:34">
      <c r="A26" s="95"/>
      <c r="B26" s="101"/>
      <c r="C26" s="101"/>
      <c r="D26" s="101"/>
      <c r="E26" s="101"/>
      <c r="F26" s="101"/>
      <c r="G26" s="101"/>
      <c r="H26" s="101"/>
      <c r="I26" s="101"/>
      <c r="J26" s="95"/>
      <c r="K26" s="95"/>
      <c r="L26" s="95"/>
      <c r="M26" s="95"/>
      <c r="N26" s="95"/>
      <c r="O26" s="95"/>
      <c r="P26" s="95"/>
      <c r="Q26" s="95"/>
      <c r="R26" s="95"/>
      <c r="S26" s="101"/>
      <c r="T26" s="95"/>
      <c r="U26" s="113"/>
      <c r="V26" s="140">
        <v>3</v>
      </c>
      <c r="W26" s="140">
        <v>1</v>
      </c>
      <c r="X26" s="141"/>
      <c r="Y26" s="142">
        <v>1</v>
      </c>
      <c r="Z26" s="142">
        <v>2</v>
      </c>
      <c r="AA26" s="138"/>
      <c r="AB26" s="142">
        <v>2</v>
      </c>
      <c r="AC26" s="142">
        <v>0</v>
      </c>
      <c r="AD26" s="142">
        <v>2</v>
      </c>
      <c r="AE26" s="142">
        <v>0</v>
      </c>
      <c r="AF26" s="95"/>
      <c r="AG26" s="95"/>
      <c r="AH26" s="95"/>
    </row>
    <row r="27" spans="1:34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8"/>
      <c r="Q27" s="98"/>
      <c r="R27" s="98"/>
      <c r="S27" s="98"/>
      <c r="T27" s="98"/>
      <c r="U27" s="98"/>
      <c r="V27" s="98"/>
      <c r="W27" s="98"/>
      <c r="X27" s="98"/>
      <c r="Y27" s="101"/>
      <c r="Z27" s="95"/>
      <c r="AA27" s="95"/>
      <c r="AB27" s="95"/>
      <c r="AC27" s="95"/>
      <c r="AD27" s="95"/>
      <c r="AE27" s="95"/>
      <c r="AF27" s="95"/>
      <c r="AG27" s="95"/>
      <c r="AH27" s="95"/>
    </row>
    <row r="28" spans="1:34">
      <c r="A28" s="95"/>
      <c r="B28" s="158" t="s">
        <v>121</v>
      </c>
      <c r="C28" s="158"/>
      <c r="D28" s="158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8"/>
      <c r="Q28" s="98"/>
      <c r="R28" s="98"/>
      <c r="S28" s="98"/>
      <c r="T28" s="98"/>
      <c r="U28" s="98"/>
      <c r="V28" s="98"/>
      <c r="W28" s="98"/>
      <c r="X28" s="98"/>
      <c r="Y28" s="101"/>
      <c r="Z28" s="95"/>
      <c r="AA28" s="95"/>
      <c r="AB28" s="95"/>
      <c r="AC28" s="95"/>
      <c r="AD28" s="95"/>
      <c r="AE28" s="95"/>
      <c r="AF28" s="95"/>
      <c r="AG28" s="95"/>
      <c r="AH28" s="95"/>
    </row>
    <row r="29" spans="1:34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8"/>
      <c r="Q29" s="98"/>
      <c r="R29" s="98"/>
      <c r="S29" s="98"/>
      <c r="T29" s="98"/>
      <c r="U29" s="98"/>
      <c r="V29" s="98"/>
      <c r="W29" s="98"/>
      <c r="X29" s="98"/>
      <c r="Y29" s="101"/>
      <c r="Z29" s="95"/>
      <c r="AA29" s="95"/>
      <c r="AB29" s="95"/>
      <c r="AC29" s="95"/>
      <c r="AD29" s="95"/>
      <c r="AE29" s="95"/>
      <c r="AF29" s="95"/>
      <c r="AG29" s="95"/>
      <c r="AH29" s="95"/>
    </row>
    <row r="30" spans="1:34">
      <c r="A30" s="95"/>
      <c r="B30" s="137">
        <v>3</v>
      </c>
      <c r="C30" s="137">
        <v>1</v>
      </c>
      <c r="D30" s="137">
        <v>3</v>
      </c>
      <c r="E30" s="137">
        <v>2</v>
      </c>
      <c r="F30" s="137">
        <v>6</v>
      </c>
      <c r="G30" s="137">
        <v>3</v>
      </c>
      <c r="H30" s="137">
        <v>3</v>
      </c>
      <c r="I30" s="137">
        <v>1</v>
      </c>
      <c r="J30" s="95"/>
      <c r="K30" s="95"/>
      <c r="L30" s="95"/>
      <c r="M30" s="95"/>
      <c r="N30" s="95"/>
      <c r="O30" s="95"/>
      <c r="P30" s="98"/>
      <c r="Q30" s="98"/>
      <c r="R30" s="98"/>
      <c r="S30" s="98"/>
      <c r="T30" s="98"/>
      <c r="U30" s="98"/>
      <c r="V30" s="98"/>
      <c r="W30" s="98"/>
      <c r="X30" s="98"/>
      <c r="Y30" s="101"/>
      <c r="Z30" s="95"/>
      <c r="AA30" s="95"/>
      <c r="AB30" s="95"/>
      <c r="AC30" s="95"/>
      <c r="AD30" s="95"/>
      <c r="AE30" s="95"/>
      <c r="AF30" s="95"/>
      <c r="AG30" s="95"/>
      <c r="AH30" s="95"/>
    </row>
    <row r="31" spans="1:34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158"/>
      <c r="T31" s="158"/>
      <c r="U31" s="158"/>
      <c r="V31" s="158"/>
      <c r="W31" s="158"/>
      <c r="X31" s="158"/>
      <c r="Y31" s="158"/>
      <c r="Z31" s="158"/>
      <c r="AA31" s="158"/>
      <c r="AB31" s="95"/>
      <c r="AC31" s="101"/>
      <c r="AD31" s="95"/>
      <c r="AE31" s="95"/>
      <c r="AF31" s="95"/>
      <c r="AG31" s="95"/>
      <c r="AH31" s="95"/>
    </row>
    <row r="32" spans="1:34">
      <c r="A32" s="95"/>
      <c r="B32" s="161" t="s">
        <v>122</v>
      </c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</row>
    <row r="33" spans="1:34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</row>
    <row r="34" spans="1:34">
      <c r="A34" s="95"/>
      <c r="B34" s="142" t="s">
        <v>213</v>
      </c>
      <c r="C34" s="142" t="s">
        <v>214</v>
      </c>
      <c r="D34" s="142" t="s">
        <v>215</v>
      </c>
      <c r="E34" s="142" t="s">
        <v>216</v>
      </c>
      <c r="F34" s="142" t="s">
        <v>217</v>
      </c>
      <c r="G34" s="137"/>
      <c r="H34" s="142" t="s">
        <v>218</v>
      </c>
      <c r="I34" s="142" t="s">
        <v>219</v>
      </c>
      <c r="J34" s="142" t="s">
        <v>220</v>
      </c>
      <c r="K34" s="142" t="s">
        <v>221</v>
      </c>
      <c r="L34" s="142" t="s">
        <v>219</v>
      </c>
      <c r="M34" s="137"/>
      <c r="N34" s="142" t="s">
        <v>199</v>
      </c>
      <c r="O34" s="142" t="s">
        <v>222</v>
      </c>
      <c r="P34" s="137"/>
      <c r="Q34" s="142" t="s">
        <v>215</v>
      </c>
      <c r="R34" s="137"/>
      <c r="S34" s="142" t="s">
        <v>221</v>
      </c>
      <c r="T34" s="142" t="s">
        <v>223</v>
      </c>
      <c r="U34" s="142" t="s">
        <v>220</v>
      </c>
      <c r="V34" s="142" t="s">
        <v>221</v>
      </c>
      <c r="W34" s="142" t="s">
        <v>224</v>
      </c>
      <c r="X34" s="142" t="s">
        <v>225</v>
      </c>
      <c r="Y34" s="142" t="s">
        <v>226</v>
      </c>
      <c r="Z34" s="142" t="s">
        <v>214</v>
      </c>
      <c r="AA34" s="137"/>
      <c r="AB34" s="137"/>
      <c r="AC34" s="112"/>
      <c r="AD34" s="112"/>
      <c r="AE34" s="112"/>
      <c r="AF34" s="95"/>
      <c r="AG34" s="95"/>
      <c r="AH34" s="95"/>
    </row>
    <row r="35" spans="1:34">
      <c r="A35" s="95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95"/>
      <c r="AG35" s="95"/>
      <c r="AH35" s="95"/>
    </row>
    <row r="36" spans="1:34">
      <c r="A36" s="9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95"/>
      <c r="AG36" s="95"/>
      <c r="AH36" s="95"/>
    </row>
    <row r="37" spans="1:34">
      <c r="A37" s="95"/>
      <c r="B37" s="161" t="s">
        <v>123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</row>
    <row r="38" spans="1:34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</row>
    <row r="39" spans="1:34">
      <c r="A39" s="95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37">
        <v>1</v>
      </c>
      <c r="AD39" s="137">
        <v>2</v>
      </c>
      <c r="AE39" s="137">
        <v>1</v>
      </c>
      <c r="AF39" s="95"/>
      <c r="AG39" s="95"/>
      <c r="AH39" s="95"/>
    </row>
    <row r="40" spans="1:34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</row>
    <row r="41" spans="1:34">
      <c r="A41" s="95"/>
      <c r="B41" s="161" t="s">
        <v>124</v>
      </c>
      <c r="C41" s="161"/>
      <c r="D41" s="161"/>
      <c r="E41" s="161"/>
      <c r="F41" s="161"/>
      <c r="G41" s="161"/>
      <c r="H41" s="161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</row>
    <row r="42" spans="1:34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</row>
    <row r="43" spans="1:34">
      <c r="A43" s="95"/>
      <c r="B43" s="142" t="s">
        <v>227</v>
      </c>
      <c r="C43" s="142" t="s">
        <v>225</v>
      </c>
      <c r="D43" s="142" t="s">
        <v>219</v>
      </c>
      <c r="E43" s="142" t="s">
        <v>220</v>
      </c>
      <c r="F43" s="142" t="s">
        <v>228</v>
      </c>
      <c r="G43" s="142" t="s">
        <v>233</v>
      </c>
      <c r="H43" s="142" t="s">
        <v>229</v>
      </c>
      <c r="I43" s="142" t="s">
        <v>221</v>
      </c>
      <c r="J43" s="142" t="s">
        <v>230</v>
      </c>
      <c r="K43" s="142" t="s">
        <v>220</v>
      </c>
      <c r="L43" s="142" t="s">
        <v>231</v>
      </c>
      <c r="M43" s="142" t="s">
        <v>221</v>
      </c>
      <c r="N43" s="142" t="s">
        <v>214</v>
      </c>
      <c r="O43" s="137"/>
      <c r="P43" s="142" t="s">
        <v>220</v>
      </c>
      <c r="Q43" s="142" t="s">
        <v>230</v>
      </c>
      <c r="R43" s="142" t="s">
        <v>232</v>
      </c>
      <c r="S43" s="142" t="s">
        <v>214</v>
      </c>
      <c r="T43" s="142" t="s">
        <v>231</v>
      </c>
      <c r="U43" s="142" t="s">
        <v>228</v>
      </c>
      <c r="V43" s="142" t="s">
        <v>233</v>
      </c>
      <c r="W43" s="142" t="s">
        <v>214</v>
      </c>
      <c r="X43" s="137"/>
      <c r="Y43" s="142" t="s">
        <v>262</v>
      </c>
      <c r="Z43" s="137"/>
      <c r="AA43" s="137">
        <v>8</v>
      </c>
      <c r="AB43" s="137"/>
      <c r="AC43" s="111"/>
      <c r="AD43" s="111"/>
      <c r="AE43" s="111"/>
      <c r="AF43" s="95"/>
      <c r="AG43" s="95"/>
      <c r="AH43" s="95"/>
    </row>
    <row r="44" spans="1:34">
      <c r="A44" s="95"/>
      <c r="B44" s="137">
        <v>8</v>
      </c>
      <c r="C44" s="137">
        <v>1</v>
      </c>
      <c r="D44" s="137">
        <v>3</v>
      </c>
      <c r="E44" s="137">
        <v>1</v>
      </c>
      <c r="F44" s="137">
        <v>0</v>
      </c>
      <c r="G44" s="137"/>
      <c r="H44" s="142" t="s">
        <v>218</v>
      </c>
      <c r="I44" s="142" t="s">
        <v>225</v>
      </c>
      <c r="J44" s="142" t="s">
        <v>219</v>
      </c>
      <c r="K44" s="142" t="s">
        <v>228</v>
      </c>
      <c r="L44" s="142" t="s">
        <v>233</v>
      </c>
      <c r="M44" s="142" t="s">
        <v>231</v>
      </c>
      <c r="N44" s="142" t="s">
        <v>234</v>
      </c>
      <c r="O44" s="142" t="s">
        <v>219</v>
      </c>
      <c r="P44" s="142" t="s">
        <v>215</v>
      </c>
      <c r="Q44" s="142" t="s">
        <v>219</v>
      </c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12"/>
      <c r="AD44" s="112"/>
      <c r="AE44" s="112"/>
      <c r="AF44" s="95"/>
      <c r="AG44" s="95"/>
      <c r="AH44" s="95"/>
    </row>
    <row r="45" spans="1:34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</row>
    <row r="46" spans="1:34">
      <c r="A46" s="95"/>
      <c r="B46" s="161" t="s">
        <v>125</v>
      </c>
      <c r="C46" s="161"/>
      <c r="D46" s="161"/>
      <c r="E46" s="161"/>
      <c r="F46" s="161"/>
      <c r="G46" s="161"/>
      <c r="H46" s="161"/>
      <c r="I46" s="161"/>
      <c r="J46" s="95"/>
      <c r="K46" s="161" t="s">
        <v>126</v>
      </c>
      <c r="L46" s="161"/>
      <c r="M46" s="161"/>
      <c r="N46" s="161"/>
      <c r="O46" s="161"/>
      <c r="P46" s="161"/>
      <c r="Q46" s="161"/>
      <c r="R46" s="161"/>
      <c r="S46" s="161"/>
      <c r="T46" s="161"/>
      <c r="U46" s="95"/>
      <c r="V46" s="161" t="s">
        <v>127</v>
      </c>
      <c r="W46" s="161"/>
      <c r="X46" s="161"/>
      <c r="Y46" s="161"/>
      <c r="Z46" s="161"/>
      <c r="AA46" s="161"/>
      <c r="AB46" s="161"/>
      <c r="AC46" s="161"/>
      <c r="AD46" s="161"/>
      <c r="AE46" s="161"/>
      <c r="AF46" s="95"/>
      <c r="AG46" s="95"/>
      <c r="AH46" s="95"/>
    </row>
    <row r="47" spans="1:34">
      <c r="A47" s="95"/>
      <c r="B47" s="112"/>
      <c r="C47" s="112"/>
      <c r="D47" s="137"/>
      <c r="E47" s="137">
        <v>0</v>
      </c>
      <c r="F47" s="137">
        <v>9</v>
      </c>
      <c r="G47" s="137">
        <v>1</v>
      </c>
      <c r="H47" s="137">
        <v>0</v>
      </c>
      <c r="I47" s="138"/>
      <c r="J47" s="138"/>
      <c r="K47" s="137">
        <v>2</v>
      </c>
      <c r="L47" s="137">
        <v>8</v>
      </c>
      <c r="M47" s="137">
        <v>0</v>
      </c>
      <c r="N47" s="137">
        <v>3</v>
      </c>
      <c r="O47" s="137">
        <v>2</v>
      </c>
      <c r="P47" s="137">
        <v>3</v>
      </c>
      <c r="Q47" s="112"/>
      <c r="R47" s="112"/>
      <c r="S47" s="95"/>
      <c r="T47" s="95"/>
      <c r="U47" s="95"/>
      <c r="V47" s="112"/>
      <c r="W47" s="112"/>
      <c r="X47" s="112"/>
      <c r="Y47" s="112"/>
      <c r="Z47" s="112"/>
      <c r="AA47" s="112"/>
      <c r="AB47" s="112"/>
      <c r="AC47" s="112"/>
      <c r="AD47" s="95"/>
      <c r="AE47" s="95"/>
      <c r="AF47" s="95"/>
      <c r="AG47" s="95"/>
      <c r="AH47" s="95"/>
    </row>
    <row r="48" spans="1:34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</row>
    <row r="49" spans="1:34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</row>
    <row r="50" spans="1:34" ht="13.2" customHeight="1">
      <c r="A50" s="95"/>
      <c r="B50" s="163" t="s">
        <v>258</v>
      </c>
      <c r="C50" s="164"/>
      <c r="D50" s="164"/>
      <c r="E50" s="164"/>
      <c r="F50" s="164"/>
      <c r="G50" s="164"/>
      <c r="H50" s="165"/>
      <c r="I50" s="172" t="s">
        <v>255</v>
      </c>
      <c r="J50" s="173"/>
      <c r="K50" s="173"/>
      <c r="L50" s="173"/>
      <c r="M50" s="173"/>
      <c r="N50" s="173"/>
      <c r="O50" s="173"/>
      <c r="P50" s="174"/>
      <c r="Q50" s="172" t="s">
        <v>256</v>
      </c>
      <c r="R50" s="173"/>
      <c r="S50" s="173"/>
      <c r="T50" s="173"/>
      <c r="U50" s="173"/>
      <c r="V50" s="173"/>
      <c r="W50" s="173"/>
      <c r="X50" s="174"/>
      <c r="Y50" s="172" t="s">
        <v>257</v>
      </c>
      <c r="Z50" s="173"/>
      <c r="AA50" s="173"/>
      <c r="AB50" s="173"/>
      <c r="AC50" s="173"/>
      <c r="AD50" s="173"/>
      <c r="AE50" s="174"/>
      <c r="AF50" s="95"/>
      <c r="AG50" s="95"/>
      <c r="AH50" s="95"/>
    </row>
    <row r="51" spans="1:34">
      <c r="A51" s="95"/>
      <c r="B51" s="166"/>
      <c r="C51" s="167"/>
      <c r="D51" s="167"/>
      <c r="E51" s="167"/>
      <c r="F51" s="167"/>
      <c r="G51" s="167"/>
      <c r="H51" s="168"/>
      <c r="I51" s="175"/>
      <c r="J51" s="176"/>
      <c r="K51" s="176"/>
      <c r="L51" s="176"/>
      <c r="M51" s="176"/>
      <c r="N51" s="176"/>
      <c r="O51" s="176"/>
      <c r="P51" s="177"/>
      <c r="Q51" s="175"/>
      <c r="R51" s="176"/>
      <c r="S51" s="176"/>
      <c r="T51" s="176"/>
      <c r="U51" s="176"/>
      <c r="V51" s="176"/>
      <c r="W51" s="176"/>
      <c r="X51" s="177"/>
      <c r="Y51" s="175"/>
      <c r="Z51" s="176"/>
      <c r="AA51" s="176"/>
      <c r="AB51" s="176"/>
      <c r="AC51" s="176"/>
      <c r="AD51" s="176"/>
      <c r="AE51" s="177"/>
      <c r="AF51" s="95"/>
      <c r="AG51" s="95"/>
      <c r="AH51" s="95"/>
    </row>
    <row r="52" spans="1:34">
      <c r="A52" s="95"/>
      <c r="B52" s="166"/>
      <c r="C52" s="167"/>
      <c r="D52" s="167"/>
      <c r="E52" s="167"/>
      <c r="F52" s="167"/>
      <c r="G52" s="167"/>
      <c r="H52" s="168"/>
      <c r="I52" s="175"/>
      <c r="J52" s="176"/>
      <c r="K52" s="176"/>
      <c r="L52" s="176"/>
      <c r="M52" s="176"/>
      <c r="N52" s="176"/>
      <c r="O52" s="176"/>
      <c r="P52" s="177"/>
      <c r="Q52" s="175"/>
      <c r="R52" s="176"/>
      <c r="S52" s="176"/>
      <c r="T52" s="176"/>
      <c r="U52" s="176"/>
      <c r="V52" s="176"/>
      <c r="W52" s="176"/>
      <c r="X52" s="177"/>
      <c r="Y52" s="175"/>
      <c r="Z52" s="176"/>
      <c r="AA52" s="176"/>
      <c r="AB52" s="176"/>
      <c r="AC52" s="176"/>
      <c r="AD52" s="176"/>
      <c r="AE52" s="177"/>
      <c r="AF52" s="95"/>
      <c r="AG52" s="95"/>
      <c r="AH52" s="95"/>
    </row>
    <row r="53" spans="1:34">
      <c r="A53" s="95"/>
      <c r="B53" s="166"/>
      <c r="C53" s="167"/>
      <c r="D53" s="167"/>
      <c r="E53" s="167"/>
      <c r="F53" s="167"/>
      <c r="G53" s="167"/>
      <c r="H53" s="168"/>
      <c r="I53" s="175"/>
      <c r="J53" s="176"/>
      <c r="K53" s="176"/>
      <c r="L53" s="176"/>
      <c r="M53" s="176"/>
      <c r="N53" s="176"/>
      <c r="O53" s="176"/>
      <c r="P53" s="177"/>
      <c r="Q53" s="175"/>
      <c r="R53" s="176"/>
      <c r="S53" s="176"/>
      <c r="T53" s="176"/>
      <c r="U53" s="176"/>
      <c r="V53" s="176"/>
      <c r="W53" s="176"/>
      <c r="X53" s="177"/>
      <c r="Y53" s="175"/>
      <c r="Z53" s="176"/>
      <c r="AA53" s="176"/>
      <c r="AB53" s="176"/>
      <c r="AC53" s="176"/>
      <c r="AD53" s="176"/>
      <c r="AE53" s="177"/>
      <c r="AF53" s="95"/>
      <c r="AG53" s="95"/>
      <c r="AH53" s="95"/>
    </row>
    <row r="54" spans="1:34">
      <c r="A54" s="95"/>
      <c r="B54" s="166"/>
      <c r="C54" s="167"/>
      <c r="D54" s="167"/>
      <c r="E54" s="167"/>
      <c r="F54" s="167"/>
      <c r="G54" s="167"/>
      <c r="H54" s="168"/>
      <c r="I54" s="175"/>
      <c r="J54" s="176"/>
      <c r="K54" s="176"/>
      <c r="L54" s="176"/>
      <c r="M54" s="176"/>
      <c r="N54" s="176"/>
      <c r="O54" s="176"/>
      <c r="P54" s="177"/>
      <c r="Q54" s="175"/>
      <c r="R54" s="176"/>
      <c r="S54" s="176"/>
      <c r="T54" s="176"/>
      <c r="U54" s="176"/>
      <c r="V54" s="176"/>
      <c r="W54" s="176"/>
      <c r="X54" s="177"/>
      <c r="Y54" s="175"/>
      <c r="Z54" s="176"/>
      <c r="AA54" s="176"/>
      <c r="AB54" s="176"/>
      <c r="AC54" s="176"/>
      <c r="AD54" s="176"/>
      <c r="AE54" s="177"/>
      <c r="AF54" s="95"/>
      <c r="AG54" s="95"/>
      <c r="AH54" s="95"/>
    </row>
    <row r="55" spans="1:34">
      <c r="A55" s="95"/>
      <c r="B55" s="166"/>
      <c r="C55" s="167"/>
      <c r="D55" s="167"/>
      <c r="E55" s="167"/>
      <c r="F55" s="167"/>
      <c r="G55" s="167"/>
      <c r="H55" s="168"/>
      <c r="I55" s="175"/>
      <c r="J55" s="176"/>
      <c r="K55" s="176"/>
      <c r="L55" s="176"/>
      <c r="M55" s="176"/>
      <c r="N55" s="176"/>
      <c r="O55" s="176"/>
      <c r="P55" s="177"/>
      <c r="Q55" s="175"/>
      <c r="R55" s="176"/>
      <c r="S55" s="176"/>
      <c r="T55" s="176"/>
      <c r="U55" s="176"/>
      <c r="V55" s="176"/>
      <c r="W55" s="176"/>
      <c r="X55" s="177"/>
      <c r="Y55" s="175"/>
      <c r="Z55" s="176"/>
      <c r="AA55" s="176"/>
      <c r="AB55" s="176"/>
      <c r="AC55" s="176"/>
      <c r="AD55" s="176"/>
      <c r="AE55" s="177"/>
      <c r="AF55" s="95"/>
      <c r="AG55" s="95"/>
      <c r="AH55" s="95"/>
    </row>
    <row r="56" spans="1:34">
      <c r="A56" s="95"/>
      <c r="B56" s="166"/>
      <c r="C56" s="167"/>
      <c r="D56" s="167"/>
      <c r="E56" s="167"/>
      <c r="F56" s="167"/>
      <c r="G56" s="167"/>
      <c r="H56" s="168"/>
      <c r="I56" s="178"/>
      <c r="J56" s="179"/>
      <c r="K56" s="179"/>
      <c r="L56" s="179"/>
      <c r="M56" s="179"/>
      <c r="N56" s="179"/>
      <c r="O56" s="179"/>
      <c r="P56" s="180"/>
      <c r="Q56" s="178"/>
      <c r="R56" s="158"/>
      <c r="S56" s="158"/>
      <c r="T56" s="158"/>
      <c r="U56" s="158"/>
      <c r="V56" s="158"/>
      <c r="W56" s="158"/>
      <c r="X56" s="180"/>
      <c r="Y56" s="178"/>
      <c r="Z56" s="158"/>
      <c r="AA56" s="158"/>
      <c r="AB56" s="158"/>
      <c r="AC56" s="158"/>
      <c r="AD56" s="158"/>
      <c r="AE56" s="180"/>
      <c r="AF56" s="95"/>
      <c r="AG56" s="95"/>
      <c r="AH56" s="95"/>
    </row>
    <row r="57" spans="1:34">
      <c r="A57" s="95"/>
      <c r="B57" s="169"/>
      <c r="C57" s="170"/>
      <c r="D57" s="170"/>
      <c r="E57" s="170"/>
      <c r="F57" s="170"/>
      <c r="G57" s="170"/>
      <c r="H57" s="171"/>
      <c r="I57" s="181"/>
      <c r="J57" s="182"/>
      <c r="K57" s="182"/>
      <c r="L57" s="182"/>
      <c r="M57" s="182"/>
      <c r="N57" s="182"/>
      <c r="O57" s="182"/>
      <c r="P57" s="183"/>
      <c r="Q57" s="181"/>
      <c r="R57" s="182"/>
      <c r="S57" s="182"/>
      <c r="T57" s="182"/>
      <c r="U57" s="182"/>
      <c r="V57" s="182"/>
      <c r="W57" s="182"/>
      <c r="X57" s="183"/>
      <c r="Y57" s="181"/>
      <c r="Z57" s="182"/>
      <c r="AA57" s="182"/>
      <c r="AB57" s="182"/>
      <c r="AC57" s="182"/>
      <c r="AD57" s="182"/>
      <c r="AE57" s="183"/>
      <c r="AF57" s="95"/>
      <c r="AG57" s="95"/>
      <c r="AH57" s="95"/>
    </row>
    <row r="58" spans="1:34" ht="12.9" customHeight="1">
      <c r="A58" s="95"/>
      <c r="B58" s="162" t="s">
        <v>131</v>
      </c>
      <c r="C58" s="162"/>
      <c r="D58" s="162"/>
      <c r="E58" s="162"/>
      <c r="F58" s="162"/>
      <c r="G58" s="162"/>
      <c r="H58" s="162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</row>
  </sheetData>
  <mergeCells count="28">
    <mergeCell ref="B58:H58"/>
    <mergeCell ref="V46:AE46"/>
    <mergeCell ref="B50:H57"/>
    <mergeCell ref="I50:P57"/>
    <mergeCell ref="Q50:X57"/>
    <mergeCell ref="Y50:AE57"/>
    <mergeCell ref="B32:R32"/>
    <mergeCell ref="B37:O37"/>
    <mergeCell ref="B41:H41"/>
    <mergeCell ref="B46:I46"/>
    <mergeCell ref="K46:T46"/>
    <mergeCell ref="V24:AE24"/>
    <mergeCell ref="B28:D28"/>
    <mergeCell ref="S31:AA31"/>
    <mergeCell ref="L19:N19"/>
    <mergeCell ref="P19:S19"/>
    <mergeCell ref="F20:J20"/>
    <mergeCell ref="V23:AE23"/>
    <mergeCell ref="H17:K17"/>
    <mergeCell ref="M17:P17"/>
    <mergeCell ref="C18:G18"/>
    <mergeCell ref="R18:S18"/>
    <mergeCell ref="B24:C24"/>
    <mergeCell ref="A1:E2"/>
    <mergeCell ref="L6:U7"/>
    <mergeCell ref="L8:U8"/>
    <mergeCell ref="V12:AE12"/>
    <mergeCell ref="V13:AE13"/>
  </mergeCells>
  <phoneticPr fontId="0" type="noConversion"/>
  <pageMargins left="0.39370078740157483" right="0" top="0.59055118110236227" bottom="0.39370078740157483" header="0.51181102362204722" footer="0.51181102362204722"/>
  <pageSetup paperSize="9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5"/>
  <sheetViews>
    <sheetView topLeftCell="A40" zoomScale="75" workbookViewId="0">
      <selection activeCell="D61" sqref="D61"/>
    </sheetView>
  </sheetViews>
  <sheetFormatPr defaultColWidth="11.44140625" defaultRowHeight="13.2"/>
  <cols>
    <col min="1" max="1" width="7.44140625" style="44" customWidth="1"/>
    <col min="2" max="2" width="46" style="45" customWidth="1"/>
    <col min="3" max="3" width="21.5546875" style="46" customWidth="1"/>
    <col min="4" max="5" width="21.5546875" style="47" customWidth="1"/>
    <col min="6" max="44" width="11.44140625" style="6" customWidth="1"/>
    <col min="45" max="16384" width="11.44140625" style="36"/>
  </cols>
  <sheetData>
    <row r="1" spans="1:44" ht="17.399999999999999">
      <c r="A1" s="184" t="s">
        <v>211</v>
      </c>
      <c r="B1" s="184"/>
      <c r="C1" s="184"/>
      <c r="D1" s="184"/>
      <c r="E1" s="184"/>
    </row>
    <row r="2" spans="1:44" ht="17.399999999999999">
      <c r="A2" s="185" t="s">
        <v>259</v>
      </c>
      <c r="B2" s="185"/>
      <c r="C2" s="185"/>
      <c r="D2" s="185"/>
      <c r="E2" s="185"/>
    </row>
    <row r="3" spans="1:44">
      <c r="A3" s="133"/>
      <c r="B3" s="133"/>
      <c r="C3" s="133"/>
      <c r="D3" s="133"/>
      <c r="E3" s="133"/>
    </row>
    <row r="4" spans="1:44" ht="13.8">
      <c r="A4" s="1" t="s">
        <v>0</v>
      </c>
      <c r="B4" s="2" t="s">
        <v>1</v>
      </c>
      <c r="C4" s="3" t="s">
        <v>2</v>
      </c>
      <c r="D4" s="4" t="s">
        <v>3</v>
      </c>
      <c r="E4" s="5" t="s">
        <v>4</v>
      </c>
    </row>
    <row r="5" spans="1:44" ht="13.8">
      <c r="A5" s="7" t="s">
        <v>5</v>
      </c>
      <c r="B5" s="8"/>
      <c r="C5" s="9" t="s">
        <v>6</v>
      </c>
      <c r="D5" s="10" t="s">
        <v>7</v>
      </c>
      <c r="E5" s="11" t="s">
        <v>7</v>
      </c>
    </row>
    <row r="6" spans="1:44" s="37" customFormat="1" ht="15">
      <c r="A6" s="12" t="s">
        <v>8</v>
      </c>
      <c r="B6" s="13" t="s">
        <v>9</v>
      </c>
      <c r="C6" s="14" t="s">
        <v>10</v>
      </c>
      <c r="D6" s="15">
        <v>1</v>
      </c>
      <c r="E6" s="15">
        <v>2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</row>
    <row r="7" spans="1:44" s="37" customFormat="1" ht="15.6" thickBot="1">
      <c r="A7" s="17" t="s">
        <v>11</v>
      </c>
      <c r="B7" s="18" t="s">
        <v>12</v>
      </c>
      <c r="C7" s="19" t="s">
        <v>11</v>
      </c>
      <c r="D7" s="20" t="s">
        <v>11</v>
      </c>
      <c r="E7" s="20" t="s">
        <v>11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</row>
    <row r="8" spans="1:44" s="38" customFormat="1" ht="30.15" customHeight="1">
      <c r="A8" s="21" t="s">
        <v>13</v>
      </c>
      <c r="B8" s="22" t="s">
        <v>14</v>
      </c>
      <c r="C8" s="23" t="s">
        <v>243</v>
      </c>
      <c r="D8" s="146">
        <v>526</v>
      </c>
      <c r="E8" s="146">
        <v>1538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</row>
    <row r="9" spans="1:44" s="38" customFormat="1" ht="24.9" customHeight="1">
      <c r="A9" s="25" t="s">
        <v>16</v>
      </c>
      <c r="B9" s="26" t="s">
        <v>17</v>
      </c>
      <c r="C9" s="27" t="s">
        <v>244</v>
      </c>
      <c r="D9" s="147">
        <v>2025042</v>
      </c>
      <c r="E9" s="147">
        <v>83532465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</row>
    <row r="10" spans="1:44" s="38" customFormat="1" ht="30.15" customHeight="1">
      <c r="A10" s="28" t="s">
        <v>18</v>
      </c>
      <c r="B10" s="29" t="s">
        <v>19</v>
      </c>
      <c r="C10" s="30"/>
      <c r="D10" s="148">
        <f>D11-D12</f>
        <v>0</v>
      </c>
      <c r="E10" s="148">
        <f>E11-E12</f>
        <v>0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</row>
    <row r="11" spans="1:44" s="38" customFormat="1" ht="24.9" customHeight="1">
      <c r="A11" s="31" t="s">
        <v>20</v>
      </c>
      <c r="B11" s="29" t="s">
        <v>21</v>
      </c>
      <c r="C11" s="30" t="s">
        <v>245</v>
      </c>
      <c r="D11" s="148">
        <v>0</v>
      </c>
      <c r="E11" s="148">
        <v>0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</row>
    <row r="12" spans="1:44" s="38" customFormat="1" ht="24.9" customHeight="1">
      <c r="A12" s="25" t="s">
        <v>22</v>
      </c>
      <c r="B12" s="26" t="s">
        <v>23</v>
      </c>
      <c r="C12" s="27" t="s">
        <v>245</v>
      </c>
      <c r="D12" s="147">
        <v>0</v>
      </c>
      <c r="E12" s="147">
        <v>0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</row>
    <row r="13" spans="1:44" s="38" customFormat="1" ht="24.9" customHeight="1">
      <c r="A13" s="31" t="s">
        <v>24</v>
      </c>
      <c r="B13" s="29" t="s">
        <v>25</v>
      </c>
      <c r="C13" s="30"/>
      <c r="D13" s="148">
        <v>0</v>
      </c>
      <c r="E13" s="148">
        <v>0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</row>
    <row r="14" spans="1:44" s="38" customFormat="1" ht="24.9" customHeight="1">
      <c r="A14" s="31" t="s">
        <v>26</v>
      </c>
      <c r="B14" s="29" t="s">
        <v>27</v>
      </c>
      <c r="C14" s="30"/>
      <c r="D14" s="148">
        <v>0</v>
      </c>
      <c r="E14" s="148">
        <v>0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</row>
    <row r="15" spans="1:44" s="38" customFormat="1" ht="24.9" customHeight="1">
      <c r="A15" s="25" t="s">
        <v>20</v>
      </c>
      <c r="B15" s="26" t="s">
        <v>28</v>
      </c>
      <c r="C15" s="27"/>
      <c r="D15" s="147">
        <v>0</v>
      </c>
      <c r="E15" s="147">
        <v>0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</row>
    <row r="16" spans="1:44" s="38" customFormat="1" ht="24.9" customHeight="1">
      <c r="A16" s="31" t="s">
        <v>22</v>
      </c>
      <c r="B16" s="29" t="s">
        <v>29</v>
      </c>
      <c r="C16" s="30"/>
      <c r="D16" s="148">
        <v>0</v>
      </c>
      <c r="E16" s="148">
        <v>0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</row>
    <row r="17" spans="1:44" s="38" customFormat="1" ht="24.9" customHeight="1">
      <c r="A17" s="31" t="s">
        <v>30</v>
      </c>
      <c r="B17" s="29" t="s">
        <v>31</v>
      </c>
      <c r="C17" s="30"/>
      <c r="D17" s="148">
        <v>0</v>
      </c>
      <c r="E17" s="148">
        <v>0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</row>
    <row r="18" spans="1:44" s="38" customFormat="1" ht="24.9" customHeight="1">
      <c r="A18" s="31" t="s">
        <v>32</v>
      </c>
      <c r="B18" s="29" t="s">
        <v>33</v>
      </c>
      <c r="C18" s="30"/>
      <c r="D18" s="148">
        <f>D19-D20</f>
        <v>0</v>
      </c>
      <c r="E18" s="148">
        <f>E19-E20</f>
        <v>0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</row>
    <row r="19" spans="1:44" s="38" customFormat="1" ht="24.9" customHeight="1">
      <c r="A19" s="31" t="s">
        <v>20</v>
      </c>
      <c r="B19" s="29" t="s">
        <v>21</v>
      </c>
      <c r="C19" s="30"/>
      <c r="D19" s="148">
        <v>0</v>
      </c>
      <c r="E19" s="148">
        <v>0</v>
      </c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</row>
    <row r="20" spans="1:44" s="38" customFormat="1" ht="24.9" customHeight="1">
      <c r="A20" s="31" t="s">
        <v>22</v>
      </c>
      <c r="B20" s="29" t="s">
        <v>23</v>
      </c>
      <c r="C20" s="30"/>
      <c r="D20" s="148">
        <v>0</v>
      </c>
      <c r="E20" s="148">
        <v>0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</row>
    <row r="21" spans="1:44" s="38" customFormat="1" ht="24.9" customHeight="1">
      <c r="A21" s="31" t="s">
        <v>34</v>
      </c>
      <c r="B21" s="29" t="s">
        <v>35</v>
      </c>
      <c r="C21" s="30"/>
      <c r="D21" s="148">
        <v>0</v>
      </c>
      <c r="E21" s="148">
        <v>0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</row>
    <row r="22" spans="1:44" s="38" customFormat="1" ht="24.9" customHeight="1">
      <c r="A22" s="25" t="s">
        <v>20</v>
      </c>
      <c r="B22" s="26" t="s">
        <v>36</v>
      </c>
      <c r="C22" s="27"/>
      <c r="D22" s="147">
        <v>0</v>
      </c>
      <c r="E22" s="147">
        <v>0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</row>
    <row r="23" spans="1:44" s="38" customFormat="1" ht="24.9" customHeight="1">
      <c r="A23" s="25" t="s">
        <v>22</v>
      </c>
      <c r="B23" s="26" t="s">
        <v>37</v>
      </c>
      <c r="C23" s="27"/>
      <c r="D23" s="147">
        <v>0</v>
      </c>
      <c r="E23" s="147">
        <v>0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</row>
    <row r="24" spans="1:44" s="38" customFormat="1" ht="24.9" customHeight="1">
      <c r="A24" s="31" t="s">
        <v>38</v>
      </c>
      <c r="B24" s="29" t="s">
        <v>21</v>
      </c>
      <c r="C24" s="30"/>
      <c r="D24" s="148">
        <v>0</v>
      </c>
      <c r="E24" s="148">
        <v>0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</row>
    <row r="25" spans="1:44" s="38" customFormat="1" ht="24.9" customHeight="1">
      <c r="A25" s="31" t="s">
        <v>39</v>
      </c>
      <c r="B25" s="29" t="s">
        <v>23</v>
      </c>
      <c r="C25" s="30"/>
      <c r="D25" s="148">
        <v>0</v>
      </c>
      <c r="E25" s="148">
        <v>0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</row>
    <row r="26" spans="1:44" s="38" customFormat="1" ht="30.15" customHeight="1">
      <c r="A26" s="28" t="s">
        <v>40</v>
      </c>
      <c r="B26" s="29" t="s">
        <v>41</v>
      </c>
      <c r="C26" s="30"/>
      <c r="D26" s="148">
        <f>D27+D30</f>
        <v>0</v>
      </c>
      <c r="E26" s="148">
        <f>E27+E30</f>
        <v>0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</row>
    <row r="27" spans="1:44" s="38" customFormat="1" ht="24.9" customHeight="1">
      <c r="A27" s="31" t="s">
        <v>20</v>
      </c>
      <c r="B27" s="29" t="s">
        <v>42</v>
      </c>
      <c r="C27" s="30"/>
      <c r="D27" s="148">
        <f>D28-D29</f>
        <v>0</v>
      </c>
      <c r="E27" s="148">
        <f>E28-E29</f>
        <v>0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</row>
    <row r="28" spans="1:44" s="38" customFormat="1" ht="24.9" customHeight="1">
      <c r="A28" s="31" t="s">
        <v>43</v>
      </c>
      <c r="B28" s="29" t="s">
        <v>21</v>
      </c>
      <c r="C28" s="30"/>
      <c r="D28" s="148">
        <v>0</v>
      </c>
      <c r="E28" s="148">
        <v>0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</row>
    <row r="29" spans="1:44" s="38" customFormat="1" ht="24.9" customHeight="1">
      <c r="A29" s="25" t="s">
        <v>44</v>
      </c>
      <c r="B29" s="26" t="s">
        <v>23</v>
      </c>
      <c r="C29" s="27"/>
      <c r="D29" s="147">
        <v>0</v>
      </c>
      <c r="E29" s="147">
        <v>0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</row>
    <row r="30" spans="1:44" s="38" customFormat="1" ht="24.9" customHeight="1">
      <c r="A30" s="31" t="s">
        <v>22</v>
      </c>
      <c r="B30" s="29" t="s">
        <v>45</v>
      </c>
      <c r="C30" s="30"/>
      <c r="D30" s="148">
        <f>D31-D32</f>
        <v>0</v>
      </c>
      <c r="E30" s="148">
        <f>E31-E32</f>
        <v>0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</row>
    <row r="31" spans="1:44" s="38" customFormat="1" ht="24.9" customHeight="1">
      <c r="A31" s="31" t="s">
        <v>38</v>
      </c>
      <c r="B31" s="29" t="s">
        <v>21</v>
      </c>
      <c r="C31" s="30"/>
      <c r="D31" s="148">
        <v>0</v>
      </c>
      <c r="E31" s="148">
        <v>0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</row>
    <row r="32" spans="1:44" s="38" customFormat="1" ht="24.9" customHeight="1">
      <c r="A32" s="25" t="s">
        <v>39</v>
      </c>
      <c r="B32" s="26" t="s">
        <v>23</v>
      </c>
      <c r="C32" s="27"/>
      <c r="D32" s="147">
        <v>0</v>
      </c>
      <c r="E32" s="147">
        <v>0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</row>
    <row r="33" spans="1:44" s="38" customFormat="1" ht="30.15" customHeight="1">
      <c r="A33" s="28" t="s">
        <v>46</v>
      </c>
      <c r="B33" s="29" t="s">
        <v>47</v>
      </c>
      <c r="C33" s="30"/>
      <c r="D33" s="148">
        <f>D34+D37</f>
        <v>0</v>
      </c>
      <c r="E33" s="148">
        <f>E34+E37</f>
        <v>0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</row>
    <row r="34" spans="1:44" s="38" customFormat="1" ht="24.9" customHeight="1">
      <c r="A34" s="31" t="s">
        <v>20</v>
      </c>
      <c r="B34" s="29" t="s">
        <v>42</v>
      </c>
      <c r="C34" s="30"/>
      <c r="D34" s="148">
        <f>D35-D36</f>
        <v>0</v>
      </c>
      <c r="E34" s="148">
        <f>E35-E36</f>
        <v>0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</row>
    <row r="35" spans="1:44" s="38" customFormat="1" ht="24.9" customHeight="1">
      <c r="A35" s="25" t="s">
        <v>43</v>
      </c>
      <c r="B35" s="26" t="s">
        <v>21</v>
      </c>
      <c r="C35" s="27"/>
      <c r="D35" s="147">
        <v>0</v>
      </c>
      <c r="E35" s="147">
        <v>0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</row>
    <row r="36" spans="1:44" s="38" customFormat="1" ht="24.9" customHeight="1">
      <c r="A36" s="31" t="s">
        <v>44</v>
      </c>
      <c r="B36" s="29" t="s">
        <v>23</v>
      </c>
      <c r="C36" s="30"/>
      <c r="D36" s="148">
        <v>0</v>
      </c>
      <c r="E36" s="148">
        <v>0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</row>
    <row r="37" spans="1:44" s="38" customFormat="1" ht="24.9" customHeight="1">
      <c r="A37" s="31" t="s">
        <v>22</v>
      </c>
      <c r="B37" s="29" t="s">
        <v>45</v>
      </c>
      <c r="C37" s="30"/>
      <c r="D37" s="148">
        <f>D38-D39</f>
        <v>0</v>
      </c>
      <c r="E37" s="148">
        <f>E38-E39</f>
        <v>0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</row>
    <row r="38" spans="1:44" s="38" customFormat="1" ht="24.9" customHeight="1">
      <c r="A38" s="25" t="s">
        <v>48</v>
      </c>
      <c r="B38" s="26" t="s">
        <v>21</v>
      </c>
      <c r="C38" s="27"/>
      <c r="D38" s="147">
        <v>0</v>
      </c>
      <c r="E38" s="147">
        <v>0</v>
      </c>
      <c r="F38" s="24" t="s">
        <v>15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</row>
    <row r="39" spans="1:44" s="38" customFormat="1" ht="24.9" customHeight="1">
      <c r="A39" s="31" t="s">
        <v>39</v>
      </c>
      <c r="B39" s="29" t="s">
        <v>23</v>
      </c>
      <c r="C39" s="30"/>
      <c r="D39" s="148">
        <v>0</v>
      </c>
      <c r="E39" s="148">
        <v>0</v>
      </c>
      <c r="F39" s="24" t="s">
        <v>15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</row>
    <row r="40" spans="1:44" s="38" customFormat="1" ht="24.9" customHeight="1">
      <c r="A40" s="31" t="s">
        <v>49</v>
      </c>
      <c r="B40" s="29" t="s">
        <v>50</v>
      </c>
      <c r="C40" s="30"/>
      <c r="D40" s="148">
        <f>D41-D42</f>
        <v>0</v>
      </c>
      <c r="E40" s="148">
        <f>E41-E42</f>
        <v>0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</row>
    <row r="41" spans="1:44" s="38" customFormat="1" ht="24.9" customHeight="1">
      <c r="A41" s="31" t="s">
        <v>20</v>
      </c>
      <c r="B41" s="29" t="s">
        <v>21</v>
      </c>
      <c r="C41" s="30"/>
      <c r="D41" s="148">
        <v>0</v>
      </c>
      <c r="E41" s="148">
        <v>0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</row>
    <row r="42" spans="1:44" s="38" customFormat="1" ht="24.9" customHeight="1">
      <c r="A42" s="32" t="s">
        <v>22</v>
      </c>
      <c r="B42" s="33" t="s">
        <v>23</v>
      </c>
      <c r="C42" s="30"/>
      <c r="D42" s="148">
        <v>0</v>
      </c>
      <c r="E42" s="148">
        <v>0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</row>
    <row r="43" spans="1:44" s="38" customFormat="1" ht="24.9" customHeight="1">
      <c r="A43" s="31" t="s">
        <v>51</v>
      </c>
      <c r="B43" s="29" t="s">
        <v>52</v>
      </c>
      <c r="C43" s="34"/>
      <c r="D43" s="148">
        <f>D44-D45</f>
        <v>0</v>
      </c>
      <c r="E43" s="148">
        <f>E44-E45</f>
        <v>0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</row>
    <row r="44" spans="1:44" s="38" customFormat="1" ht="24.9" customHeight="1">
      <c r="A44" s="31" t="s">
        <v>20</v>
      </c>
      <c r="B44" s="29" t="s">
        <v>21</v>
      </c>
      <c r="C44" s="30"/>
      <c r="D44" s="148">
        <v>0</v>
      </c>
      <c r="E44" s="148">
        <v>0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</row>
    <row r="45" spans="1:44" s="38" customFormat="1" ht="24.9" customHeight="1">
      <c r="A45" s="31" t="s">
        <v>22</v>
      </c>
      <c r="B45" s="29" t="s">
        <v>23</v>
      </c>
      <c r="C45" s="30"/>
      <c r="D45" s="148">
        <v>0</v>
      </c>
      <c r="E45" s="148">
        <v>0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</row>
    <row r="46" spans="1:44" s="38" customFormat="1" ht="24.9" customHeight="1">
      <c r="A46" s="31" t="s">
        <v>38</v>
      </c>
      <c r="B46" s="29" t="s">
        <v>53</v>
      </c>
      <c r="C46" s="30"/>
      <c r="D46" s="148">
        <v>0</v>
      </c>
      <c r="E46" s="148">
        <v>0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</row>
    <row r="47" spans="1:44" s="38" customFormat="1" ht="24.9" customHeight="1">
      <c r="A47" s="31" t="s">
        <v>39</v>
      </c>
      <c r="B47" s="29" t="s">
        <v>54</v>
      </c>
      <c r="C47" s="30" t="s">
        <v>235</v>
      </c>
      <c r="D47" s="148">
        <v>0</v>
      </c>
      <c r="E47" s="148">
        <v>0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</row>
    <row r="48" spans="1:44" s="38" customFormat="1" ht="24.9" customHeight="1">
      <c r="A48" s="31" t="s">
        <v>55</v>
      </c>
      <c r="B48" s="29" t="s">
        <v>56</v>
      </c>
      <c r="C48" s="30"/>
      <c r="D48" s="148">
        <f>D49+D52</f>
        <v>0</v>
      </c>
      <c r="E48" s="148">
        <f>E49+E52</f>
        <v>0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</row>
    <row r="49" spans="1:44" s="38" customFormat="1" ht="24.9" customHeight="1">
      <c r="A49" s="31" t="s">
        <v>20</v>
      </c>
      <c r="B49" s="29" t="s">
        <v>57</v>
      </c>
      <c r="C49" s="30"/>
      <c r="D49" s="148">
        <f>D50-D51</f>
        <v>0</v>
      </c>
      <c r="E49" s="148">
        <f>E50-E51</f>
        <v>0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</row>
    <row r="50" spans="1:44" s="38" customFormat="1" ht="24.9" customHeight="1">
      <c r="A50" s="31" t="s">
        <v>43</v>
      </c>
      <c r="B50" s="29" t="s">
        <v>21</v>
      </c>
      <c r="C50" s="30"/>
      <c r="D50" s="148">
        <v>0</v>
      </c>
      <c r="E50" s="148">
        <v>0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</row>
    <row r="51" spans="1:44" s="38" customFormat="1" ht="24.9" customHeight="1">
      <c r="A51" s="31" t="s">
        <v>44</v>
      </c>
      <c r="B51" s="29" t="s">
        <v>23</v>
      </c>
      <c r="C51" s="30"/>
      <c r="D51" s="148">
        <v>0</v>
      </c>
      <c r="E51" s="148">
        <v>0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</row>
    <row r="52" spans="1:44" s="38" customFormat="1" ht="24.9" customHeight="1">
      <c r="A52" s="31" t="s">
        <v>22</v>
      </c>
      <c r="B52" s="29" t="s">
        <v>58</v>
      </c>
      <c r="C52" s="30"/>
      <c r="D52" s="148">
        <v>0</v>
      </c>
      <c r="E52" s="148">
        <v>0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</row>
    <row r="53" spans="1:44" s="38" customFormat="1" ht="24.9" customHeight="1">
      <c r="A53" s="31" t="s">
        <v>38</v>
      </c>
      <c r="B53" s="29" t="s">
        <v>21</v>
      </c>
      <c r="C53" s="30" t="s">
        <v>246</v>
      </c>
      <c r="D53" s="148">
        <v>0</v>
      </c>
      <c r="E53" s="148">
        <v>0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</row>
    <row r="54" spans="1:44" s="38" customFormat="1" ht="24.9" customHeight="1">
      <c r="A54" s="31" t="s">
        <v>39</v>
      </c>
      <c r="B54" s="29" t="s">
        <v>23</v>
      </c>
      <c r="C54" s="30" t="s">
        <v>246</v>
      </c>
      <c r="D54" s="148">
        <v>0</v>
      </c>
      <c r="E54" s="148">
        <v>0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</row>
    <row r="55" spans="1:44" s="38" customFormat="1" ht="24.9" customHeight="1">
      <c r="A55" s="31" t="s">
        <v>59</v>
      </c>
      <c r="B55" s="29" t="s">
        <v>53</v>
      </c>
      <c r="C55" s="30"/>
      <c r="D55" s="148">
        <v>0</v>
      </c>
      <c r="E55" s="148">
        <v>0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</row>
    <row r="56" spans="1:44" s="38" customFormat="1" ht="24.9" customHeight="1">
      <c r="A56" s="31" t="s">
        <v>60</v>
      </c>
      <c r="B56" s="29" t="s">
        <v>54</v>
      </c>
      <c r="C56" s="30"/>
      <c r="D56" s="148">
        <v>0</v>
      </c>
      <c r="E56" s="148">
        <v>0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</row>
    <row r="57" spans="1:44" s="38" customFormat="1" ht="24.9" customHeight="1">
      <c r="A57" s="31" t="s">
        <v>61</v>
      </c>
      <c r="B57" s="29" t="s">
        <v>62</v>
      </c>
      <c r="C57" s="30"/>
      <c r="D57" s="148">
        <v>0</v>
      </c>
      <c r="E57" s="148">
        <v>0</v>
      </c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</row>
    <row r="58" spans="1:44" s="38" customFormat="1" ht="24.9" customHeight="1">
      <c r="A58" s="31" t="s">
        <v>63</v>
      </c>
      <c r="B58" s="29" t="s">
        <v>64</v>
      </c>
      <c r="C58" s="30" t="s">
        <v>247</v>
      </c>
      <c r="D58" s="148">
        <f>D59-D60</f>
        <v>18956</v>
      </c>
      <c r="E58" s="148">
        <f>E59-E60</f>
        <v>18122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</row>
    <row r="59" spans="1:44" s="38" customFormat="1" ht="24.9" customHeight="1">
      <c r="A59" s="31" t="s">
        <v>20</v>
      </c>
      <c r="B59" s="29" t="s">
        <v>21</v>
      </c>
      <c r="C59" s="30" t="s">
        <v>247</v>
      </c>
      <c r="D59" s="153">
        <v>18956</v>
      </c>
      <c r="E59" s="148">
        <v>18122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</row>
    <row r="60" spans="1:44" s="38" customFormat="1" ht="24.9" customHeight="1">
      <c r="A60" s="31" t="s">
        <v>22</v>
      </c>
      <c r="B60" s="29" t="s">
        <v>23</v>
      </c>
      <c r="C60" s="30"/>
      <c r="D60" s="148">
        <v>0</v>
      </c>
      <c r="E60" s="148">
        <v>0</v>
      </c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</row>
    <row r="61" spans="1:44" s="38" customFormat="1" ht="30.15" customHeight="1">
      <c r="A61" s="31" t="s">
        <v>15</v>
      </c>
      <c r="B61" s="35" t="s">
        <v>65</v>
      </c>
      <c r="C61" s="30"/>
      <c r="D61" s="148">
        <f>D8+D9+D10+D13+D14+D17+D18+D21+D26+D33+D40+D43+D48+D57+D58</f>
        <v>2044524</v>
      </c>
      <c r="E61" s="148">
        <f>E8+E9+E10+E13+E14+E17+E18+E21+E26+E33+E40+E43+E48+E57+E58</f>
        <v>83552125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</row>
    <row r="62" spans="1:44" s="38" customFormat="1" ht="13.8">
      <c r="A62" s="39"/>
      <c r="B62" s="40"/>
      <c r="C62" s="41"/>
      <c r="D62" s="42"/>
      <c r="E62" s="42"/>
      <c r="F62" s="43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</row>
    <row r="63" spans="1:44" s="38" customFormat="1" ht="13.8">
      <c r="A63" s="39"/>
      <c r="B63" s="40"/>
      <c r="C63" s="41"/>
      <c r="D63" s="42"/>
      <c r="E63" s="135"/>
      <c r="F63" s="43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</row>
    <row r="64" spans="1:44" s="38" customFormat="1" ht="13.8">
      <c r="A64" s="39"/>
      <c r="B64" s="40"/>
      <c r="C64" s="41"/>
      <c r="D64" s="42"/>
      <c r="E64" s="42"/>
      <c r="F64" s="43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</row>
    <row r="65" spans="1:44" s="38" customFormat="1" ht="13.8">
      <c r="A65" s="39"/>
      <c r="B65" s="40"/>
      <c r="C65" s="41"/>
      <c r="D65" s="42"/>
      <c r="E65" s="42"/>
      <c r="F65" s="43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</row>
    <row r="66" spans="1:44" s="38" customFormat="1" ht="13.8">
      <c r="A66" s="39"/>
      <c r="B66" s="40"/>
      <c r="C66" s="41"/>
      <c r="D66" s="42"/>
      <c r="E66" s="42"/>
      <c r="F66" s="43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</row>
    <row r="67" spans="1:44" s="38" customFormat="1" ht="13.8">
      <c r="A67" s="39"/>
      <c r="B67" s="40"/>
      <c r="C67" s="41"/>
      <c r="D67" s="42"/>
      <c r="E67" s="42"/>
      <c r="F67" s="43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</row>
    <row r="68" spans="1:44" s="38" customFormat="1" ht="13.8">
      <c r="A68" s="39"/>
      <c r="B68" s="40"/>
      <c r="C68" s="41"/>
      <c r="D68" s="42"/>
      <c r="E68" s="42"/>
      <c r="F68" s="43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</row>
    <row r="69" spans="1:44" s="38" customFormat="1" ht="13.8">
      <c r="A69" s="39"/>
      <c r="B69" s="40"/>
      <c r="C69" s="41"/>
      <c r="D69" s="42"/>
      <c r="E69" s="42"/>
      <c r="F69" s="43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</row>
    <row r="70" spans="1:44">
      <c r="F70" s="48"/>
    </row>
    <row r="71" spans="1:44">
      <c r="F71" s="48"/>
    </row>
    <row r="72" spans="1:44">
      <c r="F72" s="48"/>
    </row>
    <row r="73" spans="1:44">
      <c r="F73" s="48"/>
    </row>
    <row r="74" spans="1:44">
      <c r="F74" s="48"/>
    </row>
    <row r="75" spans="1:44">
      <c r="F75" s="48"/>
    </row>
    <row r="76" spans="1:44">
      <c r="F76" s="48"/>
    </row>
    <row r="77" spans="1:44">
      <c r="F77" s="48"/>
    </row>
    <row r="78" spans="1:44">
      <c r="F78" s="48"/>
    </row>
    <row r="79" spans="1:44">
      <c r="F79" s="48"/>
    </row>
    <row r="80" spans="1:44">
      <c r="F80" s="48"/>
    </row>
    <row r="81" spans="6:6">
      <c r="F81" s="48"/>
    </row>
    <row r="82" spans="6:6">
      <c r="F82" s="48"/>
    </row>
    <row r="83" spans="6:6">
      <c r="F83" s="48"/>
    </row>
    <row r="84" spans="6:6">
      <c r="F84" s="48"/>
    </row>
    <row r="85" spans="6:6">
      <c r="F85" s="48"/>
    </row>
    <row r="86" spans="6:6">
      <c r="F86" s="48"/>
    </row>
    <row r="87" spans="6:6">
      <c r="F87" s="48"/>
    </row>
    <row r="88" spans="6:6">
      <c r="F88" s="48"/>
    </row>
    <row r="89" spans="6:6">
      <c r="F89" s="48"/>
    </row>
    <row r="90" spans="6:6">
      <c r="F90" s="48"/>
    </row>
    <row r="91" spans="6:6">
      <c r="F91" s="48"/>
    </row>
    <row r="92" spans="6:6">
      <c r="F92" s="48"/>
    </row>
    <row r="93" spans="6:6">
      <c r="F93" s="48"/>
    </row>
    <row r="94" spans="6:6">
      <c r="F94" s="48"/>
    </row>
    <row r="95" spans="6:6">
      <c r="F95" s="48"/>
    </row>
    <row r="96" spans="6:6">
      <c r="F96" s="48"/>
    </row>
    <row r="97" spans="6:6">
      <c r="F97" s="48"/>
    </row>
    <row r="98" spans="6:6">
      <c r="F98" s="48"/>
    </row>
    <row r="99" spans="6:6">
      <c r="F99" s="48"/>
    </row>
    <row r="100" spans="6:6">
      <c r="F100" s="48"/>
    </row>
    <row r="101" spans="6:6">
      <c r="F101" s="48"/>
    </row>
    <row r="102" spans="6:6">
      <c r="F102" s="48"/>
    </row>
    <row r="103" spans="6:6">
      <c r="F103" s="48"/>
    </row>
    <row r="104" spans="6:6">
      <c r="F104" s="48"/>
    </row>
    <row r="105" spans="6:6">
      <c r="F105" s="48"/>
    </row>
    <row r="106" spans="6:6">
      <c r="F106" s="48"/>
    </row>
    <row r="107" spans="6:6">
      <c r="F107" s="48"/>
    </row>
    <row r="108" spans="6:6">
      <c r="F108" s="48"/>
    </row>
    <row r="109" spans="6:6">
      <c r="F109" s="48"/>
    </row>
    <row r="110" spans="6:6">
      <c r="F110" s="48"/>
    </row>
    <row r="111" spans="6:6">
      <c r="F111" s="48"/>
    </row>
    <row r="112" spans="6:6">
      <c r="F112" s="48"/>
    </row>
    <row r="113" spans="6:6">
      <c r="F113" s="48"/>
    </row>
    <row r="114" spans="6:6">
      <c r="F114" s="48"/>
    </row>
    <row r="115" spans="6:6">
      <c r="F115" s="48"/>
    </row>
    <row r="116" spans="6:6">
      <c r="F116" s="48"/>
    </row>
    <row r="117" spans="6:6">
      <c r="F117" s="48"/>
    </row>
    <row r="118" spans="6:6">
      <c r="F118" s="48"/>
    </row>
    <row r="119" spans="6:6">
      <c r="F119" s="48"/>
    </row>
    <row r="120" spans="6:6">
      <c r="F120" s="48"/>
    </row>
    <row r="121" spans="6:6">
      <c r="F121" s="48"/>
    </row>
    <row r="122" spans="6:6">
      <c r="F122" s="48"/>
    </row>
    <row r="123" spans="6:6">
      <c r="F123" s="48"/>
    </row>
    <row r="124" spans="6:6">
      <c r="F124" s="48"/>
    </row>
    <row r="125" spans="6:6">
      <c r="F125" s="48"/>
    </row>
  </sheetData>
  <mergeCells count="2">
    <mergeCell ref="A1:E1"/>
    <mergeCell ref="A2:E2"/>
  </mergeCells>
  <phoneticPr fontId="0" type="noConversion"/>
  <pageMargins left="0.39370078740157483" right="0" top="0.59055118110236227" bottom="0.59055118110236227" header="0.39370078740157483" footer="0.39370078740157483"/>
  <pageSetup paperSize="9" scale="80" orientation="portrait" r:id="rId1"/>
  <headerFooter alignWithMargins="0">
    <oddFooter>&amp;CSuvAktiva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4"/>
  <sheetViews>
    <sheetView topLeftCell="A6" zoomScale="75" workbookViewId="0">
      <selection activeCell="D26" sqref="D26"/>
    </sheetView>
  </sheetViews>
  <sheetFormatPr defaultColWidth="11.44140625" defaultRowHeight="13.2"/>
  <cols>
    <col min="1" max="1" width="7.44140625" style="94" customWidth="1"/>
    <col min="2" max="2" width="46" style="91" customWidth="1"/>
    <col min="3" max="3" width="21.5546875" style="92" customWidth="1"/>
    <col min="4" max="5" width="21.5546875" style="93" customWidth="1"/>
    <col min="6" max="35" width="11.44140625" style="54" customWidth="1"/>
    <col min="36" max="16384" width="11.44140625" style="55"/>
  </cols>
  <sheetData>
    <row r="1" spans="1:35" ht="13.8">
      <c r="A1" s="49" t="s">
        <v>0</v>
      </c>
      <c r="B1" s="50" t="s">
        <v>1</v>
      </c>
      <c r="C1" s="51" t="s">
        <v>2</v>
      </c>
      <c r="D1" s="52" t="s">
        <v>3</v>
      </c>
      <c r="E1" s="53" t="s">
        <v>66</v>
      </c>
    </row>
    <row r="2" spans="1:35" ht="13.8">
      <c r="A2" s="56" t="s">
        <v>5</v>
      </c>
      <c r="B2" s="57"/>
      <c r="C2" s="58" t="s">
        <v>6</v>
      </c>
      <c r="D2" s="59" t="s">
        <v>67</v>
      </c>
      <c r="E2" s="60" t="s">
        <v>67</v>
      </c>
    </row>
    <row r="3" spans="1:35" s="66" customFormat="1" ht="15">
      <c r="A3" s="61" t="s">
        <v>8</v>
      </c>
      <c r="B3" s="62" t="s">
        <v>9</v>
      </c>
      <c r="C3" s="63" t="s">
        <v>10</v>
      </c>
      <c r="D3" s="64">
        <v>1</v>
      </c>
      <c r="E3" s="64">
        <v>2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1:35" s="66" customFormat="1" ht="15.6" thickBot="1">
      <c r="A4" s="67" t="s">
        <v>11</v>
      </c>
      <c r="B4" s="68" t="s">
        <v>68</v>
      </c>
      <c r="C4" s="69" t="s">
        <v>11</v>
      </c>
      <c r="D4" s="70" t="s">
        <v>11</v>
      </c>
      <c r="E4" s="70" t="s">
        <v>11</v>
      </c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</row>
    <row r="5" spans="1:35" s="73" customFormat="1" ht="24.9" customHeight="1">
      <c r="A5" s="31" t="s">
        <v>69</v>
      </c>
      <c r="B5" s="29" t="s">
        <v>70</v>
      </c>
      <c r="C5" s="71" t="s">
        <v>15</v>
      </c>
      <c r="D5" s="143">
        <f>D7+D7+D8+D9+D12+D13+D16+D19+D20+D21+D22</f>
        <v>359577668</v>
      </c>
      <c r="E5" s="143">
        <f>E7+E7+E8+E9+E12+E13+E16+E19+E20+E21+E22</f>
        <v>441038479</v>
      </c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</row>
    <row r="6" spans="1:35" s="73" customFormat="1" ht="30.15" customHeight="1">
      <c r="A6" s="28" t="s">
        <v>13</v>
      </c>
      <c r="B6" s="29" t="s">
        <v>71</v>
      </c>
      <c r="C6" s="74"/>
      <c r="D6" s="144">
        <v>0</v>
      </c>
      <c r="E6" s="144">
        <v>0</v>
      </c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</row>
    <row r="7" spans="1:35" s="73" customFormat="1" ht="24.9" customHeight="1">
      <c r="A7" s="25" t="s">
        <v>72</v>
      </c>
      <c r="B7" s="26" t="s">
        <v>73</v>
      </c>
      <c r="C7" s="75"/>
      <c r="D7" s="145">
        <v>0</v>
      </c>
      <c r="E7" s="145">
        <v>0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</row>
    <row r="8" spans="1:35" s="77" customFormat="1" ht="30.15" customHeight="1">
      <c r="A8" s="28" t="s">
        <v>18</v>
      </c>
      <c r="B8" s="29" t="s">
        <v>74</v>
      </c>
      <c r="C8" s="74" t="s">
        <v>248</v>
      </c>
      <c r="D8" s="144">
        <v>881325</v>
      </c>
      <c r="E8" s="144">
        <v>996062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</row>
    <row r="9" spans="1:35" s="73" customFormat="1" ht="24.9" customHeight="1">
      <c r="A9" s="31" t="s">
        <v>24</v>
      </c>
      <c r="B9" s="29" t="s">
        <v>75</v>
      </c>
      <c r="C9" s="75"/>
      <c r="D9" s="145">
        <f>D10+D11</f>
        <v>2391848</v>
      </c>
      <c r="E9" s="145">
        <v>17420939</v>
      </c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</row>
    <row r="10" spans="1:35" s="77" customFormat="1" ht="24.9" customHeight="1">
      <c r="A10" s="31" t="s">
        <v>20</v>
      </c>
      <c r="B10" s="29" t="s">
        <v>76</v>
      </c>
      <c r="C10" s="74" t="s">
        <v>249</v>
      </c>
      <c r="D10" s="144">
        <v>2391068</v>
      </c>
      <c r="E10" s="144">
        <v>17418740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</row>
    <row r="11" spans="1:35" s="79" customFormat="1" ht="24.9" customHeight="1">
      <c r="A11" s="32" t="s">
        <v>22</v>
      </c>
      <c r="B11" s="33" t="s">
        <v>77</v>
      </c>
      <c r="C11" s="75" t="s">
        <v>250</v>
      </c>
      <c r="D11" s="145">
        <v>780</v>
      </c>
      <c r="E11" s="145">
        <v>2199</v>
      </c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s="73" customFormat="1" ht="30.15" customHeight="1">
      <c r="A12" s="28" t="s">
        <v>26</v>
      </c>
      <c r="B12" s="29" t="s">
        <v>78</v>
      </c>
      <c r="C12" s="75"/>
      <c r="D12" s="145">
        <v>0</v>
      </c>
      <c r="E12" s="145">
        <v>0</v>
      </c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</row>
    <row r="13" spans="1:35" s="81" customFormat="1" ht="24.9" customHeight="1">
      <c r="A13" s="31" t="s">
        <v>30</v>
      </c>
      <c r="B13" s="29" t="s">
        <v>27</v>
      </c>
      <c r="C13" s="74"/>
      <c r="D13" s="144">
        <v>0</v>
      </c>
      <c r="E13" s="144">
        <v>0</v>
      </c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s="73" customFormat="1" ht="24.9" customHeight="1">
      <c r="A14" s="31" t="s">
        <v>20</v>
      </c>
      <c r="B14" s="29" t="s">
        <v>28</v>
      </c>
      <c r="C14" s="75"/>
      <c r="D14" s="145">
        <v>0</v>
      </c>
      <c r="E14" s="145">
        <v>0</v>
      </c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</row>
    <row r="15" spans="1:35" s="73" customFormat="1" ht="24.9" customHeight="1">
      <c r="A15" s="31" t="s">
        <v>22</v>
      </c>
      <c r="B15" s="29" t="s">
        <v>29</v>
      </c>
      <c r="C15" s="75"/>
      <c r="D15" s="145">
        <v>0</v>
      </c>
      <c r="E15" s="145">
        <v>0</v>
      </c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</row>
    <row r="16" spans="1:35" s="73" customFormat="1" ht="24.9" customHeight="1">
      <c r="A16" s="31" t="s">
        <v>32</v>
      </c>
      <c r="B16" s="29" t="s">
        <v>79</v>
      </c>
      <c r="C16" s="75"/>
      <c r="D16" s="145">
        <v>0</v>
      </c>
      <c r="E16" s="145">
        <v>0</v>
      </c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</row>
    <row r="17" spans="1:35" s="73" customFormat="1" ht="30.15" customHeight="1">
      <c r="A17" s="31" t="s">
        <v>20</v>
      </c>
      <c r="B17" s="29" t="s">
        <v>80</v>
      </c>
      <c r="C17" s="75"/>
      <c r="D17" s="145">
        <v>0</v>
      </c>
      <c r="E17" s="145">
        <v>0</v>
      </c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</row>
    <row r="18" spans="1:35" s="81" customFormat="1" ht="24.9" customHeight="1">
      <c r="A18" s="31" t="s">
        <v>22</v>
      </c>
      <c r="B18" s="29" t="s">
        <v>81</v>
      </c>
      <c r="C18" s="74"/>
      <c r="D18" s="144">
        <v>0</v>
      </c>
      <c r="E18" s="144">
        <v>0</v>
      </c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s="81" customFormat="1" ht="24.9" customHeight="1">
      <c r="A19" s="82" t="s">
        <v>34</v>
      </c>
      <c r="B19" s="83" t="s">
        <v>82</v>
      </c>
      <c r="C19" s="74" t="s">
        <v>251</v>
      </c>
      <c r="D19" s="144">
        <v>356297515</v>
      </c>
      <c r="E19" s="144">
        <v>422599033</v>
      </c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s="81" customFormat="1" ht="24.9" customHeight="1">
      <c r="A20" s="82" t="s">
        <v>40</v>
      </c>
      <c r="B20" s="83" t="s">
        <v>83</v>
      </c>
      <c r="C20" s="74" t="s">
        <v>252</v>
      </c>
      <c r="D20" s="144">
        <v>6980</v>
      </c>
      <c r="E20" s="144">
        <v>18000</v>
      </c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s="81" customFormat="1" ht="30.15" customHeight="1">
      <c r="A21" s="82" t="s">
        <v>46</v>
      </c>
      <c r="B21" s="83" t="s">
        <v>84</v>
      </c>
      <c r="C21" s="74"/>
      <c r="D21" s="144">
        <v>0</v>
      </c>
      <c r="E21" s="144">
        <v>0</v>
      </c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s="81" customFormat="1" ht="24.9" customHeight="1">
      <c r="A22" s="82" t="s">
        <v>49</v>
      </c>
      <c r="B22" s="83" t="s">
        <v>85</v>
      </c>
      <c r="C22" s="74" t="s">
        <v>253</v>
      </c>
      <c r="D22" s="144">
        <v>0</v>
      </c>
      <c r="E22" s="144">
        <v>4445</v>
      </c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s="81" customFormat="1" ht="30.15" customHeight="1">
      <c r="A23" s="82" t="s">
        <v>86</v>
      </c>
      <c r="B23" s="83" t="s">
        <v>87</v>
      </c>
      <c r="C23" s="74" t="s">
        <v>254</v>
      </c>
      <c r="D23" s="144">
        <f>D24+D27+D28+D31+D32+D38+D39+D40</f>
        <v>-357533144</v>
      </c>
      <c r="E23" s="144">
        <f>E24+E27+E28+E31+E32+E38+E39+E40</f>
        <v>-357486354</v>
      </c>
      <c r="F23" s="15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s="81" customFormat="1" ht="24.9" customHeight="1">
      <c r="A24" s="82" t="s">
        <v>51</v>
      </c>
      <c r="B24" s="83" t="s">
        <v>88</v>
      </c>
      <c r="C24" s="74"/>
      <c r="D24" s="144">
        <f>D25+D26</f>
        <v>33194000</v>
      </c>
      <c r="E24" s="144">
        <f>E25+E26</f>
        <v>33194000</v>
      </c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s="73" customFormat="1" ht="24.9" customHeight="1">
      <c r="A25" s="84" t="s">
        <v>20</v>
      </c>
      <c r="B25" s="85" t="s">
        <v>89</v>
      </c>
      <c r="C25" s="75"/>
      <c r="D25" s="145">
        <v>33194000</v>
      </c>
      <c r="E25" s="145">
        <v>33194000</v>
      </c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</row>
    <row r="26" spans="1:35" s="81" customFormat="1" ht="24.9" customHeight="1">
      <c r="A26" s="82" t="s">
        <v>22</v>
      </c>
      <c r="B26" s="83" t="s">
        <v>90</v>
      </c>
      <c r="C26" s="74"/>
      <c r="D26" s="144">
        <v>0</v>
      </c>
      <c r="E26" s="144">
        <v>0</v>
      </c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s="81" customFormat="1" ht="24.9" customHeight="1">
      <c r="A27" s="82" t="s">
        <v>55</v>
      </c>
      <c r="B27" s="83" t="s">
        <v>91</v>
      </c>
      <c r="C27" s="74"/>
      <c r="D27" s="144">
        <v>0</v>
      </c>
      <c r="E27" s="144">
        <v>0</v>
      </c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s="73" customFormat="1" ht="24.9" customHeight="1">
      <c r="A28" s="84" t="s">
        <v>61</v>
      </c>
      <c r="B28" s="85" t="s">
        <v>92</v>
      </c>
      <c r="C28" s="75"/>
      <c r="D28" s="145">
        <f>D29+D30</f>
        <v>2363905</v>
      </c>
      <c r="E28" s="145">
        <f>E29+E30</f>
        <v>2363905</v>
      </c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</row>
    <row r="29" spans="1:35" s="81" customFormat="1" ht="24.9" customHeight="1">
      <c r="A29" s="82" t="s">
        <v>20</v>
      </c>
      <c r="B29" s="83" t="s">
        <v>93</v>
      </c>
      <c r="C29" s="74"/>
      <c r="D29" s="144">
        <v>2363905</v>
      </c>
      <c r="E29" s="144">
        <v>2363905</v>
      </c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s="81" customFormat="1" ht="24.9" customHeight="1">
      <c r="A30" s="82" t="s">
        <v>22</v>
      </c>
      <c r="B30" s="83" t="s">
        <v>94</v>
      </c>
      <c r="C30" s="74"/>
      <c r="D30" s="144">
        <v>0</v>
      </c>
      <c r="E30" s="144">
        <v>0</v>
      </c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s="73" customFormat="1" ht="24.9" customHeight="1">
      <c r="A31" s="84" t="s">
        <v>63</v>
      </c>
      <c r="B31" s="85" t="s">
        <v>95</v>
      </c>
      <c r="C31" s="75"/>
      <c r="D31" s="145">
        <v>1169313</v>
      </c>
      <c r="E31" s="145">
        <v>1169313</v>
      </c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</row>
    <row r="32" spans="1:35" s="81" customFormat="1" ht="24.9" customHeight="1">
      <c r="A32" s="82" t="s">
        <v>96</v>
      </c>
      <c r="B32" s="83" t="s">
        <v>97</v>
      </c>
      <c r="C32" s="74"/>
      <c r="D32" s="144">
        <v>0</v>
      </c>
      <c r="E32" s="144">
        <v>0</v>
      </c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s="73" customFormat="1" ht="24.9" customHeight="1">
      <c r="A33" s="84" t="s">
        <v>20</v>
      </c>
      <c r="B33" s="85" t="s">
        <v>98</v>
      </c>
      <c r="C33" s="75"/>
      <c r="D33" s="145">
        <v>0</v>
      </c>
      <c r="E33" s="145">
        <v>0</v>
      </c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</row>
    <row r="34" spans="1:35" s="73" customFormat="1" ht="24.9" customHeight="1">
      <c r="A34" s="84" t="s">
        <v>99</v>
      </c>
      <c r="B34" s="85" t="s">
        <v>100</v>
      </c>
      <c r="C34" s="75"/>
      <c r="D34" s="145">
        <v>0</v>
      </c>
      <c r="E34" s="145">
        <v>0</v>
      </c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</row>
    <row r="35" spans="1:35" s="73" customFormat="1" ht="24.9" customHeight="1">
      <c r="A35" s="84" t="s">
        <v>101</v>
      </c>
      <c r="B35" s="85" t="s">
        <v>102</v>
      </c>
      <c r="C35" s="75"/>
      <c r="D35" s="145">
        <v>0</v>
      </c>
      <c r="E35" s="145">
        <v>0</v>
      </c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</row>
    <row r="36" spans="1:35" s="81" customFormat="1" ht="30.15" customHeight="1">
      <c r="A36" s="86" t="s">
        <v>103</v>
      </c>
      <c r="B36" s="83" t="s">
        <v>104</v>
      </c>
      <c r="C36" s="74"/>
      <c r="D36" s="144">
        <v>0</v>
      </c>
      <c r="E36" s="144">
        <v>0</v>
      </c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s="81" customFormat="1" ht="30.15" customHeight="1">
      <c r="A37" s="87" t="s">
        <v>105</v>
      </c>
      <c r="B37" s="83" t="s">
        <v>106</v>
      </c>
      <c r="C37" s="74"/>
      <c r="D37" s="144">
        <v>0</v>
      </c>
      <c r="E37" s="144">
        <v>0</v>
      </c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s="73" customFormat="1" ht="30.15" customHeight="1">
      <c r="A38" s="88" t="s">
        <v>107</v>
      </c>
      <c r="B38" s="85" t="s">
        <v>108</v>
      </c>
      <c r="C38" s="75"/>
      <c r="D38" s="145">
        <v>-394213572</v>
      </c>
      <c r="E38" s="145">
        <v>-366157130</v>
      </c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</row>
    <row r="39" spans="1:35" s="73" customFormat="1" ht="24.9" customHeight="1">
      <c r="A39" s="84" t="s">
        <v>109</v>
      </c>
      <c r="B39" s="85" t="s">
        <v>110</v>
      </c>
      <c r="C39" s="75"/>
      <c r="D39" s="145">
        <v>0</v>
      </c>
      <c r="E39" s="145">
        <v>0</v>
      </c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</row>
    <row r="40" spans="1:35" s="81" customFormat="1" ht="30.15" customHeight="1">
      <c r="A40" s="87" t="s">
        <v>111</v>
      </c>
      <c r="B40" s="83" t="s">
        <v>112</v>
      </c>
      <c r="C40" s="74" t="s">
        <v>242</v>
      </c>
      <c r="D40" s="144">
        <v>-46790</v>
      </c>
      <c r="E40" s="144">
        <v>-28056442</v>
      </c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s="73" customFormat="1" ht="30.15" customHeight="1">
      <c r="A41" s="88" t="s">
        <v>15</v>
      </c>
      <c r="B41" s="89" t="s">
        <v>113</v>
      </c>
      <c r="C41" s="75"/>
      <c r="D41" s="145">
        <f>D5+D23</f>
        <v>2044524</v>
      </c>
      <c r="E41" s="145">
        <f>E5+E23</f>
        <v>83552125</v>
      </c>
      <c r="F41" s="151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</row>
    <row r="42" spans="1:35">
      <c r="A42" s="90"/>
    </row>
    <row r="43" spans="1:35">
      <c r="A43" s="90"/>
    </row>
    <row r="44" spans="1:35">
      <c r="A44" s="90"/>
      <c r="D44" s="152"/>
    </row>
    <row r="45" spans="1:35">
      <c r="A45" s="90"/>
      <c r="D45" s="152"/>
    </row>
    <row r="46" spans="1:35">
      <c r="A46" s="90"/>
      <c r="D46" s="152"/>
    </row>
    <row r="47" spans="1:35">
      <c r="A47" s="90"/>
      <c r="D47" s="152"/>
    </row>
    <row r="48" spans="1:35">
      <c r="A48" s="90"/>
      <c r="D48" s="152"/>
    </row>
    <row r="49" spans="1:4">
      <c r="A49" s="90"/>
      <c r="D49" s="152"/>
    </row>
    <row r="50" spans="1:4">
      <c r="A50" s="90"/>
      <c r="D50" s="152"/>
    </row>
    <row r="51" spans="1:4">
      <c r="A51" s="90"/>
      <c r="D51" s="152"/>
    </row>
    <row r="52" spans="1:4">
      <c r="A52" s="90"/>
      <c r="D52" s="152"/>
    </row>
    <row r="53" spans="1:4">
      <c r="A53" s="90"/>
      <c r="D53" s="152"/>
    </row>
    <row r="54" spans="1:4">
      <c r="A54" s="90"/>
      <c r="D54" s="152"/>
    </row>
    <row r="55" spans="1:4">
      <c r="A55" s="90"/>
      <c r="D55" s="152"/>
    </row>
    <row r="56" spans="1:4">
      <c r="A56" s="90"/>
      <c r="D56" s="152"/>
    </row>
    <row r="57" spans="1:4">
      <c r="A57" s="90"/>
      <c r="D57" s="152"/>
    </row>
    <row r="58" spans="1:4">
      <c r="A58" s="90"/>
      <c r="D58" s="152"/>
    </row>
    <row r="59" spans="1:4">
      <c r="A59" s="90"/>
      <c r="D59" s="152"/>
    </row>
    <row r="60" spans="1:4">
      <c r="A60" s="90"/>
    </row>
    <row r="61" spans="1:4">
      <c r="A61" s="90"/>
    </row>
    <row r="62" spans="1:4">
      <c r="A62" s="90"/>
    </row>
    <row r="63" spans="1:4">
      <c r="A63" s="90"/>
    </row>
    <row r="64" spans="1:4">
      <c r="A64" s="90"/>
    </row>
    <row r="65" spans="1:1">
      <c r="A65" s="90"/>
    </row>
    <row r="66" spans="1:1">
      <c r="A66" s="90"/>
    </row>
    <row r="67" spans="1:1">
      <c r="A67" s="90"/>
    </row>
    <row r="68" spans="1:1">
      <c r="A68" s="90"/>
    </row>
    <row r="69" spans="1:1">
      <c r="A69" s="90"/>
    </row>
    <row r="70" spans="1:1">
      <c r="A70" s="90"/>
    </row>
    <row r="71" spans="1:1">
      <c r="A71" s="90"/>
    </row>
    <row r="72" spans="1:1">
      <c r="A72" s="90"/>
    </row>
    <row r="73" spans="1:1">
      <c r="A73" s="90"/>
    </row>
    <row r="74" spans="1:1">
      <c r="A74" s="90"/>
    </row>
    <row r="75" spans="1:1">
      <c r="A75" s="90"/>
    </row>
    <row r="76" spans="1:1">
      <c r="A76" s="90"/>
    </row>
    <row r="77" spans="1:1">
      <c r="A77" s="90"/>
    </row>
    <row r="78" spans="1:1">
      <c r="A78" s="90"/>
    </row>
    <row r="79" spans="1:1">
      <c r="A79" s="90"/>
    </row>
    <row r="80" spans="1:1">
      <c r="A80" s="90"/>
    </row>
    <row r="81" spans="1:1">
      <c r="A81" s="90"/>
    </row>
    <row r="82" spans="1:1">
      <c r="A82" s="90"/>
    </row>
    <row r="83" spans="1:1">
      <c r="A83" s="90"/>
    </row>
    <row r="84" spans="1:1">
      <c r="A84" s="90"/>
    </row>
    <row r="85" spans="1:1">
      <c r="A85" s="90"/>
    </row>
    <row r="86" spans="1:1">
      <c r="A86" s="90"/>
    </row>
    <row r="87" spans="1:1">
      <c r="A87" s="90"/>
    </row>
    <row r="88" spans="1:1">
      <c r="A88" s="90"/>
    </row>
    <row r="89" spans="1:1">
      <c r="A89" s="90"/>
    </row>
    <row r="90" spans="1:1">
      <c r="A90" s="90"/>
    </row>
    <row r="91" spans="1:1">
      <c r="A91" s="90"/>
    </row>
    <row r="92" spans="1:1">
      <c r="A92" s="90"/>
    </row>
    <row r="93" spans="1:1">
      <c r="A93" s="90"/>
    </row>
    <row r="94" spans="1:1">
      <c r="A94" s="90"/>
    </row>
    <row r="95" spans="1:1">
      <c r="A95" s="90"/>
    </row>
    <row r="96" spans="1:1">
      <c r="A96" s="90"/>
    </row>
    <row r="97" spans="1:1">
      <c r="A97" s="90"/>
    </row>
    <row r="98" spans="1:1">
      <c r="A98" s="90"/>
    </row>
    <row r="99" spans="1:1">
      <c r="A99" s="90"/>
    </row>
    <row r="100" spans="1:1">
      <c r="A100" s="90"/>
    </row>
    <row r="101" spans="1:1">
      <c r="A101" s="90"/>
    </row>
    <row r="102" spans="1:1">
      <c r="A102" s="90"/>
    </row>
    <row r="103" spans="1:1">
      <c r="A103" s="90"/>
    </row>
    <row r="104" spans="1:1">
      <c r="A104" s="90"/>
    </row>
    <row r="105" spans="1:1">
      <c r="A105" s="90"/>
    </row>
    <row r="106" spans="1:1">
      <c r="A106" s="90"/>
    </row>
    <row r="107" spans="1:1">
      <c r="A107" s="90"/>
    </row>
    <row r="108" spans="1:1">
      <c r="A108" s="90"/>
    </row>
    <row r="109" spans="1:1">
      <c r="A109" s="90"/>
    </row>
    <row r="110" spans="1:1">
      <c r="A110" s="90"/>
    </row>
    <row r="111" spans="1:1">
      <c r="A111" s="90"/>
    </row>
    <row r="112" spans="1:1">
      <c r="A112" s="90"/>
    </row>
    <row r="113" spans="1:1">
      <c r="A113" s="90"/>
    </row>
    <row r="114" spans="1:1">
      <c r="A114" s="90"/>
    </row>
    <row r="115" spans="1:1">
      <c r="A115" s="90"/>
    </row>
    <row r="116" spans="1:1">
      <c r="A116" s="90"/>
    </row>
    <row r="117" spans="1:1">
      <c r="A117" s="90"/>
    </row>
    <row r="118" spans="1:1">
      <c r="A118" s="90"/>
    </row>
    <row r="119" spans="1:1">
      <c r="A119" s="90"/>
    </row>
    <row r="120" spans="1:1">
      <c r="A120" s="90"/>
    </row>
    <row r="121" spans="1:1">
      <c r="A121" s="90"/>
    </row>
    <row r="122" spans="1:1">
      <c r="A122" s="90"/>
    </row>
    <row r="123" spans="1:1">
      <c r="A123" s="90"/>
    </row>
    <row r="124" spans="1:1">
      <c r="A124" s="90"/>
    </row>
    <row r="125" spans="1:1">
      <c r="A125" s="90"/>
    </row>
    <row r="126" spans="1:1">
      <c r="A126" s="90"/>
    </row>
    <row r="127" spans="1:1">
      <c r="A127" s="90"/>
    </row>
    <row r="128" spans="1:1">
      <c r="A128" s="90"/>
    </row>
    <row r="129" spans="1:1">
      <c r="A129" s="90"/>
    </row>
    <row r="130" spans="1:1">
      <c r="A130" s="90"/>
    </row>
    <row r="131" spans="1:1">
      <c r="A131" s="90"/>
    </row>
    <row r="132" spans="1:1">
      <c r="A132" s="90"/>
    </row>
    <row r="133" spans="1:1">
      <c r="A133" s="90"/>
    </row>
    <row r="134" spans="1:1">
      <c r="A134" s="90"/>
    </row>
    <row r="135" spans="1:1">
      <c r="A135" s="90"/>
    </row>
    <row r="136" spans="1:1">
      <c r="A136" s="90"/>
    </row>
    <row r="137" spans="1:1">
      <c r="A137" s="90"/>
    </row>
    <row r="138" spans="1:1">
      <c r="A138" s="90"/>
    </row>
    <row r="139" spans="1:1">
      <c r="A139" s="90"/>
    </row>
    <row r="140" spans="1:1">
      <c r="A140" s="90"/>
    </row>
    <row r="141" spans="1:1">
      <c r="A141" s="90"/>
    </row>
    <row r="142" spans="1:1">
      <c r="A142" s="90"/>
    </row>
    <row r="143" spans="1:1">
      <c r="A143" s="90"/>
    </row>
    <row r="144" spans="1:1">
      <c r="A144" s="90"/>
    </row>
    <row r="145" spans="1:1">
      <c r="A145" s="90"/>
    </row>
    <row r="146" spans="1:1">
      <c r="A146" s="90"/>
    </row>
    <row r="147" spans="1:1">
      <c r="A147" s="90"/>
    </row>
    <row r="148" spans="1:1">
      <c r="A148" s="90"/>
    </row>
    <row r="149" spans="1:1">
      <c r="A149" s="90"/>
    </row>
    <row r="150" spans="1:1">
      <c r="A150" s="90"/>
    </row>
    <row r="151" spans="1:1">
      <c r="A151" s="90"/>
    </row>
    <row r="152" spans="1:1">
      <c r="A152" s="90"/>
    </row>
    <row r="153" spans="1:1">
      <c r="A153" s="90"/>
    </row>
    <row r="154" spans="1:1">
      <c r="A154" s="90"/>
    </row>
    <row r="155" spans="1:1">
      <c r="A155" s="90"/>
    </row>
    <row r="156" spans="1:1">
      <c r="A156" s="90"/>
    </row>
    <row r="157" spans="1:1">
      <c r="A157" s="90"/>
    </row>
    <row r="158" spans="1:1">
      <c r="A158" s="90"/>
    </row>
    <row r="159" spans="1:1">
      <c r="A159" s="90"/>
    </row>
    <row r="160" spans="1:1">
      <c r="A160" s="90"/>
    </row>
    <row r="161" spans="1:1">
      <c r="A161" s="90"/>
    </row>
    <row r="162" spans="1:1">
      <c r="A162" s="90"/>
    </row>
    <row r="163" spans="1:1">
      <c r="A163" s="90"/>
    </row>
    <row r="164" spans="1:1">
      <c r="A164" s="90"/>
    </row>
    <row r="165" spans="1:1">
      <c r="A165" s="90"/>
    </row>
    <row r="166" spans="1:1">
      <c r="A166" s="90"/>
    </row>
    <row r="167" spans="1:1">
      <c r="A167" s="90"/>
    </row>
    <row r="168" spans="1:1">
      <c r="A168" s="90"/>
    </row>
    <row r="169" spans="1:1">
      <c r="A169" s="90"/>
    </row>
    <row r="170" spans="1:1">
      <c r="A170" s="90"/>
    </row>
    <row r="171" spans="1:1">
      <c r="A171" s="90"/>
    </row>
    <row r="172" spans="1:1">
      <c r="A172" s="90"/>
    </row>
    <row r="173" spans="1:1">
      <c r="A173" s="90"/>
    </row>
    <row r="174" spans="1:1">
      <c r="A174" s="90"/>
    </row>
    <row r="175" spans="1:1">
      <c r="A175" s="90"/>
    </row>
    <row r="176" spans="1:1">
      <c r="A176" s="90"/>
    </row>
    <row r="177" spans="1:1">
      <c r="A177" s="90"/>
    </row>
    <row r="178" spans="1:1">
      <c r="A178" s="90"/>
    </row>
    <row r="179" spans="1:1">
      <c r="A179" s="90"/>
    </row>
    <row r="180" spans="1:1">
      <c r="A180" s="90"/>
    </row>
    <row r="181" spans="1:1">
      <c r="A181" s="90"/>
    </row>
    <row r="182" spans="1:1">
      <c r="A182" s="90"/>
    </row>
    <row r="183" spans="1:1">
      <c r="A183" s="90"/>
    </row>
    <row r="184" spans="1:1">
      <c r="A184" s="90"/>
    </row>
    <row r="185" spans="1:1">
      <c r="A185" s="90"/>
    </row>
    <row r="186" spans="1:1">
      <c r="A186" s="90"/>
    </row>
    <row r="187" spans="1:1">
      <c r="A187" s="90"/>
    </row>
    <row r="188" spans="1:1">
      <c r="A188" s="90"/>
    </row>
    <row r="189" spans="1:1">
      <c r="A189" s="90"/>
    </row>
    <row r="190" spans="1:1">
      <c r="A190" s="90"/>
    </row>
    <row r="191" spans="1:1">
      <c r="A191" s="90"/>
    </row>
    <row r="192" spans="1:1">
      <c r="A192" s="90"/>
    </row>
    <row r="193" spans="1:1">
      <c r="A193" s="90"/>
    </row>
    <row r="194" spans="1:1">
      <c r="A194" s="90"/>
    </row>
    <row r="195" spans="1:1">
      <c r="A195" s="90"/>
    </row>
    <row r="196" spans="1:1">
      <c r="A196" s="90"/>
    </row>
    <row r="197" spans="1:1">
      <c r="A197" s="90"/>
    </row>
    <row r="198" spans="1:1">
      <c r="A198" s="90"/>
    </row>
    <row r="199" spans="1:1">
      <c r="A199" s="90"/>
    </row>
    <row r="200" spans="1:1">
      <c r="A200" s="90"/>
    </row>
    <row r="201" spans="1:1">
      <c r="A201" s="90"/>
    </row>
    <row r="202" spans="1:1">
      <c r="A202" s="90"/>
    </row>
    <row r="203" spans="1:1">
      <c r="A203" s="90"/>
    </row>
    <row r="204" spans="1:1">
      <c r="A204" s="90"/>
    </row>
    <row r="205" spans="1:1">
      <c r="A205" s="90"/>
    </row>
    <row r="206" spans="1:1">
      <c r="A206" s="90"/>
    </row>
    <row r="207" spans="1:1">
      <c r="A207" s="90"/>
    </row>
    <row r="208" spans="1:1">
      <c r="A208" s="90"/>
    </row>
    <row r="209" spans="1:1">
      <c r="A209" s="90"/>
    </row>
    <row r="210" spans="1:1">
      <c r="A210" s="90"/>
    </row>
    <row r="211" spans="1:1">
      <c r="A211" s="90"/>
    </row>
    <row r="212" spans="1:1">
      <c r="A212" s="90"/>
    </row>
    <row r="213" spans="1:1">
      <c r="A213" s="90"/>
    </row>
    <row r="214" spans="1:1">
      <c r="A214" s="90"/>
    </row>
    <row r="215" spans="1:1">
      <c r="A215" s="90"/>
    </row>
    <row r="216" spans="1:1">
      <c r="A216" s="90"/>
    </row>
    <row r="217" spans="1:1">
      <c r="A217" s="90"/>
    </row>
    <row r="218" spans="1:1">
      <c r="A218" s="90"/>
    </row>
    <row r="219" spans="1:1">
      <c r="A219" s="90"/>
    </row>
    <row r="220" spans="1:1">
      <c r="A220" s="90"/>
    </row>
    <row r="221" spans="1:1">
      <c r="A221" s="90"/>
    </row>
    <row r="222" spans="1:1">
      <c r="A222" s="90"/>
    </row>
    <row r="223" spans="1:1">
      <c r="A223" s="90"/>
    </row>
    <row r="224" spans="1:1">
      <c r="A224" s="90"/>
    </row>
    <row r="225" spans="1:1">
      <c r="A225" s="90"/>
    </row>
    <row r="226" spans="1:1">
      <c r="A226" s="90"/>
    </row>
    <row r="227" spans="1:1">
      <c r="A227" s="90"/>
    </row>
    <row r="228" spans="1:1">
      <c r="A228" s="90"/>
    </row>
    <row r="229" spans="1:1">
      <c r="A229" s="90"/>
    </row>
    <row r="230" spans="1:1">
      <c r="A230" s="90"/>
    </row>
    <row r="231" spans="1:1">
      <c r="A231" s="90"/>
    </row>
    <row r="232" spans="1:1">
      <c r="A232" s="90"/>
    </row>
    <row r="233" spans="1:1">
      <c r="A233" s="90"/>
    </row>
    <row r="234" spans="1:1">
      <c r="A234" s="90"/>
    </row>
    <row r="235" spans="1:1">
      <c r="A235" s="90"/>
    </row>
    <row r="236" spans="1:1">
      <c r="A236" s="90"/>
    </row>
    <row r="237" spans="1:1">
      <c r="A237" s="90"/>
    </row>
    <row r="238" spans="1:1">
      <c r="A238" s="90"/>
    </row>
    <row r="239" spans="1:1">
      <c r="A239" s="90"/>
    </row>
    <row r="240" spans="1:1">
      <c r="A240" s="90"/>
    </row>
    <row r="241" spans="1:1">
      <c r="A241" s="90"/>
    </row>
    <row r="242" spans="1:1">
      <c r="A242" s="90"/>
    </row>
    <row r="243" spans="1:1">
      <c r="A243" s="90"/>
    </row>
    <row r="244" spans="1:1">
      <c r="A244" s="90"/>
    </row>
    <row r="245" spans="1:1">
      <c r="A245" s="90"/>
    </row>
    <row r="246" spans="1:1">
      <c r="A246" s="90"/>
    </row>
    <row r="247" spans="1:1">
      <c r="A247" s="90"/>
    </row>
    <row r="248" spans="1:1">
      <c r="A248" s="90"/>
    </row>
    <row r="249" spans="1:1">
      <c r="A249" s="90"/>
    </row>
    <row r="250" spans="1:1">
      <c r="A250" s="90"/>
    </row>
    <row r="251" spans="1:1">
      <c r="A251" s="90"/>
    </row>
    <row r="252" spans="1:1">
      <c r="A252" s="90"/>
    </row>
    <row r="253" spans="1:1">
      <c r="A253" s="90"/>
    </row>
    <row r="254" spans="1:1">
      <c r="A254" s="90"/>
    </row>
    <row r="255" spans="1:1">
      <c r="A255" s="90"/>
    </row>
    <row r="256" spans="1:1">
      <c r="A256" s="90"/>
    </row>
    <row r="257" spans="1:1">
      <c r="A257" s="90"/>
    </row>
    <row r="258" spans="1:1">
      <c r="A258" s="90"/>
    </row>
    <row r="259" spans="1:1">
      <c r="A259" s="90"/>
    </row>
    <row r="260" spans="1:1">
      <c r="A260" s="90"/>
    </row>
    <row r="261" spans="1:1">
      <c r="A261" s="90"/>
    </row>
    <row r="262" spans="1:1">
      <c r="A262" s="90"/>
    </row>
    <row r="263" spans="1:1">
      <c r="A263" s="90"/>
    </row>
    <row r="264" spans="1:1">
      <c r="A264" s="90"/>
    </row>
    <row r="265" spans="1:1">
      <c r="A265" s="90"/>
    </row>
    <row r="266" spans="1:1">
      <c r="A266" s="90"/>
    </row>
    <row r="267" spans="1:1">
      <c r="A267" s="90"/>
    </row>
    <row r="268" spans="1:1">
      <c r="A268" s="90"/>
    </row>
    <row r="269" spans="1:1">
      <c r="A269" s="90"/>
    </row>
    <row r="270" spans="1:1">
      <c r="A270" s="90"/>
    </row>
    <row r="271" spans="1:1">
      <c r="A271" s="90"/>
    </row>
    <row r="272" spans="1:1">
      <c r="A272" s="90"/>
    </row>
    <row r="273" spans="1:1">
      <c r="A273" s="90"/>
    </row>
    <row r="274" spans="1:1">
      <c r="A274" s="90"/>
    </row>
    <row r="275" spans="1:1">
      <c r="A275" s="90"/>
    </row>
    <row r="276" spans="1:1">
      <c r="A276" s="90"/>
    </row>
    <row r="277" spans="1:1">
      <c r="A277" s="90"/>
    </row>
    <row r="278" spans="1:1">
      <c r="A278" s="90"/>
    </row>
    <row r="279" spans="1:1">
      <c r="A279" s="90"/>
    </row>
    <row r="280" spans="1:1">
      <c r="A280" s="90"/>
    </row>
    <row r="281" spans="1:1">
      <c r="A281" s="90"/>
    </row>
    <row r="282" spans="1:1">
      <c r="A282" s="90"/>
    </row>
    <row r="283" spans="1:1">
      <c r="A283" s="90"/>
    </row>
    <row r="284" spans="1:1">
      <c r="A284" s="90"/>
    </row>
    <row r="285" spans="1:1">
      <c r="A285" s="90"/>
    </row>
    <row r="286" spans="1:1">
      <c r="A286" s="90"/>
    </row>
    <row r="287" spans="1:1">
      <c r="A287" s="90"/>
    </row>
    <row r="288" spans="1:1">
      <c r="A288" s="90"/>
    </row>
    <row r="289" spans="1:1">
      <c r="A289" s="90"/>
    </row>
    <row r="290" spans="1:1">
      <c r="A290" s="90"/>
    </row>
    <row r="291" spans="1:1">
      <c r="A291" s="90"/>
    </row>
    <row r="292" spans="1:1">
      <c r="A292" s="90"/>
    </row>
    <row r="293" spans="1:1">
      <c r="A293" s="90"/>
    </row>
    <row r="294" spans="1:1">
      <c r="A294" s="90"/>
    </row>
    <row r="295" spans="1:1">
      <c r="A295" s="90"/>
    </row>
    <row r="296" spans="1:1">
      <c r="A296" s="90"/>
    </row>
    <row r="297" spans="1:1">
      <c r="A297" s="90"/>
    </row>
    <row r="298" spans="1:1">
      <c r="A298" s="90"/>
    </row>
    <row r="299" spans="1:1">
      <c r="A299" s="90"/>
    </row>
    <row r="300" spans="1:1">
      <c r="A300" s="90"/>
    </row>
    <row r="301" spans="1:1">
      <c r="A301" s="90"/>
    </row>
    <row r="302" spans="1:1">
      <c r="A302" s="90"/>
    </row>
    <row r="303" spans="1:1">
      <c r="A303" s="90"/>
    </row>
    <row r="304" spans="1:1">
      <c r="A304" s="90"/>
    </row>
    <row r="305" spans="1:1">
      <c r="A305" s="90"/>
    </row>
    <row r="306" spans="1:1">
      <c r="A306" s="90"/>
    </row>
    <row r="307" spans="1:1">
      <c r="A307" s="90"/>
    </row>
    <row r="308" spans="1:1">
      <c r="A308" s="90"/>
    </row>
    <row r="309" spans="1:1">
      <c r="A309" s="90"/>
    </row>
    <row r="310" spans="1:1">
      <c r="A310" s="90"/>
    </row>
    <row r="311" spans="1:1">
      <c r="A311" s="90"/>
    </row>
    <row r="312" spans="1:1">
      <c r="A312" s="90"/>
    </row>
    <row r="313" spans="1:1">
      <c r="A313" s="90"/>
    </row>
    <row r="314" spans="1:1">
      <c r="A314" s="90"/>
    </row>
    <row r="315" spans="1:1">
      <c r="A315" s="90"/>
    </row>
    <row r="316" spans="1:1">
      <c r="A316" s="90"/>
    </row>
    <row r="317" spans="1:1">
      <c r="A317" s="90"/>
    </row>
    <row r="318" spans="1:1">
      <c r="A318" s="90"/>
    </row>
    <row r="319" spans="1:1">
      <c r="A319" s="90"/>
    </row>
    <row r="320" spans="1:1">
      <c r="A320" s="90"/>
    </row>
    <row r="321" spans="1:1">
      <c r="A321" s="90"/>
    </row>
    <row r="322" spans="1:1">
      <c r="A322" s="90"/>
    </row>
    <row r="323" spans="1:1">
      <c r="A323" s="90"/>
    </row>
    <row r="324" spans="1:1">
      <c r="A324" s="90"/>
    </row>
    <row r="325" spans="1:1">
      <c r="A325" s="90"/>
    </row>
    <row r="326" spans="1:1">
      <c r="A326" s="90"/>
    </row>
    <row r="327" spans="1:1">
      <c r="A327" s="90"/>
    </row>
    <row r="328" spans="1:1">
      <c r="A328" s="90"/>
    </row>
    <row r="329" spans="1:1">
      <c r="A329" s="90"/>
    </row>
    <row r="330" spans="1:1">
      <c r="A330" s="90"/>
    </row>
    <row r="331" spans="1:1">
      <c r="A331" s="90"/>
    </row>
    <row r="332" spans="1:1">
      <c r="A332" s="90"/>
    </row>
    <row r="333" spans="1:1">
      <c r="A333" s="90"/>
    </row>
    <row r="334" spans="1:1">
      <c r="A334" s="90"/>
    </row>
    <row r="335" spans="1:1">
      <c r="A335" s="90"/>
    </row>
    <row r="336" spans="1:1">
      <c r="A336" s="90"/>
    </row>
    <row r="337" spans="1:1">
      <c r="A337" s="90"/>
    </row>
    <row r="338" spans="1:1">
      <c r="A338" s="90"/>
    </row>
    <row r="339" spans="1:1">
      <c r="A339" s="90"/>
    </row>
    <row r="340" spans="1:1">
      <c r="A340" s="90"/>
    </row>
    <row r="341" spans="1:1">
      <c r="A341" s="90"/>
    </row>
    <row r="342" spans="1:1">
      <c r="A342" s="90"/>
    </row>
    <row r="343" spans="1:1">
      <c r="A343" s="90"/>
    </row>
    <row r="344" spans="1:1">
      <c r="A344" s="90"/>
    </row>
    <row r="345" spans="1:1">
      <c r="A345" s="90"/>
    </row>
    <row r="346" spans="1:1">
      <c r="A346" s="90"/>
    </row>
    <row r="347" spans="1:1">
      <c r="A347" s="90"/>
    </row>
    <row r="348" spans="1:1">
      <c r="A348" s="90"/>
    </row>
    <row r="349" spans="1:1">
      <c r="A349" s="90"/>
    </row>
    <row r="350" spans="1:1">
      <c r="A350" s="90"/>
    </row>
    <row r="351" spans="1:1">
      <c r="A351" s="90"/>
    </row>
    <row r="352" spans="1:1">
      <c r="A352" s="90"/>
    </row>
    <row r="353" spans="1:1">
      <c r="A353" s="90"/>
    </row>
    <row r="354" spans="1:1">
      <c r="A354" s="90"/>
    </row>
    <row r="355" spans="1:1">
      <c r="A355" s="90"/>
    </row>
    <row r="356" spans="1:1">
      <c r="A356" s="90"/>
    </row>
    <row r="357" spans="1:1">
      <c r="A357" s="90"/>
    </row>
    <row r="358" spans="1:1">
      <c r="A358" s="90"/>
    </row>
    <row r="359" spans="1:1">
      <c r="A359" s="90"/>
    </row>
    <row r="360" spans="1:1">
      <c r="A360" s="90"/>
    </row>
    <row r="361" spans="1:1">
      <c r="A361" s="90"/>
    </row>
    <row r="362" spans="1:1">
      <c r="A362" s="90"/>
    </row>
    <row r="363" spans="1:1">
      <c r="A363" s="90"/>
    </row>
    <row r="364" spans="1:1">
      <c r="A364" s="90"/>
    </row>
    <row r="365" spans="1:1">
      <c r="A365" s="90"/>
    </row>
    <row r="366" spans="1:1">
      <c r="A366" s="90"/>
    </row>
    <row r="367" spans="1:1">
      <c r="A367" s="90"/>
    </row>
    <row r="368" spans="1:1">
      <c r="A368" s="90"/>
    </row>
    <row r="369" spans="1:1">
      <c r="A369" s="90"/>
    </row>
    <row r="370" spans="1:1">
      <c r="A370" s="90"/>
    </row>
    <row r="371" spans="1:1">
      <c r="A371" s="90"/>
    </row>
    <row r="372" spans="1:1">
      <c r="A372" s="90"/>
    </row>
    <row r="373" spans="1:1">
      <c r="A373" s="90"/>
    </row>
    <row r="374" spans="1:1">
      <c r="A374" s="90"/>
    </row>
    <row r="375" spans="1:1">
      <c r="A375" s="90"/>
    </row>
    <row r="376" spans="1:1">
      <c r="A376" s="90"/>
    </row>
    <row r="377" spans="1:1">
      <c r="A377" s="90"/>
    </row>
    <row r="378" spans="1:1">
      <c r="A378" s="90"/>
    </row>
    <row r="379" spans="1:1">
      <c r="A379" s="90"/>
    </row>
    <row r="380" spans="1:1">
      <c r="A380" s="90"/>
    </row>
    <row r="381" spans="1:1">
      <c r="A381" s="90"/>
    </row>
    <row r="382" spans="1:1">
      <c r="A382" s="90"/>
    </row>
    <row r="383" spans="1:1">
      <c r="A383" s="90"/>
    </row>
    <row r="384" spans="1:1">
      <c r="A384" s="90"/>
    </row>
    <row r="385" spans="1:1">
      <c r="A385" s="90"/>
    </row>
    <row r="386" spans="1:1">
      <c r="A386" s="90"/>
    </row>
    <row r="387" spans="1:1">
      <c r="A387" s="90"/>
    </row>
    <row r="388" spans="1:1">
      <c r="A388" s="90"/>
    </row>
    <row r="389" spans="1:1">
      <c r="A389" s="90"/>
    </row>
    <row r="390" spans="1:1">
      <c r="A390" s="90"/>
    </row>
    <row r="391" spans="1:1">
      <c r="A391" s="90"/>
    </row>
    <row r="392" spans="1:1">
      <c r="A392" s="90"/>
    </row>
    <row r="393" spans="1:1">
      <c r="A393" s="90"/>
    </row>
    <row r="394" spans="1:1">
      <c r="A394" s="90"/>
    </row>
    <row r="395" spans="1:1">
      <c r="A395" s="90"/>
    </row>
    <row r="396" spans="1:1">
      <c r="A396" s="90"/>
    </row>
    <row r="397" spans="1:1">
      <c r="A397" s="90"/>
    </row>
    <row r="398" spans="1:1">
      <c r="A398" s="90"/>
    </row>
    <row r="399" spans="1:1">
      <c r="A399" s="90"/>
    </row>
    <row r="400" spans="1:1">
      <c r="A400" s="90"/>
    </row>
    <row r="401" spans="1:1">
      <c r="A401" s="90"/>
    </row>
    <row r="402" spans="1:1">
      <c r="A402" s="90"/>
    </row>
    <row r="403" spans="1:1">
      <c r="A403" s="90"/>
    </row>
    <row r="404" spans="1:1">
      <c r="A404" s="90"/>
    </row>
    <row r="405" spans="1:1">
      <c r="A405" s="90"/>
    </row>
    <row r="406" spans="1:1">
      <c r="A406" s="90"/>
    </row>
    <row r="407" spans="1:1">
      <c r="A407" s="90"/>
    </row>
    <row r="408" spans="1:1">
      <c r="A408" s="90"/>
    </row>
    <row r="409" spans="1:1">
      <c r="A409" s="90"/>
    </row>
    <row r="410" spans="1:1">
      <c r="A410" s="90"/>
    </row>
    <row r="411" spans="1:1">
      <c r="A411" s="90"/>
    </row>
    <row r="412" spans="1:1">
      <c r="A412" s="90"/>
    </row>
    <row r="413" spans="1:1">
      <c r="A413" s="90"/>
    </row>
    <row r="414" spans="1:1">
      <c r="A414" s="90"/>
    </row>
    <row r="415" spans="1:1">
      <c r="A415" s="90"/>
    </row>
    <row r="416" spans="1:1">
      <c r="A416" s="90"/>
    </row>
    <row r="417" spans="1:1">
      <c r="A417" s="90"/>
    </row>
    <row r="418" spans="1:1">
      <c r="A418" s="90"/>
    </row>
    <row r="419" spans="1:1">
      <c r="A419" s="90"/>
    </row>
    <row r="420" spans="1:1">
      <c r="A420" s="90"/>
    </row>
    <row r="421" spans="1:1">
      <c r="A421" s="90"/>
    </row>
    <row r="422" spans="1:1">
      <c r="A422" s="90"/>
    </row>
    <row r="423" spans="1:1">
      <c r="A423" s="90"/>
    </row>
    <row r="424" spans="1:1">
      <c r="A424" s="90"/>
    </row>
    <row r="425" spans="1:1">
      <c r="A425" s="90"/>
    </row>
    <row r="426" spans="1:1">
      <c r="A426" s="90"/>
    </row>
    <row r="427" spans="1:1">
      <c r="A427" s="90"/>
    </row>
    <row r="428" spans="1:1">
      <c r="A428" s="90"/>
    </row>
    <row r="429" spans="1:1">
      <c r="A429" s="90"/>
    </row>
    <row r="430" spans="1:1">
      <c r="A430" s="90"/>
    </row>
    <row r="431" spans="1:1">
      <c r="A431" s="90"/>
    </row>
    <row r="432" spans="1:1">
      <c r="A432" s="90"/>
    </row>
    <row r="433" spans="1:1">
      <c r="A433" s="90"/>
    </row>
    <row r="434" spans="1:1">
      <c r="A434" s="90"/>
    </row>
    <row r="435" spans="1:1">
      <c r="A435" s="90"/>
    </row>
    <row r="436" spans="1:1">
      <c r="A436" s="90"/>
    </row>
    <row r="437" spans="1:1">
      <c r="A437" s="90"/>
    </row>
    <row r="438" spans="1:1">
      <c r="A438" s="90"/>
    </row>
    <row r="439" spans="1:1">
      <c r="A439" s="90"/>
    </row>
    <row r="440" spans="1:1">
      <c r="A440" s="90"/>
    </row>
    <row r="441" spans="1:1">
      <c r="A441" s="90"/>
    </row>
    <row r="442" spans="1:1">
      <c r="A442" s="90"/>
    </row>
    <row r="443" spans="1:1">
      <c r="A443" s="90"/>
    </row>
    <row r="444" spans="1:1">
      <c r="A444" s="90"/>
    </row>
    <row r="445" spans="1:1">
      <c r="A445" s="90"/>
    </row>
    <row r="446" spans="1:1">
      <c r="A446" s="90"/>
    </row>
    <row r="447" spans="1:1">
      <c r="A447" s="90"/>
    </row>
    <row r="448" spans="1:1">
      <c r="A448" s="90"/>
    </row>
    <row r="449" spans="1:1">
      <c r="A449" s="90"/>
    </row>
    <row r="450" spans="1:1">
      <c r="A450" s="90"/>
    </row>
    <row r="451" spans="1:1">
      <c r="A451" s="90"/>
    </row>
    <row r="452" spans="1:1">
      <c r="A452" s="90"/>
    </row>
    <row r="453" spans="1:1">
      <c r="A453" s="90"/>
    </row>
    <row r="454" spans="1:1">
      <c r="A454" s="90"/>
    </row>
    <row r="455" spans="1:1">
      <c r="A455" s="90"/>
    </row>
    <row r="456" spans="1:1">
      <c r="A456" s="90"/>
    </row>
    <row r="457" spans="1:1">
      <c r="A457" s="90"/>
    </row>
    <row r="458" spans="1:1">
      <c r="A458" s="90"/>
    </row>
    <row r="459" spans="1:1">
      <c r="A459" s="90"/>
    </row>
    <row r="460" spans="1:1">
      <c r="A460" s="90"/>
    </row>
    <row r="461" spans="1:1">
      <c r="A461" s="90"/>
    </row>
    <row r="462" spans="1:1">
      <c r="A462" s="90"/>
    </row>
    <row r="463" spans="1:1">
      <c r="A463" s="90"/>
    </row>
    <row r="464" spans="1:1">
      <c r="A464" s="90"/>
    </row>
    <row r="465" spans="1:1">
      <c r="A465" s="90"/>
    </row>
    <row r="466" spans="1:1">
      <c r="A466" s="90"/>
    </row>
    <row r="467" spans="1:1">
      <c r="A467" s="90"/>
    </row>
    <row r="468" spans="1:1">
      <c r="A468" s="90"/>
    </row>
    <row r="469" spans="1:1">
      <c r="A469" s="90"/>
    </row>
    <row r="470" spans="1:1">
      <c r="A470" s="90"/>
    </row>
    <row r="471" spans="1:1">
      <c r="A471" s="90"/>
    </row>
    <row r="472" spans="1:1">
      <c r="A472" s="90"/>
    </row>
    <row r="473" spans="1:1">
      <c r="A473" s="90"/>
    </row>
    <row r="474" spans="1:1">
      <c r="A474" s="90"/>
    </row>
    <row r="475" spans="1:1">
      <c r="A475" s="90"/>
    </row>
    <row r="476" spans="1:1">
      <c r="A476" s="90"/>
    </row>
    <row r="477" spans="1:1">
      <c r="A477" s="90"/>
    </row>
    <row r="478" spans="1:1">
      <c r="A478" s="90"/>
    </row>
    <row r="479" spans="1:1">
      <c r="A479" s="90"/>
    </row>
    <row r="480" spans="1:1">
      <c r="A480" s="90"/>
    </row>
    <row r="481" spans="1:1">
      <c r="A481" s="90"/>
    </row>
    <row r="482" spans="1:1">
      <c r="A482" s="90"/>
    </row>
    <row r="483" spans="1:1">
      <c r="A483" s="90"/>
    </row>
    <row r="484" spans="1:1">
      <c r="A484" s="90"/>
    </row>
    <row r="485" spans="1:1">
      <c r="A485" s="90"/>
    </row>
    <row r="486" spans="1:1">
      <c r="A486" s="90"/>
    </row>
    <row r="487" spans="1:1">
      <c r="A487" s="90"/>
    </row>
    <row r="488" spans="1:1">
      <c r="A488" s="90"/>
    </row>
    <row r="489" spans="1:1">
      <c r="A489" s="90"/>
    </row>
    <row r="490" spans="1:1">
      <c r="A490" s="90"/>
    </row>
    <row r="491" spans="1:1">
      <c r="A491" s="90"/>
    </row>
    <row r="492" spans="1:1">
      <c r="A492" s="90"/>
    </row>
    <row r="493" spans="1:1">
      <c r="A493" s="90"/>
    </row>
    <row r="494" spans="1:1">
      <c r="A494" s="90"/>
    </row>
    <row r="495" spans="1:1">
      <c r="A495" s="90"/>
    </row>
    <row r="496" spans="1:1">
      <c r="A496" s="90"/>
    </row>
    <row r="497" spans="1:1">
      <c r="A497" s="90"/>
    </row>
    <row r="498" spans="1:1">
      <c r="A498" s="90"/>
    </row>
    <row r="499" spans="1:1">
      <c r="A499" s="90"/>
    </row>
    <row r="500" spans="1:1">
      <c r="A500" s="90"/>
    </row>
    <row r="501" spans="1:1">
      <c r="A501" s="90"/>
    </row>
    <row r="502" spans="1:1">
      <c r="A502" s="90"/>
    </row>
    <row r="503" spans="1:1">
      <c r="A503" s="90"/>
    </row>
    <row r="504" spans="1:1">
      <c r="A504" s="90"/>
    </row>
    <row r="505" spans="1:1">
      <c r="A505" s="90"/>
    </row>
    <row r="506" spans="1:1">
      <c r="A506" s="90"/>
    </row>
    <row r="507" spans="1:1">
      <c r="A507" s="90"/>
    </row>
    <row r="508" spans="1:1">
      <c r="A508" s="90"/>
    </row>
    <row r="509" spans="1:1">
      <c r="A509" s="90"/>
    </row>
    <row r="510" spans="1:1">
      <c r="A510" s="90"/>
    </row>
    <row r="511" spans="1:1">
      <c r="A511" s="90"/>
    </row>
    <row r="512" spans="1:1">
      <c r="A512" s="90"/>
    </row>
    <row r="513" spans="1:1">
      <c r="A513" s="90"/>
    </row>
    <row r="514" spans="1:1">
      <c r="A514" s="90"/>
    </row>
    <row r="515" spans="1:1">
      <c r="A515" s="90"/>
    </row>
    <row r="516" spans="1:1">
      <c r="A516" s="90"/>
    </row>
    <row r="517" spans="1:1">
      <c r="A517" s="90"/>
    </row>
    <row r="518" spans="1:1">
      <c r="A518" s="90"/>
    </row>
    <row r="519" spans="1:1">
      <c r="A519" s="90"/>
    </row>
    <row r="520" spans="1:1">
      <c r="A520" s="90"/>
    </row>
    <row r="521" spans="1:1">
      <c r="A521" s="90"/>
    </row>
    <row r="522" spans="1:1">
      <c r="A522" s="90"/>
    </row>
    <row r="523" spans="1:1">
      <c r="A523" s="90"/>
    </row>
    <row r="524" spans="1:1">
      <c r="A524" s="90"/>
    </row>
    <row r="525" spans="1:1">
      <c r="A525" s="90"/>
    </row>
    <row r="526" spans="1:1">
      <c r="A526" s="90"/>
    </row>
    <row r="527" spans="1:1">
      <c r="A527" s="90"/>
    </row>
    <row r="528" spans="1:1">
      <c r="A528" s="90"/>
    </row>
    <row r="529" spans="1:1">
      <c r="A529" s="90"/>
    </row>
    <row r="530" spans="1:1">
      <c r="A530" s="90"/>
    </row>
    <row r="531" spans="1:1">
      <c r="A531" s="90"/>
    </row>
    <row r="532" spans="1:1">
      <c r="A532" s="90"/>
    </row>
    <row r="533" spans="1:1">
      <c r="A533" s="90"/>
    </row>
    <row r="534" spans="1:1">
      <c r="A534" s="90"/>
    </row>
    <row r="535" spans="1:1">
      <c r="A535" s="90"/>
    </row>
    <row r="536" spans="1:1">
      <c r="A536" s="90"/>
    </row>
    <row r="537" spans="1:1">
      <c r="A537" s="90"/>
    </row>
    <row r="538" spans="1:1">
      <c r="A538" s="90"/>
    </row>
    <row r="539" spans="1:1">
      <c r="A539" s="90"/>
    </row>
    <row r="540" spans="1:1">
      <c r="A540" s="90"/>
    </row>
    <row r="541" spans="1:1">
      <c r="A541" s="90"/>
    </row>
    <row r="542" spans="1:1">
      <c r="A542" s="90"/>
    </row>
    <row r="543" spans="1:1">
      <c r="A543" s="90"/>
    </row>
    <row r="544" spans="1:1">
      <c r="A544" s="90"/>
    </row>
  </sheetData>
  <phoneticPr fontId="0" type="noConversion"/>
  <pageMargins left="0.39370078740157483" right="0" top="0.98425196850393704" bottom="0.78740157480314965" header="0.39370078740157483" footer="0.39370078740157483"/>
  <pageSetup paperSize="9" scale="80" orientation="portrait" r:id="rId1"/>
  <headerFooter alignWithMargins="0">
    <oddFooter>&amp;CSuvPasiva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8"/>
  <sheetViews>
    <sheetView topLeftCell="A38" workbookViewId="0">
      <selection activeCell="AP68" sqref="AP68"/>
    </sheetView>
  </sheetViews>
  <sheetFormatPr defaultRowHeight="13.2"/>
  <cols>
    <col min="1" max="17" width="2.6640625" customWidth="1"/>
    <col min="18" max="18" width="2.33203125" customWidth="1"/>
    <col min="19" max="38" width="2.6640625" customWidth="1"/>
  </cols>
  <sheetData>
    <row r="1" spans="1:35">
      <c r="A1" s="154" t="s">
        <v>235</v>
      </c>
      <c r="B1" s="154"/>
      <c r="C1" s="154"/>
      <c r="D1" s="154"/>
      <c r="E1" s="154"/>
    </row>
    <row r="2" spans="1:35">
      <c r="A2" s="154"/>
      <c r="B2" s="154"/>
      <c r="C2" s="154"/>
      <c r="D2" s="154"/>
      <c r="E2" s="154"/>
      <c r="F2" s="95"/>
      <c r="G2" s="95"/>
      <c r="H2" s="95"/>
      <c r="I2" s="95"/>
      <c r="J2" s="95"/>
      <c r="K2" s="95"/>
      <c r="L2" s="95"/>
      <c r="M2" s="95"/>
      <c r="S2" s="95"/>
      <c r="T2" s="95"/>
      <c r="U2" s="95"/>
      <c r="V2" s="96" t="s">
        <v>15</v>
      </c>
      <c r="W2" s="96"/>
      <c r="X2" s="97"/>
      <c r="Y2" s="96"/>
      <c r="Z2" s="96"/>
      <c r="AA2" s="96"/>
      <c r="AB2" s="96"/>
      <c r="AC2" s="96"/>
      <c r="AD2" s="96"/>
      <c r="AE2" s="96"/>
      <c r="AF2" s="96"/>
      <c r="AG2" s="95"/>
      <c r="AH2" s="95"/>
    </row>
    <row r="3" spans="1:35" ht="1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S3" s="98"/>
      <c r="T3" s="98"/>
      <c r="V3" s="99"/>
      <c r="W3" s="99"/>
      <c r="X3" s="99"/>
      <c r="Y3" s="99"/>
      <c r="Z3" s="99"/>
      <c r="AA3" s="99"/>
      <c r="AB3" s="99"/>
      <c r="AC3" s="99"/>
      <c r="AG3" s="96"/>
      <c r="AH3" s="96"/>
      <c r="AI3" s="100"/>
    </row>
    <row r="5" spans="1:35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101"/>
      <c r="V5" s="99"/>
      <c r="W5" s="99"/>
      <c r="X5" s="99"/>
      <c r="Y5" s="99"/>
      <c r="Z5" s="99"/>
      <c r="AA5" s="99"/>
      <c r="AB5" s="99"/>
      <c r="AC5" s="101"/>
      <c r="AD5" s="95"/>
      <c r="AE5" s="95"/>
      <c r="AF5" s="95"/>
      <c r="AG5" s="95"/>
      <c r="AH5" s="95"/>
    </row>
    <row r="6" spans="1:35" ht="12.75" customHeight="1">
      <c r="A6" s="95"/>
      <c r="B6" s="102"/>
      <c r="C6" s="102"/>
      <c r="D6" s="102"/>
      <c r="E6" s="102"/>
      <c r="F6" s="102"/>
      <c r="G6" s="102"/>
      <c r="H6" s="188" t="s">
        <v>114</v>
      </c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04"/>
      <c r="Z6" s="104"/>
      <c r="AA6" s="104"/>
      <c r="AB6" s="104"/>
      <c r="AC6" s="95"/>
      <c r="AD6" s="95"/>
      <c r="AE6" s="95"/>
      <c r="AF6" s="95"/>
      <c r="AG6" s="95"/>
      <c r="AH6" s="95"/>
    </row>
    <row r="7" spans="1:35">
      <c r="A7" s="95"/>
      <c r="B7" s="102"/>
      <c r="C7" s="102"/>
      <c r="D7" s="102"/>
      <c r="E7" s="102"/>
      <c r="F7" s="102"/>
      <c r="G7" s="102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95"/>
      <c r="Z7" s="95"/>
      <c r="AA7" s="95"/>
      <c r="AB7" s="95"/>
      <c r="AC7" s="95"/>
      <c r="AD7" s="95"/>
      <c r="AE7" s="95"/>
      <c r="AF7" s="95"/>
      <c r="AG7" s="95"/>
      <c r="AH7" s="95"/>
    </row>
    <row r="8" spans="1:35">
      <c r="A8" s="105" t="s">
        <v>115</v>
      </c>
      <c r="B8" s="102"/>
      <c r="C8" s="102"/>
      <c r="D8" s="102"/>
      <c r="E8" s="102"/>
      <c r="F8" s="102"/>
      <c r="G8" s="102"/>
      <c r="H8" s="103"/>
      <c r="I8" s="103"/>
      <c r="J8" s="103"/>
      <c r="K8" s="103"/>
      <c r="L8" s="186" t="s">
        <v>260</v>
      </c>
      <c r="M8" s="187"/>
      <c r="N8" s="187"/>
      <c r="O8" s="187"/>
      <c r="P8" s="187"/>
      <c r="Q8" s="187"/>
      <c r="R8" s="187"/>
      <c r="S8" s="187"/>
      <c r="T8" s="187"/>
      <c r="U8" s="103"/>
      <c r="V8" s="103"/>
      <c r="W8" s="103"/>
      <c r="X8" s="103"/>
      <c r="Y8" s="95"/>
      <c r="Z8" s="95"/>
      <c r="AA8" s="95"/>
      <c r="AB8" s="95"/>
      <c r="AC8" s="95"/>
      <c r="AD8" s="95"/>
      <c r="AE8" s="95"/>
      <c r="AF8" s="95"/>
      <c r="AG8" s="95"/>
      <c r="AH8" s="95"/>
    </row>
    <row r="9" spans="1:35" ht="15">
      <c r="A9" s="95"/>
      <c r="B9" s="95"/>
      <c r="C9" s="95"/>
      <c r="D9" s="95"/>
      <c r="E9" s="106"/>
      <c r="F9" s="95"/>
      <c r="G9" s="95"/>
      <c r="H9" s="95"/>
      <c r="I9" s="95"/>
      <c r="J9" s="95"/>
      <c r="K9" s="95"/>
      <c r="L9" s="157" t="s">
        <v>237</v>
      </c>
      <c r="M9" s="158"/>
      <c r="N9" s="158"/>
      <c r="O9" s="158"/>
      <c r="P9" s="158"/>
      <c r="Q9" s="158"/>
      <c r="R9" s="158"/>
      <c r="S9" s="158"/>
      <c r="T9" s="158"/>
      <c r="U9" s="158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</row>
    <row r="10" spans="1:35">
      <c r="A10" s="95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</row>
    <row r="11" spans="1:35" ht="15.6">
      <c r="A11" s="95"/>
      <c r="B11" s="95"/>
      <c r="C11" s="95"/>
      <c r="D11" s="95"/>
      <c r="E11" s="95"/>
      <c r="F11" s="95"/>
      <c r="G11" s="95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95"/>
      <c r="AC11" s="95"/>
      <c r="AD11" s="95"/>
      <c r="AE11" s="95"/>
      <c r="AF11" s="95"/>
      <c r="AG11" s="95"/>
      <c r="AH11" s="95"/>
    </row>
    <row r="12" spans="1:35" ht="15.6">
      <c r="A12" s="95"/>
      <c r="B12" s="95"/>
      <c r="C12" s="95"/>
      <c r="D12" s="95"/>
      <c r="E12" s="95"/>
      <c r="F12" s="95"/>
      <c r="G12" s="95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59" t="s">
        <v>116</v>
      </c>
      <c r="W12" s="158"/>
      <c r="X12" s="158"/>
      <c r="Y12" s="158"/>
      <c r="Z12" s="158"/>
      <c r="AA12" s="158"/>
      <c r="AB12" s="158"/>
      <c r="AC12" s="158"/>
      <c r="AD12" s="158"/>
      <c r="AE12" s="158"/>
      <c r="AF12" s="95"/>
      <c r="AG12" s="95"/>
      <c r="AH12" s="95"/>
    </row>
    <row r="13" spans="1:35" ht="15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109"/>
      <c r="N13" s="98"/>
      <c r="O13" s="98"/>
      <c r="P13" s="98"/>
      <c r="Q13" s="98"/>
      <c r="R13" s="98"/>
      <c r="S13" s="98"/>
      <c r="T13" s="98"/>
      <c r="U13" s="95"/>
      <c r="V13" s="158" t="s">
        <v>117</v>
      </c>
      <c r="W13" s="158"/>
      <c r="X13" s="158"/>
      <c r="Y13" s="158"/>
      <c r="Z13" s="158"/>
      <c r="AA13" s="158"/>
      <c r="AB13" s="158"/>
      <c r="AC13" s="158"/>
      <c r="AD13" s="158"/>
      <c r="AE13" s="158"/>
      <c r="AF13" s="95"/>
      <c r="AG13" s="95"/>
      <c r="AH13" s="95"/>
    </row>
    <row r="14" spans="1:35">
      <c r="A14" s="95"/>
      <c r="B14" s="95"/>
      <c r="C14" s="101"/>
      <c r="D14" s="101"/>
      <c r="E14" s="95"/>
      <c r="F14" s="95"/>
      <c r="G14" s="95"/>
      <c r="H14" s="95"/>
      <c r="I14" s="95"/>
      <c r="J14" s="110"/>
      <c r="K14" s="110"/>
      <c r="L14" s="110"/>
      <c r="M14" s="110"/>
      <c r="N14" s="110"/>
      <c r="O14" s="110"/>
      <c r="P14" s="110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</row>
    <row r="15" spans="1:35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 t="s">
        <v>118</v>
      </c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</row>
    <row r="16" spans="1:35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</row>
    <row r="17" spans="1:34">
      <c r="A17" s="95"/>
      <c r="B17" s="95"/>
      <c r="C17" s="95"/>
      <c r="D17" s="95"/>
      <c r="E17" s="95"/>
      <c r="F17" s="95"/>
      <c r="G17" s="95"/>
      <c r="H17" s="160"/>
      <c r="I17" s="158"/>
      <c r="J17" s="158"/>
      <c r="K17" s="158"/>
      <c r="L17" s="95"/>
      <c r="M17" s="161"/>
      <c r="N17" s="161"/>
      <c r="O17" s="161"/>
      <c r="P17" s="161"/>
      <c r="Q17" s="95"/>
      <c r="R17" s="95"/>
      <c r="S17" s="95"/>
      <c r="T17" s="102"/>
      <c r="U17" s="102"/>
      <c r="V17" s="136">
        <v>0</v>
      </c>
      <c r="W17" s="137">
        <v>1</v>
      </c>
      <c r="X17" s="138"/>
      <c r="Y17" s="136">
        <v>0</v>
      </c>
      <c r="Z17" s="136">
        <v>1</v>
      </c>
      <c r="AA17" s="139"/>
      <c r="AB17" s="136">
        <v>2</v>
      </c>
      <c r="AC17" s="137">
        <v>0</v>
      </c>
      <c r="AD17" s="137">
        <v>2</v>
      </c>
      <c r="AE17" s="137">
        <v>0</v>
      </c>
      <c r="AF17" s="95"/>
      <c r="AG17" s="95"/>
      <c r="AH17" s="95"/>
    </row>
    <row r="18" spans="1:34">
      <c r="A18" s="95"/>
      <c r="B18" s="95"/>
      <c r="C18" s="161"/>
      <c r="D18" s="161"/>
      <c r="E18" s="161"/>
      <c r="F18" s="161"/>
      <c r="G18" s="161"/>
      <c r="H18" s="95"/>
      <c r="I18" s="101"/>
      <c r="J18" s="101"/>
      <c r="K18" s="101"/>
      <c r="L18" s="101"/>
      <c r="M18" s="101"/>
      <c r="N18" s="101"/>
      <c r="O18" s="101"/>
      <c r="P18" s="101"/>
      <c r="Q18" s="101"/>
      <c r="R18" s="160"/>
      <c r="S18" s="160"/>
      <c r="T18" s="101"/>
      <c r="U18" s="101"/>
      <c r="V18" s="104"/>
      <c r="W18" s="98"/>
      <c r="X18" s="98"/>
      <c r="Y18" s="98"/>
      <c r="Z18" s="98"/>
      <c r="AA18" s="98"/>
      <c r="AB18" s="98"/>
      <c r="AC18" s="98"/>
      <c r="AD18" s="98"/>
      <c r="AE18" s="98"/>
      <c r="AF18" s="95"/>
      <c r="AG18" s="95"/>
      <c r="AH18" s="95"/>
    </row>
    <row r="19" spans="1:34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160"/>
      <c r="M19" s="160"/>
      <c r="N19" s="160"/>
      <c r="O19" s="95"/>
      <c r="P19" s="161"/>
      <c r="Q19" s="161"/>
      <c r="R19" s="161"/>
      <c r="S19" s="161"/>
      <c r="T19" s="95"/>
      <c r="U19" s="98"/>
      <c r="V19" s="98" t="s">
        <v>119</v>
      </c>
      <c r="W19" s="98"/>
      <c r="X19" s="98"/>
      <c r="Y19" s="98"/>
      <c r="Z19" s="98"/>
      <c r="AA19" s="98"/>
      <c r="AB19" s="98"/>
      <c r="AC19" s="98"/>
      <c r="AD19" s="98"/>
      <c r="AE19" s="98"/>
      <c r="AF19" s="95"/>
      <c r="AG19" s="95"/>
      <c r="AH19" s="95"/>
    </row>
    <row r="20" spans="1:34">
      <c r="A20" s="95"/>
      <c r="B20" s="95"/>
      <c r="C20" s="95"/>
      <c r="D20" s="95"/>
      <c r="E20" s="95"/>
      <c r="F20" s="161"/>
      <c r="G20" s="161"/>
      <c r="H20" s="161"/>
      <c r="I20" s="161"/>
      <c r="J20" s="161"/>
      <c r="K20" s="95"/>
      <c r="L20" s="101"/>
      <c r="M20" s="101"/>
      <c r="N20" s="101"/>
      <c r="O20" s="101"/>
      <c r="P20" s="101"/>
      <c r="Q20" s="101"/>
      <c r="R20" s="101"/>
      <c r="S20" s="95"/>
      <c r="T20" s="95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5"/>
      <c r="AG20" s="95"/>
      <c r="AH20" s="95"/>
    </row>
    <row r="21" spans="1:34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2"/>
      <c r="Q21" s="102"/>
      <c r="R21" s="102"/>
      <c r="S21" s="102"/>
      <c r="T21" s="102"/>
      <c r="U21" s="102"/>
      <c r="V21" s="136">
        <v>3</v>
      </c>
      <c r="W21" s="137">
        <v>1</v>
      </c>
      <c r="X21" s="138"/>
      <c r="Y21" s="137">
        <v>1</v>
      </c>
      <c r="Z21" s="137">
        <v>2</v>
      </c>
      <c r="AA21" s="138"/>
      <c r="AB21" s="137">
        <v>2</v>
      </c>
      <c r="AC21" s="137">
        <v>0</v>
      </c>
      <c r="AD21" s="137">
        <v>2</v>
      </c>
      <c r="AE21" s="137">
        <v>0</v>
      </c>
      <c r="AF21" s="95"/>
      <c r="AG21" s="95"/>
      <c r="AH21" s="95"/>
    </row>
    <row r="22" spans="1:34">
      <c r="A22" s="95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102"/>
      <c r="T22" s="102"/>
      <c r="U22" s="102"/>
      <c r="V22" s="113"/>
      <c r="W22" s="113"/>
      <c r="X22" s="102"/>
      <c r="Y22" s="113"/>
      <c r="Z22" s="104"/>
      <c r="AA22" s="98"/>
      <c r="AB22" s="104"/>
      <c r="AC22" s="101"/>
      <c r="AD22" s="101"/>
      <c r="AE22" s="101"/>
      <c r="AF22" s="95"/>
      <c r="AG22" s="95"/>
      <c r="AH22" s="95"/>
    </row>
    <row r="23" spans="1:34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1"/>
      <c r="Q23" s="95"/>
      <c r="R23" s="102"/>
      <c r="S23" s="102"/>
      <c r="T23" s="102"/>
      <c r="U23" s="102"/>
      <c r="V23" s="158" t="s">
        <v>120</v>
      </c>
      <c r="W23" s="158"/>
      <c r="X23" s="158"/>
      <c r="Y23" s="158"/>
      <c r="Z23" s="158"/>
      <c r="AA23" s="158"/>
      <c r="AB23" s="158"/>
      <c r="AC23" s="158"/>
      <c r="AD23" s="158"/>
      <c r="AE23" s="158"/>
      <c r="AF23" s="95"/>
      <c r="AG23" s="95"/>
      <c r="AH23" s="95"/>
    </row>
    <row r="24" spans="1:34">
      <c r="A24" s="95"/>
      <c r="B24" s="161"/>
      <c r="C24" s="161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1"/>
      <c r="Q24" s="98"/>
      <c r="R24" s="98"/>
      <c r="S24" s="98"/>
      <c r="T24" s="98"/>
      <c r="U24" s="98"/>
      <c r="V24" s="158" t="s">
        <v>117</v>
      </c>
      <c r="W24" s="158"/>
      <c r="X24" s="158"/>
      <c r="Y24" s="158"/>
      <c r="Z24" s="158"/>
      <c r="AA24" s="158"/>
      <c r="AB24" s="158"/>
      <c r="AC24" s="158"/>
      <c r="AD24" s="158"/>
      <c r="AE24" s="158"/>
      <c r="AF24" s="95"/>
      <c r="AG24" s="95"/>
      <c r="AH24" s="95"/>
    </row>
    <row r="25" spans="1:34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1"/>
      <c r="Q25" s="95"/>
      <c r="R25" s="98"/>
      <c r="S25" s="98"/>
      <c r="T25" s="98"/>
      <c r="U25" s="98"/>
      <c r="V25" s="98"/>
      <c r="W25" s="98"/>
      <c r="X25" s="98"/>
      <c r="Y25" s="95"/>
      <c r="Z25" s="95"/>
      <c r="AA25" s="95"/>
      <c r="AB25" s="95"/>
      <c r="AC25" s="95"/>
      <c r="AD25" s="95"/>
      <c r="AE25" s="95"/>
      <c r="AF25" s="95"/>
      <c r="AG25" s="95"/>
      <c r="AH25" s="95"/>
    </row>
    <row r="26" spans="1:34">
      <c r="A26" s="95"/>
      <c r="B26" s="101"/>
      <c r="C26" s="101"/>
      <c r="D26" s="101"/>
      <c r="E26" s="101"/>
      <c r="F26" s="101"/>
      <c r="G26" s="101"/>
      <c r="H26" s="101"/>
      <c r="I26" s="101"/>
      <c r="J26" s="95"/>
      <c r="K26" s="95"/>
      <c r="L26" s="95"/>
      <c r="M26" s="95"/>
      <c r="N26" s="95"/>
      <c r="O26" s="95"/>
      <c r="P26" s="95"/>
      <c r="Q26" s="95"/>
      <c r="R26" s="95"/>
      <c r="S26" s="101"/>
      <c r="T26" s="95"/>
      <c r="U26" s="113"/>
      <c r="V26" s="140">
        <v>3</v>
      </c>
      <c r="W26" s="140">
        <v>1</v>
      </c>
      <c r="X26" s="141"/>
      <c r="Y26" s="142">
        <v>1</v>
      </c>
      <c r="Z26" s="142">
        <v>2</v>
      </c>
      <c r="AA26" s="138"/>
      <c r="AB26" s="142">
        <v>2</v>
      </c>
      <c r="AC26" s="142">
        <v>0</v>
      </c>
      <c r="AD26" s="142">
        <v>2</v>
      </c>
      <c r="AE26" s="142">
        <v>0</v>
      </c>
      <c r="AF26" s="95"/>
      <c r="AG26" s="95"/>
      <c r="AH26" s="95"/>
    </row>
    <row r="27" spans="1:34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8"/>
      <c r="Q27" s="98"/>
      <c r="R27" s="98"/>
      <c r="S27" s="98"/>
      <c r="T27" s="98"/>
      <c r="U27" s="98"/>
      <c r="V27" s="98"/>
      <c r="W27" s="98"/>
      <c r="X27" s="98"/>
      <c r="Y27" s="101"/>
      <c r="Z27" s="95"/>
      <c r="AA27" s="95"/>
      <c r="AB27" s="95"/>
      <c r="AC27" s="95"/>
      <c r="AD27" s="95"/>
      <c r="AE27" s="95"/>
      <c r="AF27" s="95"/>
      <c r="AG27" s="95"/>
      <c r="AH27" s="95"/>
    </row>
    <row r="28" spans="1:34">
      <c r="A28" s="95"/>
      <c r="B28" s="158" t="s">
        <v>121</v>
      </c>
      <c r="C28" s="158"/>
      <c r="D28" s="158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8"/>
      <c r="Q28" s="98"/>
      <c r="R28" s="98"/>
      <c r="S28" s="98"/>
      <c r="T28" s="98"/>
      <c r="U28" s="98"/>
      <c r="V28" s="98"/>
      <c r="W28" s="98"/>
      <c r="X28" s="98"/>
      <c r="Y28" s="101"/>
      <c r="Z28" s="95"/>
      <c r="AA28" s="95"/>
      <c r="AB28" s="95"/>
      <c r="AC28" s="95"/>
      <c r="AD28" s="95"/>
      <c r="AE28" s="95"/>
      <c r="AF28" s="95"/>
      <c r="AG28" s="95"/>
      <c r="AH28" s="95"/>
    </row>
    <row r="29" spans="1:34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8"/>
      <c r="Q29" s="98"/>
      <c r="R29" s="98"/>
      <c r="S29" s="98"/>
      <c r="T29" s="98"/>
      <c r="U29" s="98"/>
      <c r="V29" s="98"/>
      <c r="W29" s="98"/>
      <c r="X29" s="98"/>
      <c r="Y29" s="101"/>
      <c r="Z29" s="95"/>
      <c r="AA29" s="95"/>
      <c r="AB29" s="95"/>
      <c r="AC29" s="95"/>
      <c r="AD29" s="95"/>
      <c r="AE29" s="95"/>
      <c r="AF29" s="95"/>
      <c r="AG29" s="95"/>
      <c r="AH29" s="95"/>
    </row>
    <row r="30" spans="1:34">
      <c r="A30" s="95"/>
      <c r="B30" s="137">
        <v>3</v>
      </c>
      <c r="C30" s="137">
        <v>1</v>
      </c>
      <c r="D30" s="137">
        <v>3</v>
      </c>
      <c r="E30" s="137">
        <v>2</v>
      </c>
      <c r="F30" s="137">
        <v>6</v>
      </c>
      <c r="G30" s="137">
        <v>3</v>
      </c>
      <c r="H30" s="137">
        <v>3</v>
      </c>
      <c r="I30" s="137">
        <v>1</v>
      </c>
      <c r="J30" s="95"/>
      <c r="K30" s="95"/>
      <c r="L30" s="95"/>
      <c r="M30" s="95"/>
      <c r="N30" s="95"/>
      <c r="O30" s="95"/>
      <c r="P30" s="98"/>
      <c r="Q30" s="98"/>
      <c r="R30" s="98"/>
      <c r="S30" s="98"/>
      <c r="T30" s="98"/>
      <c r="U30" s="98"/>
      <c r="V30" s="98"/>
      <c r="W30" s="98"/>
      <c r="X30" s="98"/>
      <c r="Y30" s="101"/>
      <c r="Z30" s="95"/>
      <c r="AA30" s="95"/>
      <c r="AB30" s="95"/>
      <c r="AC30" s="95"/>
      <c r="AD30" s="95"/>
      <c r="AE30" s="95"/>
      <c r="AF30" s="95"/>
      <c r="AG30" s="95"/>
      <c r="AH30" s="95"/>
    </row>
    <row r="31" spans="1:34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158"/>
      <c r="T31" s="158"/>
      <c r="U31" s="158"/>
      <c r="V31" s="158"/>
      <c r="W31" s="158"/>
      <c r="X31" s="158"/>
      <c r="Y31" s="158"/>
      <c r="Z31" s="158"/>
      <c r="AA31" s="158"/>
      <c r="AB31" s="95"/>
      <c r="AC31" s="101"/>
      <c r="AD31" s="95"/>
      <c r="AE31" s="95"/>
      <c r="AF31" s="95"/>
      <c r="AG31" s="95"/>
      <c r="AH31" s="95"/>
    </row>
    <row r="32" spans="1:34">
      <c r="A32" s="95"/>
      <c r="B32" s="161" t="s">
        <v>122</v>
      </c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</row>
    <row r="33" spans="1:34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</row>
    <row r="34" spans="1:34">
      <c r="A34" s="95"/>
      <c r="B34" s="142" t="s">
        <v>213</v>
      </c>
      <c r="C34" s="142" t="s">
        <v>214</v>
      </c>
      <c r="D34" s="142" t="s">
        <v>215</v>
      </c>
      <c r="E34" s="142" t="s">
        <v>216</v>
      </c>
      <c r="F34" s="142" t="s">
        <v>220</v>
      </c>
      <c r="G34" s="137"/>
      <c r="H34" s="142" t="s">
        <v>218</v>
      </c>
      <c r="I34" s="142" t="s">
        <v>219</v>
      </c>
      <c r="J34" s="142" t="s">
        <v>220</v>
      </c>
      <c r="K34" s="142" t="s">
        <v>221</v>
      </c>
      <c r="L34" s="142" t="s">
        <v>219</v>
      </c>
      <c r="M34" s="137"/>
      <c r="N34" s="142" t="s">
        <v>199</v>
      </c>
      <c r="O34" s="142" t="s">
        <v>222</v>
      </c>
      <c r="P34" s="137"/>
      <c r="Q34" s="142" t="s">
        <v>215</v>
      </c>
      <c r="R34" s="137"/>
      <c r="S34" s="142" t="s">
        <v>221</v>
      </c>
      <c r="T34" s="142" t="s">
        <v>223</v>
      </c>
      <c r="U34" s="142" t="s">
        <v>220</v>
      </c>
      <c r="V34" s="142" t="s">
        <v>221</v>
      </c>
      <c r="W34" s="142" t="s">
        <v>224</v>
      </c>
      <c r="X34" s="142" t="s">
        <v>225</v>
      </c>
      <c r="Y34" s="142" t="s">
        <v>226</v>
      </c>
      <c r="Z34" s="142" t="s">
        <v>214</v>
      </c>
      <c r="AA34" s="112"/>
      <c r="AB34" s="112"/>
      <c r="AC34" s="112"/>
      <c r="AD34" s="112"/>
      <c r="AE34" s="112"/>
      <c r="AF34" s="95"/>
      <c r="AG34" s="95"/>
      <c r="AH34" s="95"/>
    </row>
    <row r="35" spans="1:34">
      <c r="A35" s="95"/>
      <c r="B35" s="112"/>
      <c r="C35" s="112"/>
      <c r="D35" s="112"/>
      <c r="E35" s="112"/>
      <c r="F35" s="112"/>
      <c r="G35" s="112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95"/>
      <c r="AG35" s="95"/>
      <c r="AH35" s="95"/>
    </row>
    <row r="36" spans="1:34">
      <c r="A36" s="9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95"/>
      <c r="AG36" s="95"/>
      <c r="AH36" s="95"/>
    </row>
    <row r="37" spans="1:34">
      <c r="A37" s="95"/>
      <c r="B37" s="161" t="s">
        <v>123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</row>
    <row r="38" spans="1:34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</row>
    <row r="39" spans="1:34">
      <c r="A39" s="95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37">
        <v>1</v>
      </c>
      <c r="AD39" s="137">
        <v>2</v>
      </c>
      <c r="AE39" s="137">
        <v>1</v>
      </c>
      <c r="AF39" s="95"/>
      <c r="AG39" s="95"/>
      <c r="AH39" s="95"/>
    </row>
    <row r="40" spans="1:34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</row>
    <row r="41" spans="1:34">
      <c r="A41" s="95"/>
      <c r="B41" s="161" t="s">
        <v>124</v>
      </c>
      <c r="C41" s="161"/>
      <c r="D41" s="161"/>
      <c r="E41" s="161"/>
      <c r="F41" s="161"/>
      <c r="G41" s="161"/>
      <c r="H41" s="161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</row>
    <row r="42" spans="1:34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</row>
    <row r="43" spans="1:34">
      <c r="A43" s="95"/>
      <c r="B43" s="142" t="s">
        <v>227</v>
      </c>
      <c r="C43" s="142" t="s">
        <v>225</v>
      </c>
      <c r="D43" s="142" t="s">
        <v>219</v>
      </c>
      <c r="E43" s="142" t="s">
        <v>220</v>
      </c>
      <c r="F43" s="142" t="s">
        <v>228</v>
      </c>
      <c r="G43" s="142" t="s">
        <v>233</v>
      </c>
      <c r="H43" s="142" t="s">
        <v>229</v>
      </c>
      <c r="I43" s="142" t="s">
        <v>221</v>
      </c>
      <c r="J43" s="142" t="s">
        <v>230</v>
      </c>
      <c r="K43" s="142" t="s">
        <v>220</v>
      </c>
      <c r="L43" s="142" t="s">
        <v>231</v>
      </c>
      <c r="M43" s="142" t="s">
        <v>221</v>
      </c>
      <c r="N43" s="142" t="s">
        <v>214</v>
      </c>
      <c r="O43" s="137"/>
      <c r="P43" s="142" t="s">
        <v>220</v>
      </c>
      <c r="Q43" s="142" t="s">
        <v>230</v>
      </c>
      <c r="R43" s="142" t="s">
        <v>232</v>
      </c>
      <c r="S43" s="142" t="s">
        <v>214</v>
      </c>
      <c r="T43" s="142" t="s">
        <v>231</v>
      </c>
      <c r="U43" s="142" t="s">
        <v>228</v>
      </c>
      <c r="V43" s="142" t="s">
        <v>233</v>
      </c>
      <c r="W43" s="142" t="s">
        <v>214</v>
      </c>
      <c r="X43" s="137"/>
      <c r="Y43" s="142" t="s">
        <v>262</v>
      </c>
      <c r="Z43" s="137"/>
      <c r="AA43" s="137">
        <v>8</v>
      </c>
      <c r="AB43" s="137"/>
      <c r="AC43" s="111"/>
      <c r="AD43" s="111"/>
      <c r="AE43" s="111"/>
      <c r="AF43" s="95"/>
      <c r="AG43" s="95"/>
      <c r="AH43" s="95"/>
    </row>
    <row r="44" spans="1:34">
      <c r="A44" s="95"/>
      <c r="B44" s="137">
        <v>8</v>
      </c>
      <c r="C44" s="137">
        <v>1</v>
      </c>
      <c r="D44" s="137">
        <v>3</v>
      </c>
      <c r="E44" s="137">
        <v>1</v>
      </c>
      <c r="F44" s="137">
        <v>0</v>
      </c>
      <c r="G44" s="137"/>
      <c r="H44" s="142" t="s">
        <v>218</v>
      </c>
      <c r="I44" s="142" t="s">
        <v>225</v>
      </c>
      <c r="J44" s="142" t="s">
        <v>219</v>
      </c>
      <c r="K44" s="142" t="s">
        <v>228</v>
      </c>
      <c r="L44" s="142" t="s">
        <v>233</v>
      </c>
      <c r="M44" s="142" t="s">
        <v>231</v>
      </c>
      <c r="N44" s="142" t="s">
        <v>234</v>
      </c>
      <c r="O44" s="142" t="s">
        <v>219</v>
      </c>
      <c r="P44" s="142" t="s">
        <v>215</v>
      </c>
      <c r="Q44" s="142" t="s">
        <v>219</v>
      </c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12"/>
      <c r="AD44" s="112"/>
      <c r="AE44" s="112"/>
      <c r="AF44" s="95"/>
      <c r="AG44" s="95"/>
      <c r="AH44" s="95"/>
    </row>
    <row r="45" spans="1:34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</row>
    <row r="46" spans="1:34">
      <c r="A46" s="95"/>
      <c r="B46" s="161" t="s">
        <v>125</v>
      </c>
      <c r="C46" s="161"/>
      <c r="D46" s="161"/>
      <c r="E46" s="161"/>
      <c r="F46" s="161"/>
      <c r="G46" s="161"/>
      <c r="H46" s="161"/>
      <c r="I46" s="161"/>
      <c r="J46" s="95"/>
      <c r="K46" s="161" t="s">
        <v>126</v>
      </c>
      <c r="L46" s="161"/>
      <c r="M46" s="161"/>
      <c r="N46" s="161"/>
      <c r="O46" s="161"/>
      <c r="P46" s="161"/>
      <c r="Q46" s="161"/>
      <c r="R46" s="161"/>
      <c r="S46" s="161"/>
      <c r="T46" s="161"/>
      <c r="U46" s="95"/>
      <c r="V46" s="161" t="s">
        <v>127</v>
      </c>
      <c r="W46" s="161"/>
      <c r="X46" s="161"/>
      <c r="Y46" s="161"/>
      <c r="Z46" s="161"/>
      <c r="AA46" s="161"/>
      <c r="AB46" s="161"/>
      <c r="AC46" s="161"/>
      <c r="AD46" s="161"/>
      <c r="AE46" s="161"/>
      <c r="AF46" s="95"/>
      <c r="AG46" s="95"/>
      <c r="AH46" s="95"/>
    </row>
    <row r="47" spans="1:34">
      <c r="A47" s="95"/>
      <c r="B47" s="112"/>
      <c r="C47" s="112"/>
      <c r="D47" s="112"/>
      <c r="E47" s="137">
        <v>0</v>
      </c>
      <c r="F47" s="137">
        <v>9</v>
      </c>
      <c r="G47" s="137">
        <v>1</v>
      </c>
      <c r="H47" s="137">
        <v>0</v>
      </c>
      <c r="I47" s="138"/>
      <c r="J47" s="138"/>
      <c r="K47" s="137">
        <v>2</v>
      </c>
      <c r="L47" s="137">
        <v>8</v>
      </c>
      <c r="M47" s="137">
        <v>0</v>
      </c>
      <c r="N47" s="137">
        <v>3</v>
      </c>
      <c r="O47" s="137">
        <v>2</v>
      </c>
      <c r="P47" s="137">
        <v>3</v>
      </c>
      <c r="Q47" s="112"/>
      <c r="R47" s="112"/>
      <c r="S47" s="95"/>
      <c r="T47" s="95"/>
      <c r="U47" s="95"/>
      <c r="V47" s="112"/>
      <c r="W47" s="112"/>
      <c r="X47" s="112"/>
      <c r="Y47" s="112"/>
      <c r="Z47" s="112"/>
      <c r="AA47" s="112"/>
      <c r="AB47" s="112"/>
      <c r="AC47" s="112"/>
      <c r="AD47" s="95"/>
      <c r="AE47" s="95"/>
      <c r="AF47" s="95"/>
      <c r="AG47" s="95"/>
      <c r="AH47" s="95"/>
    </row>
    <row r="48" spans="1:34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</row>
    <row r="49" spans="1:34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</row>
    <row r="50" spans="1:34">
      <c r="A50" s="95"/>
      <c r="B50" s="172" t="s">
        <v>261</v>
      </c>
      <c r="C50" s="173"/>
      <c r="D50" s="173"/>
      <c r="E50" s="173"/>
      <c r="F50" s="173"/>
      <c r="G50" s="173"/>
      <c r="H50" s="174"/>
      <c r="I50" s="172" t="s">
        <v>128</v>
      </c>
      <c r="J50" s="173"/>
      <c r="K50" s="173"/>
      <c r="L50" s="173"/>
      <c r="M50" s="173"/>
      <c r="N50" s="173"/>
      <c r="O50" s="173"/>
      <c r="P50" s="174"/>
      <c r="Q50" s="172" t="s">
        <v>129</v>
      </c>
      <c r="R50" s="173"/>
      <c r="S50" s="173"/>
      <c r="T50" s="173"/>
      <c r="U50" s="173"/>
      <c r="V50" s="173"/>
      <c r="W50" s="173"/>
      <c r="X50" s="174"/>
      <c r="Y50" s="172" t="s">
        <v>130</v>
      </c>
      <c r="Z50" s="173"/>
      <c r="AA50" s="173"/>
      <c r="AB50" s="173"/>
      <c r="AC50" s="173"/>
      <c r="AD50" s="173"/>
      <c r="AE50" s="174"/>
      <c r="AF50" s="95"/>
      <c r="AG50" s="95"/>
      <c r="AH50" s="95"/>
    </row>
    <row r="51" spans="1:34">
      <c r="A51" s="95"/>
      <c r="B51" s="175"/>
      <c r="C51" s="176"/>
      <c r="D51" s="176"/>
      <c r="E51" s="176"/>
      <c r="F51" s="176"/>
      <c r="G51" s="176"/>
      <c r="H51" s="177"/>
      <c r="I51" s="175"/>
      <c r="J51" s="176"/>
      <c r="K51" s="176"/>
      <c r="L51" s="176"/>
      <c r="M51" s="176"/>
      <c r="N51" s="176"/>
      <c r="O51" s="176"/>
      <c r="P51" s="177"/>
      <c r="Q51" s="175"/>
      <c r="R51" s="176"/>
      <c r="S51" s="176"/>
      <c r="T51" s="176"/>
      <c r="U51" s="176"/>
      <c r="V51" s="176"/>
      <c r="W51" s="176"/>
      <c r="X51" s="177"/>
      <c r="Y51" s="175"/>
      <c r="Z51" s="176"/>
      <c r="AA51" s="176"/>
      <c r="AB51" s="176"/>
      <c r="AC51" s="176"/>
      <c r="AD51" s="176"/>
      <c r="AE51" s="177"/>
      <c r="AF51" s="95"/>
      <c r="AG51" s="95"/>
      <c r="AH51" s="95"/>
    </row>
    <row r="52" spans="1:34">
      <c r="A52" s="95"/>
      <c r="B52" s="175"/>
      <c r="C52" s="176"/>
      <c r="D52" s="176"/>
      <c r="E52" s="176"/>
      <c r="F52" s="176"/>
      <c r="G52" s="176"/>
      <c r="H52" s="177"/>
      <c r="I52" s="175"/>
      <c r="J52" s="176"/>
      <c r="K52" s="176"/>
      <c r="L52" s="176"/>
      <c r="M52" s="176"/>
      <c r="N52" s="176"/>
      <c r="O52" s="176"/>
      <c r="P52" s="177"/>
      <c r="Q52" s="175"/>
      <c r="R52" s="176"/>
      <c r="S52" s="176"/>
      <c r="T52" s="176"/>
      <c r="U52" s="176"/>
      <c r="V52" s="176"/>
      <c r="W52" s="176"/>
      <c r="X52" s="177"/>
      <c r="Y52" s="175"/>
      <c r="Z52" s="176"/>
      <c r="AA52" s="176"/>
      <c r="AB52" s="176"/>
      <c r="AC52" s="176"/>
      <c r="AD52" s="176"/>
      <c r="AE52" s="177"/>
      <c r="AF52" s="95"/>
      <c r="AG52" s="95"/>
      <c r="AH52" s="95"/>
    </row>
    <row r="53" spans="1:34">
      <c r="A53" s="95"/>
      <c r="B53" s="175"/>
      <c r="C53" s="176"/>
      <c r="D53" s="176"/>
      <c r="E53" s="176"/>
      <c r="F53" s="176"/>
      <c r="G53" s="176"/>
      <c r="H53" s="177"/>
      <c r="I53" s="175"/>
      <c r="J53" s="176"/>
      <c r="K53" s="176"/>
      <c r="L53" s="176"/>
      <c r="M53" s="176"/>
      <c r="N53" s="176"/>
      <c r="O53" s="176"/>
      <c r="P53" s="177"/>
      <c r="Q53" s="175"/>
      <c r="R53" s="176"/>
      <c r="S53" s="176"/>
      <c r="T53" s="176"/>
      <c r="U53" s="176"/>
      <c r="V53" s="176"/>
      <c r="W53" s="176"/>
      <c r="X53" s="177"/>
      <c r="Y53" s="175"/>
      <c r="Z53" s="176"/>
      <c r="AA53" s="176"/>
      <c r="AB53" s="176"/>
      <c r="AC53" s="176"/>
      <c r="AD53" s="176"/>
      <c r="AE53" s="177"/>
      <c r="AF53" s="95"/>
      <c r="AG53" s="95"/>
      <c r="AH53" s="95"/>
    </row>
    <row r="54" spans="1:34">
      <c r="A54" s="95"/>
      <c r="B54" s="175"/>
      <c r="C54" s="176"/>
      <c r="D54" s="176"/>
      <c r="E54" s="176"/>
      <c r="F54" s="176"/>
      <c r="G54" s="176"/>
      <c r="H54" s="177"/>
      <c r="I54" s="175"/>
      <c r="J54" s="176"/>
      <c r="K54" s="176"/>
      <c r="L54" s="176"/>
      <c r="M54" s="176"/>
      <c r="N54" s="176"/>
      <c r="O54" s="176"/>
      <c r="P54" s="177"/>
      <c r="Q54" s="175"/>
      <c r="R54" s="176"/>
      <c r="S54" s="176"/>
      <c r="T54" s="176"/>
      <c r="U54" s="176"/>
      <c r="V54" s="176"/>
      <c r="W54" s="176"/>
      <c r="X54" s="177"/>
      <c r="Y54" s="175"/>
      <c r="Z54" s="176"/>
      <c r="AA54" s="176"/>
      <c r="AB54" s="176"/>
      <c r="AC54" s="176"/>
      <c r="AD54" s="176"/>
      <c r="AE54" s="177"/>
      <c r="AF54" s="95"/>
      <c r="AG54" s="95"/>
      <c r="AH54" s="95"/>
    </row>
    <row r="55" spans="1:34">
      <c r="A55" s="95"/>
      <c r="B55" s="175"/>
      <c r="C55" s="176"/>
      <c r="D55" s="176"/>
      <c r="E55" s="176"/>
      <c r="F55" s="176"/>
      <c r="G55" s="176"/>
      <c r="H55" s="177"/>
      <c r="I55" s="175"/>
      <c r="J55" s="176"/>
      <c r="K55" s="176"/>
      <c r="L55" s="176"/>
      <c r="M55" s="176"/>
      <c r="N55" s="176"/>
      <c r="O55" s="176"/>
      <c r="P55" s="177"/>
      <c r="Q55" s="175"/>
      <c r="R55" s="176"/>
      <c r="S55" s="176"/>
      <c r="T55" s="176"/>
      <c r="U55" s="176"/>
      <c r="V55" s="176"/>
      <c r="W55" s="176"/>
      <c r="X55" s="177"/>
      <c r="Y55" s="175"/>
      <c r="Z55" s="176"/>
      <c r="AA55" s="176"/>
      <c r="AB55" s="176"/>
      <c r="AC55" s="176"/>
      <c r="AD55" s="176"/>
      <c r="AE55" s="177"/>
      <c r="AF55" s="95"/>
      <c r="AG55" s="95"/>
      <c r="AH55" s="95"/>
    </row>
    <row r="56" spans="1:34">
      <c r="A56" s="95"/>
      <c r="B56" s="178"/>
      <c r="C56" s="158"/>
      <c r="D56" s="158"/>
      <c r="E56" s="158"/>
      <c r="F56" s="158"/>
      <c r="G56" s="158"/>
      <c r="H56" s="180"/>
      <c r="I56" s="178"/>
      <c r="J56" s="179"/>
      <c r="K56" s="179"/>
      <c r="L56" s="179"/>
      <c r="M56" s="179"/>
      <c r="N56" s="179"/>
      <c r="O56" s="179"/>
      <c r="P56" s="180"/>
      <c r="Q56" s="178"/>
      <c r="R56" s="158"/>
      <c r="S56" s="158"/>
      <c r="T56" s="158"/>
      <c r="U56" s="158"/>
      <c r="V56" s="158"/>
      <c r="W56" s="158"/>
      <c r="X56" s="180"/>
      <c r="Y56" s="178"/>
      <c r="Z56" s="158"/>
      <c r="AA56" s="158"/>
      <c r="AB56" s="158"/>
      <c r="AC56" s="158"/>
      <c r="AD56" s="158"/>
      <c r="AE56" s="180"/>
      <c r="AF56" s="95"/>
      <c r="AG56" s="95"/>
      <c r="AH56" s="95"/>
    </row>
    <row r="57" spans="1:34">
      <c r="A57" s="95"/>
      <c r="B57" s="181"/>
      <c r="C57" s="182"/>
      <c r="D57" s="182"/>
      <c r="E57" s="182"/>
      <c r="F57" s="182"/>
      <c r="G57" s="182"/>
      <c r="H57" s="183"/>
      <c r="I57" s="181"/>
      <c r="J57" s="182"/>
      <c r="K57" s="182"/>
      <c r="L57" s="182"/>
      <c r="M57" s="182"/>
      <c r="N57" s="182"/>
      <c r="O57" s="182"/>
      <c r="P57" s="183"/>
      <c r="Q57" s="181"/>
      <c r="R57" s="182"/>
      <c r="S57" s="182"/>
      <c r="T57" s="182"/>
      <c r="U57" s="182"/>
      <c r="V57" s="182"/>
      <c r="W57" s="182"/>
      <c r="X57" s="183"/>
      <c r="Y57" s="181"/>
      <c r="Z57" s="182"/>
      <c r="AA57" s="182"/>
      <c r="AB57" s="182"/>
      <c r="AC57" s="182"/>
      <c r="AD57" s="182"/>
      <c r="AE57" s="183"/>
      <c r="AF57" s="95"/>
      <c r="AG57" s="95"/>
      <c r="AH57" s="95"/>
    </row>
    <row r="58" spans="1:34" ht="12.9" customHeight="1">
      <c r="A58" s="95"/>
      <c r="B58" s="162" t="s">
        <v>131</v>
      </c>
      <c r="C58" s="162"/>
      <c r="D58" s="162"/>
      <c r="E58" s="162"/>
      <c r="F58" s="162"/>
      <c r="G58" s="162"/>
      <c r="H58" s="162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</row>
  </sheetData>
  <mergeCells count="29">
    <mergeCell ref="L19:N19"/>
    <mergeCell ref="P19:S19"/>
    <mergeCell ref="B46:I46"/>
    <mergeCell ref="K46:T46"/>
    <mergeCell ref="F20:J20"/>
    <mergeCell ref="V23:AE23"/>
    <mergeCell ref="B24:C24"/>
    <mergeCell ref="V24:AE24"/>
    <mergeCell ref="V46:AE46"/>
    <mergeCell ref="B58:H58"/>
    <mergeCell ref="B28:D28"/>
    <mergeCell ref="S31:AA31"/>
    <mergeCell ref="B32:R32"/>
    <mergeCell ref="B37:O37"/>
    <mergeCell ref="B50:H57"/>
    <mergeCell ref="I50:P57"/>
    <mergeCell ref="Q50:X57"/>
    <mergeCell ref="Y50:AE57"/>
    <mergeCell ref="B41:H41"/>
    <mergeCell ref="L8:T8"/>
    <mergeCell ref="A1:E2"/>
    <mergeCell ref="H6:X7"/>
    <mergeCell ref="L9:U9"/>
    <mergeCell ref="V12:AE12"/>
    <mergeCell ref="C18:G18"/>
    <mergeCell ref="R18:S18"/>
    <mergeCell ref="V13:AE13"/>
    <mergeCell ref="H17:K17"/>
    <mergeCell ref="M17:P17"/>
  </mergeCells>
  <phoneticPr fontId="0" type="noConversion"/>
  <pageMargins left="0.39370078740157483" right="0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0"/>
  <sheetViews>
    <sheetView tabSelected="1" topLeftCell="A32" zoomScale="75" workbookViewId="0">
      <selection activeCell="D36" sqref="D36"/>
    </sheetView>
  </sheetViews>
  <sheetFormatPr defaultColWidth="11.44140625" defaultRowHeight="13.2"/>
  <cols>
    <col min="1" max="1" width="7.44140625" style="90" customWidth="1"/>
    <col min="2" max="2" width="46" style="91" customWidth="1"/>
    <col min="3" max="3" width="21.5546875" style="92" customWidth="1"/>
    <col min="4" max="5" width="21.5546875" style="93" customWidth="1"/>
    <col min="6" max="45" width="11.44140625" style="54" customWidth="1"/>
    <col min="46" max="16384" width="11.44140625" style="55"/>
  </cols>
  <sheetData>
    <row r="1" spans="1:45" ht="17.399999999999999">
      <c r="A1" s="190" t="s">
        <v>212</v>
      </c>
      <c r="B1" s="190"/>
      <c r="C1" s="190"/>
      <c r="D1" s="190"/>
      <c r="E1" s="190"/>
    </row>
    <row r="2" spans="1:45" ht="17.399999999999999">
      <c r="A2" s="190" t="s">
        <v>263</v>
      </c>
      <c r="B2" s="190"/>
      <c r="C2" s="190"/>
      <c r="D2" s="190"/>
      <c r="E2" s="190"/>
    </row>
    <row r="4" spans="1:45" ht="13.8">
      <c r="A4" s="49" t="s">
        <v>0</v>
      </c>
      <c r="B4" s="50" t="s">
        <v>1</v>
      </c>
      <c r="C4" s="51" t="s">
        <v>2</v>
      </c>
      <c r="D4" s="52" t="s">
        <v>3</v>
      </c>
      <c r="E4" s="53" t="s">
        <v>66</v>
      </c>
      <c r="AJ4" s="55"/>
      <c r="AK4" s="55"/>
      <c r="AL4" s="55"/>
      <c r="AM4" s="55"/>
      <c r="AN4" s="55"/>
      <c r="AO4" s="55"/>
      <c r="AP4" s="55"/>
      <c r="AQ4" s="55"/>
      <c r="AR4" s="55"/>
      <c r="AS4" s="55"/>
    </row>
    <row r="5" spans="1:45" ht="13.8">
      <c r="A5" s="56" t="s">
        <v>5</v>
      </c>
      <c r="B5" s="57"/>
      <c r="C5" s="58" t="s">
        <v>6</v>
      </c>
      <c r="D5" s="59" t="s">
        <v>67</v>
      </c>
      <c r="E5" s="60" t="s">
        <v>67</v>
      </c>
      <c r="AJ5" s="55"/>
      <c r="AK5" s="55"/>
      <c r="AL5" s="55"/>
      <c r="AM5" s="55"/>
      <c r="AN5" s="55"/>
      <c r="AO5" s="55"/>
      <c r="AP5" s="55"/>
      <c r="AQ5" s="55"/>
      <c r="AR5" s="55"/>
      <c r="AS5" s="55"/>
    </row>
    <row r="6" spans="1:45" s="66" customFormat="1" ht="15">
      <c r="A6" s="61" t="s">
        <v>8</v>
      </c>
      <c r="B6" s="62" t="s">
        <v>9</v>
      </c>
      <c r="C6" s="63" t="s">
        <v>10</v>
      </c>
      <c r="D6" s="64">
        <v>1</v>
      </c>
      <c r="E6" s="64">
        <v>2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</row>
    <row r="7" spans="1:45" s="66" customFormat="1" ht="15.6" thickBot="1">
      <c r="A7" s="67" t="s">
        <v>11</v>
      </c>
      <c r="B7" s="68" t="s">
        <v>11</v>
      </c>
      <c r="C7" s="69" t="s">
        <v>11</v>
      </c>
      <c r="D7" s="134" t="s">
        <v>11</v>
      </c>
      <c r="E7" s="134" t="s">
        <v>11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</row>
    <row r="8" spans="1:45" s="119" customFormat="1" ht="24.9" customHeight="1">
      <c r="A8" s="116" t="s">
        <v>13</v>
      </c>
      <c r="B8" s="117" t="s">
        <v>132</v>
      </c>
      <c r="C8" s="71" t="s">
        <v>239</v>
      </c>
      <c r="D8" s="144">
        <v>1328</v>
      </c>
      <c r="E8" s="144">
        <v>40384</v>
      </c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</row>
    <row r="9" spans="1:45" s="119" customFormat="1" ht="24.9" customHeight="1">
      <c r="A9" s="84" t="s">
        <v>133</v>
      </c>
      <c r="B9" s="120" t="s">
        <v>134</v>
      </c>
      <c r="C9" s="75"/>
      <c r="D9" s="144">
        <v>5070</v>
      </c>
      <c r="E9" s="144">
        <v>3316</v>
      </c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</row>
    <row r="10" spans="1:45" s="119" customFormat="1" ht="24.9" customHeight="1">
      <c r="A10" s="82" t="s">
        <v>69</v>
      </c>
      <c r="B10" s="121" t="s">
        <v>135</v>
      </c>
      <c r="C10" s="71"/>
      <c r="D10" s="144">
        <f>D8-D9</f>
        <v>-3742</v>
      </c>
      <c r="E10" s="144">
        <f>E8-E9</f>
        <v>37068</v>
      </c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</row>
    <row r="11" spans="1:45" s="119" customFormat="1" ht="24.9" customHeight="1">
      <c r="A11" s="82" t="s">
        <v>16</v>
      </c>
      <c r="B11" s="121" t="s">
        <v>136</v>
      </c>
      <c r="C11" s="71"/>
      <c r="D11" s="144">
        <v>0</v>
      </c>
      <c r="E11" s="144">
        <v>0</v>
      </c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</row>
    <row r="12" spans="1:45" s="119" customFormat="1" ht="24.9" customHeight="1">
      <c r="A12" s="82" t="s">
        <v>137</v>
      </c>
      <c r="B12" s="121" t="s">
        <v>138</v>
      </c>
      <c r="C12" s="71"/>
      <c r="D12" s="144">
        <v>0</v>
      </c>
      <c r="E12" s="144">
        <v>0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</row>
    <row r="13" spans="1:45" s="119" customFormat="1" ht="24.9" customHeight="1">
      <c r="A13" s="84" t="s">
        <v>86</v>
      </c>
      <c r="B13" s="120" t="s">
        <v>139</v>
      </c>
      <c r="C13" s="122"/>
      <c r="D13" s="144">
        <f>D11-D12</f>
        <v>0</v>
      </c>
      <c r="E13" s="144">
        <f>E11-E12</f>
        <v>0</v>
      </c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</row>
    <row r="14" spans="1:45" s="119" customFormat="1" ht="24.9" customHeight="1">
      <c r="A14" s="84" t="s">
        <v>18</v>
      </c>
      <c r="B14" s="120" t="s">
        <v>140</v>
      </c>
      <c r="C14" s="75"/>
      <c r="D14" s="144">
        <f>D15+D16</f>
        <v>0</v>
      </c>
      <c r="E14" s="144">
        <f>E15+E16</f>
        <v>0</v>
      </c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</row>
    <row r="15" spans="1:45" s="119" customFormat="1" ht="30.15" customHeight="1">
      <c r="A15" s="88" t="s">
        <v>141</v>
      </c>
      <c r="B15" s="120" t="s">
        <v>142</v>
      </c>
      <c r="C15" s="75"/>
      <c r="D15" s="144">
        <v>0</v>
      </c>
      <c r="E15" s="144">
        <v>0</v>
      </c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</row>
    <row r="16" spans="1:45" s="119" customFormat="1" ht="24.9" customHeight="1">
      <c r="A16" s="84" t="s">
        <v>143</v>
      </c>
      <c r="B16" s="120" t="s">
        <v>144</v>
      </c>
      <c r="C16" s="75"/>
      <c r="D16" s="144">
        <v>0</v>
      </c>
      <c r="E16" s="144">
        <v>0</v>
      </c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</row>
    <row r="17" spans="1:45" s="119" customFormat="1" ht="30.15" customHeight="1">
      <c r="A17" s="88" t="s">
        <v>145</v>
      </c>
      <c r="B17" s="120" t="s">
        <v>146</v>
      </c>
      <c r="C17" s="122"/>
      <c r="D17" s="144">
        <v>0</v>
      </c>
      <c r="E17" s="144">
        <v>0</v>
      </c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</row>
    <row r="18" spans="1:45" s="119" customFormat="1" ht="24.9" customHeight="1">
      <c r="A18" s="84" t="s">
        <v>26</v>
      </c>
      <c r="B18" s="120" t="s">
        <v>147</v>
      </c>
      <c r="C18" s="122"/>
      <c r="D18" s="144">
        <v>0</v>
      </c>
      <c r="E18" s="144">
        <v>0</v>
      </c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</row>
    <row r="19" spans="1:45" s="119" customFormat="1" ht="30.15" customHeight="1">
      <c r="A19" s="88" t="s">
        <v>30</v>
      </c>
      <c r="B19" s="120" t="s">
        <v>148</v>
      </c>
      <c r="C19" s="122"/>
      <c r="D19" s="144">
        <v>0</v>
      </c>
      <c r="E19" s="144">
        <v>0</v>
      </c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</row>
    <row r="20" spans="1:45" s="119" customFormat="1" ht="24.9" customHeight="1">
      <c r="A20" s="84" t="s">
        <v>149</v>
      </c>
      <c r="B20" s="120" t="s">
        <v>150</v>
      </c>
      <c r="C20" s="122"/>
      <c r="D20" s="144">
        <v>0</v>
      </c>
      <c r="E20" s="144">
        <v>0</v>
      </c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</row>
    <row r="21" spans="1:45" s="124" customFormat="1" ht="30.15" customHeight="1">
      <c r="A21" s="87" t="s">
        <v>151</v>
      </c>
      <c r="B21" s="121" t="s">
        <v>152</v>
      </c>
      <c r="C21" s="74"/>
      <c r="D21" s="144">
        <f>D18+D19-D20</f>
        <v>0</v>
      </c>
      <c r="E21" s="144">
        <f>E18+E19-E20</f>
        <v>0</v>
      </c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</row>
    <row r="22" spans="1:45" s="119" customFormat="1" ht="30.15" customHeight="1">
      <c r="A22" s="88" t="s">
        <v>32</v>
      </c>
      <c r="B22" s="120" t="s">
        <v>153</v>
      </c>
      <c r="C22" s="75"/>
      <c r="D22" s="144">
        <v>0</v>
      </c>
      <c r="E22" s="144">
        <v>0</v>
      </c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</row>
    <row r="23" spans="1:45" s="119" customFormat="1" ht="30.15" customHeight="1">
      <c r="A23" s="88" t="s">
        <v>154</v>
      </c>
      <c r="B23" s="120" t="s">
        <v>155</v>
      </c>
      <c r="C23" s="122"/>
      <c r="D23" s="144">
        <v>0</v>
      </c>
      <c r="E23" s="144">
        <v>0</v>
      </c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</row>
    <row r="24" spans="1:45" s="119" customFormat="1" ht="30.15" customHeight="1">
      <c r="A24" s="88" t="s">
        <v>156</v>
      </c>
      <c r="B24" s="120" t="s">
        <v>157</v>
      </c>
      <c r="C24" s="122"/>
      <c r="D24" s="144">
        <v>0</v>
      </c>
      <c r="E24" s="144">
        <v>0</v>
      </c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</row>
    <row r="25" spans="1:45" s="119" customFormat="1" ht="45" customHeight="1">
      <c r="A25" s="88" t="s">
        <v>158</v>
      </c>
      <c r="B25" s="120" t="s">
        <v>159</v>
      </c>
      <c r="C25" s="122"/>
      <c r="D25" s="144">
        <f>D26+D29+D32</f>
        <v>0</v>
      </c>
      <c r="E25" s="144">
        <f>E26+E29+E32</f>
        <v>0</v>
      </c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</row>
    <row r="26" spans="1:45" s="119" customFormat="1" ht="24.9" customHeight="1">
      <c r="A26" s="84" t="s">
        <v>160</v>
      </c>
      <c r="B26" s="120" t="s">
        <v>161</v>
      </c>
      <c r="C26" s="75"/>
      <c r="D26" s="144">
        <f>D27+D28</f>
        <v>0</v>
      </c>
      <c r="E26" s="144">
        <f>E27+E28</f>
        <v>0</v>
      </c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</row>
    <row r="27" spans="1:45" s="119" customFormat="1" ht="24.9" customHeight="1">
      <c r="A27" s="84" t="s">
        <v>162</v>
      </c>
      <c r="B27" s="120" t="s">
        <v>163</v>
      </c>
      <c r="C27" s="75"/>
      <c r="D27" s="144">
        <v>0</v>
      </c>
      <c r="E27" s="144">
        <v>0</v>
      </c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</row>
    <row r="28" spans="1:45" s="119" customFormat="1" ht="24.9" customHeight="1">
      <c r="A28" s="84" t="s">
        <v>164</v>
      </c>
      <c r="B28" s="120" t="s">
        <v>165</v>
      </c>
      <c r="C28" s="122"/>
      <c r="D28" s="144">
        <v>0</v>
      </c>
      <c r="E28" s="144">
        <v>0</v>
      </c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</row>
    <row r="29" spans="1:45" s="119" customFormat="1" ht="24.9" customHeight="1">
      <c r="A29" s="84" t="s">
        <v>166</v>
      </c>
      <c r="B29" s="120" t="s">
        <v>167</v>
      </c>
      <c r="C29" s="122"/>
      <c r="D29" s="144">
        <v>0</v>
      </c>
      <c r="E29" s="144">
        <v>0</v>
      </c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</row>
    <row r="30" spans="1:45" s="119" customFormat="1" ht="24.9" customHeight="1">
      <c r="A30" s="84" t="s">
        <v>168</v>
      </c>
      <c r="B30" s="120" t="s">
        <v>169</v>
      </c>
      <c r="C30" s="122"/>
      <c r="D30" s="144">
        <v>0</v>
      </c>
      <c r="E30" s="144">
        <v>0</v>
      </c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</row>
    <row r="31" spans="1:45" s="119" customFormat="1" ht="24.9" customHeight="1">
      <c r="A31" s="84" t="s">
        <v>170</v>
      </c>
      <c r="B31" s="120" t="s">
        <v>171</v>
      </c>
      <c r="C31" s="75"/>
      <c r="D31" s="144">
        <v>0</v>
      </c>
      <c r="E31" s="144">
        <v>0</v>
      </c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</row>
    <row r="32" spans="1:45" s="119" customFormat="1" ht="24.9" customHeight="1">
      <c r="A32" s="125" t="s">
        <v>172</v>
      </c>
      <c r="B32" s="120" t="s">
        <v>173</v>
      </c>
      <c r="C32" s="122"/>
      <c r="D32" s="144">
        <v>0</v>
      </c>
      <c r="E32" s="144">
        <v>0</v>
      </c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</row>
    <row r="33" spans="1:45" s="119" customFormat="1" ht="24.9" customHeight="1">
      <c r="A33" s="125" t="s">
        <v>40</v>
      </c>
      <c r="B33" s="120" t="s">
        <v>174</v>
      </c>
      <c r="C33" s="122" t="s">
        <v>240</v>
      </c>
      <c r="D33" s="144">
        <f>D34+D35</f>
        <v>18000</v>
      </c>
      <c r="E33" s="144">
        <f>E34+E35</f>
        <v>8627105</v>
      </c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</row>
    <row r="34" spans="1:45" s="124" customFormat="1" ht="24.9" customHeight="1">
      <c r="A34" s="82" t="s">
        <v>175</v>
      </c>
      <c r="B34" s="121" t="s">
        <v>176</v>
      </c>
      <c r="C34" s="71"/>
      <c r="D34" s="144">
        <v>18000</v>
      </c>
      <c r="E34" s="144">
        <v>25890</v>
      </c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</row>
    <row r="35" spans="1:45" s="119" customFormat="1" ht="24.9" customHeight="1">
      <c r="A35" s="84" t="s">
        <v>177</v>
      </c>
      <c r="B35" s="120" t="s">
        <v>178</v>
      </c>
      <c r="C35" s="75"/>
      <c r="D35" s="144">
        <v>0</v>
      </c>
      <c r="E35" s="144">
        <v>8601215</v>
      </c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</row>
    <row r="36" spans="1:45" s="119" customFormat="1" ht="24.9" customHeight="1">
      <c r="A36" s="84" t="s">
        <v>179</v>
      </c>
      <c r="B36" s="120" t="s">
        <v>180</v>
      </c>
      <c r="C36" s="75" t="s">
        <v>241</v>
      </c>
      <c r="D36" s="144">
        <f>D37+D40+D41+D44</f>
        <v>60796</v>
      </c>
      <c r="E36" s="144">
        <f>E37+E40+E41+E44</f>
        <v>36711574</v>
      </c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</row>
    <row r="37" spans="1:45" s="119" customFormat="1" ht="24.9" customHeight="1">
      <c r="A37" s="84" t="s">
        <v>181</v>
      </c>
      <c r="B37" s="120" t="s">
        <v>182</v>
      </c>
      <c r="C37" s="122"/>
      <c r="D37" s="144">
        <f>D38+D39</f>
        <v>3638</v>
      </c>
      <c r="E37" s="144">
        <f>E38+E39</f>
        <v>129668</v>
      </c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</row>
    <row r="38" spans="1:45" s="119" customFormat="1" ht="24.9" customHeight="1">
      <c r="A38" s="84" t="s">
        <v>183</v>
      </c>
      <c r="B38" s="120" t="s">
        <v>184</v>
      </c>
      <c r="C38" s="75"/>
      <c r="D38" s="144">
        <v>3638</v>
      </c>
      <c r="E38" s="144">
        <v>126693</v>
      </c>
      <c r="F38" s="149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</row>
    <row r="39" spans="1:45" s="119" customFormat="1" ht="24.9" customHeight="1">
      <c r="A39" s="84" t="s">
        <v>185</v>
      </c>
      <c r="B39" s="120" t="s">
        <v>186</v>
      </c>
      <c r="C39" s="75"/>
      <c r="D39" s="144">
        <v>0</v>
      </c>
      <c r="E39" s="144">
        <v>2975</v>
      </c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</row>
    <row r="40" spans="1:45" s="119" customFormat="1" ht="24.9" customHeight="1">
      <c r="A40" s="84" t="s">
        <v>187</v>
      </c>
      <c r="B40" s="120" t="s">
        <v>188</v>
      </c>
      <c r="C40" s="75"/>
      <c r="D40" s="144">
        <v>6980</v>
      </c>
      <c r="E40" s="144">
        <v>18000</v>
      </c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</row>
    <row r="41" spans="1:45" s="124" customFormat="1" ht="24.9" customHeight="1">
      <c r="A41" s="82" t="s">
        <v>189</v>
      </c>
      <c r="B41" s="121" t="s">
        <v>190</v>
      </c>
      <c r="C41" s="74"/>
      <c r="D41" s="144">
        <f>D42+D43</f>
        <v>0</v>
      </c>
      <c r="E41" s="144">
        <f>E42+E43</f>
        <v>0</v>
      </c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</row>
    <row r="42" spans="1:45" s="119" customFormat="1" ht="24.9" customHeight="1">
      <c r="A42" s="84" t="s">
        <v>191</v>
      </c>
      <c r="B42" s="120" t="s">
        <v>192</v>
      </c>
      <c r="C42" s="75"/>
      <c r="D42" s="144">
        <v>0</v>
      </c>
      <c r="E42" s="144">
        <v>0</v>
      </c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</row>
    <row r="43" spans="1:45" s="119" customFormat="1" ht="24.9" customHeight="1">
      <c r="A43" s="84" t="s">
        <v>193</v>
      </c>
      <c r="B43" s="120" t="s">
        <v>194</v>
      </c>
      <c r="C43" s="122"/>
      <c r="D43" s="144">
        <v>0</v>
      </c>
      <c r="E43" s="144">
        <v>0</v>
      </c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</row>
    <row r="44" spans="1:45" s="119" customFormat="1" ht="24.9" customHeight="1">
      <c r="A44" s="84" t="s">
        <v>195</v>
      </c>
      <c r="B44" s="120" t="s">
        <v>196</v>
      </c>
      <c r="C44" s="75"/>
      <c r="D44" s="144">
        <v>50178</v>
      </c>
      <c r="E44" s="144">
        <v>36563906</v>
      </c>
      <c r="F44" s="149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</row>
    <row r="45" spans="1:45" s="124" customFormat="1" ht="30.15" customHeight="1">
      <c r="A45" s="87" t="s">
        <v>197</v>
      </c>
      <c r="B45" s="121" t="s">
        <v>198</v>
      </c>
      <c r="C45" s="74"/>
      <c r="D45" s="144">
        <v>0</v>
      </c>
      <c r="E45" s="144">
        <v>0</v>
      </c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</row>
    <row r="46" spans="1:45" s="119" customFormat="1" ht="30.15" customHeight="1">
      <c r="A46" s="88" t="s">
        <v>199</v>
      </c>
      <c r="B46" s="120" t="s">
        <v>200</v>
      </c>
      <c r="C46" s="122"/>
      <c r="D46" s="144">
        <f>D10+D13+D21+D14+D17+D22+D23-D24-D25+D33-D36+D45</f>
        <v>-46538</v>
      </c>
      <c r="E46" s="144">
        <f>E10+E13+E21+E14+E17+E22+E23-E24-E25+E33-E36+E45</f>
        <v>-28047401</v>
      </c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</row>
    <row r="47" spans="1:45" s="119" customFormat="1" ht="24.9" customHeight="1">
      <c r="A47" s="84" t="s">
        <v>201</v>
      </c>
      <c r="B47" s="120" t="s">
        <v>202</v>
      </c>
      <c r="C47" s="75" t="s">
        <v>242</v>
      </c>
      <c r="D47" s="144">
        <f>D48+D49</f>
        <v>252</v>
      </c>
      <c r="E47" s="144">
        <f>E48+E49</f>
        <v>9041</v>
      </c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</row>
    <row r="48" spans="1:45" s="119" customFormat="1" ht="24.9" customHeight="1">
      <c r="A48" s="84" t="s">
        <v>203</v>
      </c>
      <c r="B48" s="120" t="s">
        <v>204</v>
      </c>
      <c r="C48" s="75"/>
      <c r="D48" s="144">
        <v>252</v>
      </c>
      <c r="E48" s="144">
        <v>9041</v>
      </c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</row>
    <row r="49" spans="1:45" s="119" customFormat="1" ht="24.9" customHeight="1">
      <c r="A49" s="84" t="s">
        <v>205</v>
      </c>
      <c r="B49" s="120" t="s">
        <v>206</v>
      </c>
      <c r="C49" s="122"/>
      <c r="D49" s="144">
        <v>0</v>
      </c>
      <c r="E49" s="144">
        <v>0</v>
      </c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</row>
    <row r="50" spans="1:45" s="119" customFormat="1" ht="30.15" customHeight="1">
      <c r="A50" s="84" t="s">
        <v>207</v>
      </c>
      <c r="B50" s="120" t="s">
        <v>208</v>
      </c>
      <c r="C50" s="75" t="s">
        <v>242</v>
      </c>
      <c r="D50" s="144">
        <f>D46-D47</f>
        <v>-46790</v>
      </c>
      <c r="E50" s="144">
        <f>E46-E47</f>
        <v>-28056442</v>
      </c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</row>
    <row r="51" spans="1:45" s="73" customFormat="1" ht="13.8">
      <c r="A51" s="126"/>
      <c r="B51" s="127"/>
      <c r="C51" s="128"/>
      <c r="D51" s="129"/>
      <c r="E51" s="129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</row>
    <row r="52" spans="1:45" s="73" customFormat="1" ht="13.8">
      <c r="A52" s="126"/>
      <c r="B52" s="130"/>
      <c r="C52" s="128"/>
      <c r="D52" s="129"/>
      <c r="E52" s="129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</row>
    <row r="53" spans="1:45" s="73" customFormat="1" ht="13.8">
      <c r="A53" s="126"/>
      <c r="B53" s="130"/>
      <c r="C53" s="128"/>
      <c r="D53" s="129"/>
      <c r="E53" s="129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</row>
    <row r="54" spans="1:45" s="73" customFormat="1" ht="13.8">
      <c r="A54" s="126"/>
      <c r="B54" s="130"/>
      <c r="C54" s="128"/>
      <c r="D54" s="129"/>
      <c r="E54" s="129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</row>
    <row r="55" spans="1:45" s="73" customFormat="1" ht="13.8">
      <c r="A55" s="126"/>
      <c r="B55" s="130"/>
      <c r="C55" s="128"/>
      <c r="D55" s="129"/>
      <c r="E55" s="129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</row>
    <row r="56" spans="1:45" s="73" customFormat="1" ht="13.8">
      <c r="A56" s="126"/>
      <c r="B56" s="130"/>
      <c r="C56" s="128"/>
      <c r="D56" s="129"/>
      <c r="E56" s="129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</row>
    <row r="57" spans="1:45" s="73" customFormat="1" ht="13.8">
      <c r="A57" s="126"/>
      <c r="B57" s="130"/>
      <c r="C57" s="128"/>
      <c r="D57" s="129"/>
      <c r="E57" s="129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</row>
    <row r="58" spans="1:45" s="73" customFormat="1" ht="13.8">
      <c r="A58" s="126"/>
      <c r="B58" s="130"/>
      <c r="C58" s="128"/>
      <c r="D58" s="129"/>
      <c r="E58" s="129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</row>
    <row r="59" spans="1:45" s="73" customFormat="1" ht="13.8">
      <c r="A59" s="126"/>
      <c r="B59" s="130"/>
      <c r="C59" s="128"/>
      <c r="D59" s="129"/>
      <c r="E59" s="129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</row>
    <row r="60" spans="1:45" s="73" customFormat="1" ht="13.8">
      <c r="A60" s="126"/>
      <c r="B60" s="130"/>
      <c r="C60" s="128"/>
      <c r="D60" s="129"/>
      <c r="E60" s="129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</row>
    <row r="61" spans="1:45" s="73" customFormat="1" ht="13.8">
      <c r="A61" s="126"/>
      <c r="B61" s="130"/>
      <c r="C61" s="128"/>
      <c r="D61" s="129"/>
      <c r="E61" s="129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</row>
    <row r="62" spans="1:45" s="73" customFormat="1" ht="13.8">
      <c r="A62" s="126"/>
      <c r="B62" s="130"/>
      <c r="C62" s="128"/>
      <c r="D62" s="129"/>
      <c r="E62" s="129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</row>
    <row r="63" spans="1:45" s="73" customFormat="1" ht="13.8">
      <c r="A63" s="126"/>
      <c r="B63" s="130"/>
      <c r="C63" s="128"/>
      <c r="D63" s="129"/>
      <c r="E63" s="129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</row>
    <row r="64" spans="1:45" s="73" customFormat="1" ht="13.8">
      <c r="A64" s="126"/>
      <c r="B64" s="130"/>
      <c r="C64" s="128"/>
      <c r="D64" s="129"/>
      <c r="E64" s="129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</row>
    <row r="65" spans="1:45" s="73" customFormat="1" ht="13.8">
      <c r="A65" s="126"/>
      <c r="B65" s="130"/>
      <c r="C65" s="128"/>
      <c r="D65" s="129"/>
      <c r="E65" s="129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</row>
    <row r="66" spans="1:45" s="73" customFormat="1" ht="13.8">
      <c r="A66" s="126"/>
      <c r="B66" s="130"/>
      <c r="C66" s="128"/>
      <c r="D66" s="129"/>
      <c r="E66" s="129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</row>
    <row r="67" spans="1:45" s="73" customFormat="1" ht="13.8">
      <c r="A67" s="126"/>
      <c r="B67" s="130"/>
      <c r="C67" s="128"/>
      <c r="D67" s="129"/>
      <c r="E67" s="129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</row>
    <row r="68" spans="1:45" s="73" customFormat="1" ht="13.8">
      <c r="A68" s="126"/>
      <c r="B68" s="130"/>
      <c r="C68" s="128"/>
      <c r="D68" s="129"/>
      <c r="E68" s="129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</row>
    <row r="69" spans="1:45" s="73" customFormat="1" ht="13.8">
      <c r="A69" s="126"/>
      <c r="B69" s="130"/>
      <c r="C69" s="128"/>
      <c r="D69" s="129"/>
      <c r="E69" s="129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</row>
    <row r="70" spans="1:45" s="73" customFormat="1" ht="13.8">
      <c r="A70" s="126"/>
      <c r="B70" s="130"/>
      <c r="C70" s="128"/>
      <c r="D70" s="129"/>
      <c r="E70" s="129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</row>
    <row r="71" spans="1:45" s="73" customFormat="1" ht="13.8">
      <c r="A71" s="126"/>
      <c r="B71" s="130"/>
      <c r="C71" s="128"/>
      <c r="D71" s="129"/>
      <c r="E71" s="129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</row>
    <row r="72" spans="1:45" s="73" customFormat="1" ht="13.8">
      <c r="A72" s="126"/>
      <c r="B72" s="130"/>
      <c r="C72" s="128"/>
      <c r="D72" s="129"/>
      <c r="E72" s="129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</row>
    <row r="73" spans="1:45" s="73" customFormat="1" ht="13.8">
      <c r="A73" s="126"/>
      <c r="B73" s="130"/>
      <c r="C73" s="128"/>
      <c r="D73" s="129"/>
      <c r="E73" s="129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</row>
    <row r="74" spans="1:45" s="73" customFormat="1" ht="13.8">
      <c r="A74" s="126"/>
      <c r="B74" s="130"/>
      <c r="C74" s="128"/>
      <c r="D74" s="129"/>
      <c r="E74" s="129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</row>
    <row r="75" spans="1:45" s="73" customFormat="1" ht="13.8">
      <c r="A75" s="126"/>
      <c r="B75" s="130"/>
      <c r="C75" s="128"/>
      <c r="D75" s="129"/>
      <c r="E75" s="129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</row>
    <row r="76" spans="1:45" s="73" customFormat="1" ht="13.8">
      <c r="A76" s="126"/>
      <c r="B76" s="130"/>
      <c r="C76" s="128"/>
      <c r="D76" s="129"/>
      <c r="E76" s="129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</row>
    <row r="77" spans="1:45" s="73" customFormat="1" ht="13.8">
      <c r="A77" s="126"/>
      <c r="B77" s="130"/>
      <c r="C77" s="128"/>
      <c r="D77" s="129"/>
      <c r="E77" s="129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</row>
    <row r="78" spans="1:45" s="73" customFormat="1" ht="13.8">
      <c r="A78" s="126"/>
      <c r="B78" s="130"/>
      <c r="C78" s="128"/>
      <c r="D78" s="129"/>
      <c r="E78" s="129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</row>
    <row r="79" spans="1:45" s="73" customFormat="1" ht="13.8">
      <c r="A79" s="126"/>
      <c r="B79" s="130"/>
      <c r="C79" s="128"/>
      <c r="D79" s="129"/>
      <c r="E79" s="129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</row>
    <row r="80" spans="1:45" s="73" customFormat="1" ht="13.8">
      <c r="A80" s="126"/>
      <c r="B80" s="130"/>
      <c r="C80" s="128"/>
      <c r="D80" s="129"/>
      <c r="E80" s="129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</row>
    <row r="81" spans="1:45" s="73" customFormat="1" ht="13.8">
      <c r="A81" s="126"/>
      <c r="B81" s="130"/>
      <c r="C81" s="128"/>
      <c r="D81" s="129"/>
      <c r="E81" s="129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</row>
    <row r="82" spans="1:45" s="73" customFormat="1" ht="13.8">
      <c r="A82" s="126"/>
      <c r="B82" s="130"/>
      <c r="C82" s="128"/>
      <c r="D82" s="129"/>
      <c r="E82" s="129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</row>
    <row r="83" spans="1:45" s="73" customFormat="1" ht="13.8">
      <c r="A83" s="126"/>
      <c r="B83" s="130"/>
      <c r="C83" s="128"/>
      <c r="D83" s="129"/>
      <c r="E83" s="129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</row>
    <row r="84" spans="1:45" s="73" customFormat="1" ht="13.8">
      <c r="A84" s="126"/>
      <c r="B84" s="130"/>
      <c r="C84" s="128"/>
      <c r="D84" s="129"/>
      <c r="E84" s="129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</row>
    <row r="85" spans="1:45" s="73" customFormat="1" ht="13.8">
      <c r="A85" s="126"/>
      <c r="B85" s="130"/>
      <c r="C85" s="128"/>
      <c r="D85" s="129"/>
      <c r="E85" s="129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</row>
    <row r="86" spans="1:45" s="73" customFormat="1" ht="13.8">
      <c r="A86" s="126"/>
      <c r="B86" s="130"/>
      <c r="C86" s="128"/>
      <c r="D86" s="129"/>
      <c r="E86" s="129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</row>
    <row r="87" spans="1:45" s="73" customFormat="1" ht="13.8">
      <c r="A87" s="126"/>
      <c r="B87" s="130"/>
      <c r="C87" s="128"/>
      <c r="D87" s="129"/>
      <c r="E87" s="129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</row>
    <row r="88" spans="1:45" s="73" customFormat="1" ht="13.8">
      <c r="A88" s="126"/>
      <c r="B88" s="130"/>
      <c r="C88" s="128"/>
      <c r="D88" s="129"/>
      <c r="E88" s="129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</row>
    <row r="89" spans="1:45" s="73" customFormat="1" ht="13.8">
      <c r="A89" s="126"/>
      <c r="B89" s="130"/>
      <c r="C89" s="128"/>
      <c r="D89" s="129"/>
      <c r="E89" s="129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</row>
    <row r="90" spans="1:45" s="73" customFormat="1" ht="13.8">
      <c r="A90" s="126"/>
      <c r="B90" s="130"/>
      <c r="C90" s="128"/>
      <c r="D90" s="129"/>
      <c r="E90" s="129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</row>
  </sheetData>
  <mergeCells count="2">
    <mergeCell ref="A1:E1"/>
    <mergeCell ref="A2:E2"/>
  </mergeCells>
  <phoneticPr fontId="0" type="noConversion"/>
  <pageMargins left="0.39370078740157483" right="0" top="0.59055118110236227" bottom="0.59055118110236227" header="0.39370078740157483" footer="0.39370078740157483"/>
  <pageSetup paperSize="9" scale="80" orientation="portrait" r:id="rId1"/>
  <headerFooter alignWithMargins="0">
    <oddFooter>&amp;CVykazZiskovAStrat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3</vt:i4>
      </vt:variant>
    </vt:vector>
  </HeadingPairs>
  <TitlesOfParts>
    <vt:vector size="8" baseType="lpstr">
      <vt:lpstr>Suvaha-Ident</vt:lpstr>
      <vt:lpstr>SuvAktiva</vt:lpstr>
      <vt:lpstr>SuvPasiva</vt:lpstr>
      <vt:lpstr>VykazZiskovAStrat-Ident</vt:lpstr>
      <vt:lpstr>VykazZiskovAStrat</vt:lpstr>
      <vt:lpstr>SuvAktiva!Oblast_tisku</vt:lpstr>
      <vt:lpstr>SuvPasiva!Oblast_tisku</vt:lpstr>
      <vt:lpstr>VykazZiskovAStrat!Oblast_tisku</vt:lpstr>
    </vt:vector>
  </TitlesOfParts>
  <Company>Devín Banka a.s. v konkurze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Informatika</dc:creator>
  <cp:lastModifiedBy>user</cp:lastModifiedBy>
  <cp:lastPrinted>2020-10-15T09:43:02Z</cp:lastPrinted>
  <dcterms:created xsi:type="dcterms:W3CDTF">2007-06-26T08:14:50Z</dcterms:created>
  <dcterms:modified xsi:type="dcterms:W3CDTF">2021-04-30T17:46:43Z</dcterms:modified>
</cp:coreProperties>
</file>