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AMONOVA\Desktop\"/>
    </mc:Choice>
  </mc:AlternateContent>
  <xr:revisionPtr revIDLastSave="0" documentId="13_ncr:1_{BD9C4027-E2F1-4BEC-A120-CA9BACB4A2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NM_2020" sheetId="10" r:id="rId1"/>
    <sheet name="DHM_2020" sheetId="11" r:id="rId2"/>
  </sheets>
  <calcPr calcId="181029"/>
</workbook>
</file>

<file path=xl/calcChain.xml><?xml version="1.0" encoding="utf-8"?>
<calcChain xmlns="http://schemas.openxmlformats.org/spreadsheetml/2006/main">
  <c r="I27" i="10" l="1"/>
  <c r="H27" i="10"/>
  <c r="G27" i="10"/>
  <c r="F27" i="10"/>
  <c r="E27" i="10"/>
  <c r="D27" i="10"/>
  <c r="C27" i="10"/>
  <c r="J27" i="10" s="1"/>
  <c r="I25" i="10"/>
  <c r="H25" i="10"/>
  <c r="G25" i="10"/>
  <c r="F25" i="10"/>
  <c r="E25" i="10"/>
  <c r="D25" i="10"/>
  <c r="C25" i="10"/>
  <c r="J25" i="10" s="1"/>
  <c r="J24" i="10"/>
  <c r="J23" i="10"/>
  <c r="J22" i="10"/>
  <c r="J21" i="10"/>
  <c r="I19" i="10"/>
  <c r="I28" i="10" s="1"/>
  <c r="H19" i="10"/>
  <c r="H28" i="10" s="1"/>
  <c r="G19" i="10"/>
  <c r="G28" i="10" s="1"/>
  <c r="F19" i="10"/>
  <c r="F28" i="10" s="1"/>
  <c r="E19" i="10"/>
  <c r="E28" i="10" s="1"/>
  <c r="D19" i="10"/>
  <c r="C19" i="10"/>
  <c r="J19" i="10" s="1"/>
  <c r="J18" i="10"/>
  <c r="J17" i="10"/>
  <c r="J16" i="10"/>
  <c r="J15" i="10"/>
  <c r="I13" i="10"/>
  <c r="H13" i="10"/>
  <c r="G13" i="10"/>
  <c r="F13" i="10"/>
  <c r="E13" i="10"/>
  <c r="D13" i="10"/>
  <c r="C13" i="10"/>
  <c r="J12" i="10"/>
  <c r="J11" i="10"/>
  <c r="J10" i="10"/>
  <c r="J9" i="10"/>
  <c r="J27" i="11"/>
  <c r="I27" i="11"/>
  <c r="H27" i="11"/>
  <c r="G27" i="11"/>
  <c r="F27" i="11"/>
  <c r="E27" i="11"/>
  <c r="D27" i="11"/>
  <c r="C27" i="11"/>
  <c r="J25" i="11"/>
  <c r="J28" i="11" s="1"/>
  <c r="I25" i="11"/>
  <c r="H25" i="11"/>
  <c r="G25" i="11"/>
  <c r="F25" i="11"/>
  <c r="F28" i="11" s="1"/>
  <c r="E25" i="11"/>
  <c r="D25" i="11"/>
  <c r="C25" i="11"/>
  <c r="K25" i="11" s="1"/>
  <c r="K24" i="11"/>
  <c r="K23" i="11"/>
  <c r="K22" i="11"/>
  <c r="K21" i="11"/>
  <c r="J19" i="11"/>
  <c r="I19" i="11"/>
  <c r="H19" i="11"/>
  <c r="G19" i="11"/>
  <c r="G28" i="11" s="1"/>
  <c r="F19" i="11"/>
  <c r="E19" i="11"/>
  <c r="D19" i="11"/>
  <c r="C19" i="11"/>
  <c r="C28" i="11" s="1"/>
  <c r="K18" i="11"/>
  <c r="K17" i="11"/>
  <c r="K16" i="11"/>
  <c r="K15" i="11"/>
  <c r="J13" i="11"/>
  <c r="I13" i="11"/>
  <c r="H13" i="11"/>
  <c r="G13" i="11"/>
  <c r="F13" i="11"/>
  <c r="E13" i="11"/>
  <c r="D13" i="11"/>
  <c r="C13" i="11"/>
  <c r="K12" i="11"/>
  <c r="K11" i="11"/>
  <c r="K10" i="11"/>
  <c r="K9" i="11"/>
  <c r="I28" i="11" l="1"/>
  <c r="H28" i="11"/>
  <c r="E28" i="11"/>
  <c r="D28" i="11"/>
  <c r="K13" i="11"/>
  <c r="K28" i="11"/>
  <c r="K27" i="11"/>
  <c r="J13" i="10"/>
  <c r="D28" i="10"/>
  <c r="C28" i="10"/>
  <c r="K19" i="11"/>
  <c r="J28" i="10" l="1"/>
</calcChain>
</file>

<file path=xl/sharedStrings.xml><?xml version="1.0" encoding="utf-8"?>
<sst xmlns="http://schemas.openxmlformats.org/spreadsheetml/2006/main" count="92" uniqueCount="44">
  <si>
    <t>Dlhodobý nehmotný majetok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</si>
  <si>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</si>
  <si>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</si>
  <si>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</si>
  <si>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</si>
  <si>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</si>
  <si>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</si>
  <si>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</si>
  <si>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</si>
  <si>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</si>
  <si>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</si>
  <si>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</si>
  <si>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</si>
  <si>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</si>
  <si>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</si>
  <si>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</si>
  <si>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</si>
  <si>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</si>
  <si>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</si>
  <si>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</si>
  <si>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</si>
  <si>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</si>
  <si>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</si>
  <si>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</si>
  <si>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</si>
  <si>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</si>
  <si>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</si>
  <si>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</si>
  <si>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</si>
  <si>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</si>
  <si>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</si>
  <si>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</si>
  <si>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</si>
  <si>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</si>
  <si>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</si>
  <si>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</si>
  <si>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</si>
  <si>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</si>
  <si>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Prehľad o pohybe dlhodobého nehmotného majetku</t>
  </si>
  <si>
    <t>DIČ</t>
  </si>
  <si>
    <t>IČO</t>
  </si>
  <si>
    <t>Poznámky Úč POD 3 - 01</t>
  </si>
  <si>
    <t>PL - PROFY spol. s r.o.</t>
  </si>
  <si>
    <t>Bežné účtovné obdobie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</si>
</sst>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_ ;\-#,##0\ 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8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165" fontId="2" fillId="2" borderId="0" xfId="1" applyNumberFormat="1" applyFont="1" applyFill="1" applyAlignment="1" applyProtection="1">
      <alignment horizontal="right" vertical="center" wrapText="1"/>
    </xf>
    <xf numFmtId="165" fontId="2" fillId="2" borderId="1" xfId="1" applyNumberFormat="1" applyFont="1" applyFill="1" applyBorder="1" applyAlignment="1" applyProtection="1">
      <alignment horizontal="right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vertical="center"/>
    </xf>
    <xf numFmtId="0" fontId="3" fillId="2" borderId="0" xfId="0" applyFont="1" applyFill="1" applyAlignment="1" applyProtection="1"/>
    <xf numFmtId="165" fontId="3" fillId="2" borderId="0" xfId="0" applyNumberFormat="1" applyFont="1" applyFill="1" applyAlignment="1" applyProtection="1">
      <alignment horizontal="right" vertical="center" wrapText="1"/>
    </xf>
    <xf numFmtId="0" fontId="2" fillId="2" borderId="0" xfId="0" applyFont="1" applyFill="1" applyAlignment="1" applyProtection="1"/>
    <xf numFmtId="0" fontId="3" fillId="2" borderId="1" xfId="0" applyFont="1" applyFill="1" applyBorder="1" applyAlignment="1" applyProtection="1"/>
    <xf numFmtId="165" fontId="3" fillId="2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>
      <protection locked="0"/>
    </xf>
    <xf numFmtId="14" fontId="5" fillId="2" borderId="0" xfId="0" applyNumberFormat="1" applyFont="1" applyFill="1" applyAlignment="1" applyProtection="1">
      <alignment horizontal="center"/>
      <protection locked="0"/>
    </xf>
    <xf numFmtId="14" fontId="5" fillId="2" borderId="0" xfId="0" applyNumberFormat="1" applyFont="1" applyFill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textRotation="180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textRotation="180"/>
      <protection locked="0"/>
    </xf>
    <xf numFmtId="0" fontId="2" fillId="0" borderId="1" xfId="0" applyFont="1" applyBorder="1" applyAlignment="1" applyProtection="1">
      <alignment horizontal="center" vertical="center" textRotation="180"/>
      <protection locked="0"/>
    </xf>
    <xf numFmtId="0" fontId="2" fillId="0" borderId="5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2" fillId="0" borderId="6" xfId="0" applyFont="1" applyBorder="1" applyAlignment="1" applyProtection="1">
      <alignment horizontal="center" vertical="center" textRotation="180"/>
      <protection locked="0"/>
    </xf>
    <xf numFmtId="0" fontId="8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/>
    <xf numFmtId="3" fontId="9" fillId="2" borderId="0" xfId="1" applyNumberFormat="1" applyFont="1" applyFill="1" applyAlignment="1" applyProtection="1">
      <alignment horizontal="right" vertical="center" wrapText="1"/>
      <protection locked="0"/>
    </xf>
    <xf numFmtId="3" fontId="9" fillId="2" borderId="0" xfId="0" applyNumberFormat="1" applyFont="1" applyFill="1" applyAlignment="1" applyProtection="1">
      <alignment horizontal="right" vertical="center" wrapText="1"/>
      <protection locked="0"/>
    </xf>
    <xf numFmtId="3" fontId="10" fillId="2" borderId="0" xfId="0" applyNumberFormat="1" applyFont="1" applyFill="1" applyAlignment="1">
      <alignment horizontal="right" vertical="center" wrapText="1"/>
    </xf>
    <xf numFmtId="3" fontId="9" fillId="2" borderId="1" xfId="1" applyNumberFormat="1" applyFont="1" applyFill="1" applyBorder="1" applyAlignment="1">
      <alignment horizontal="right" vertical="center" wrapText="1"/>
    </xf>
    <xf numFmtId="3" fontId="9" fillId="2" borderId="2" xfId="0" applyNumberFormat="1" applyFont="1" applyFill="1" applyBorder="1" applyAlignment="1">
      <alignment horizontal="center" vertical="center" wrapText="1"/>
    </xf>
    <xf numFmtId="3" fontId="11" fillId="2" borderId="2" xfId="0" applyNumberFormat="1" applyFont="1" applyFill="1" applyBorder="1" applyAlignment="1">
      <alignment vertical="center"/>
    </xf>
    <xf numFmtId="3" fontId="9" fillId="2" borderId="0" xfId="1" applyNumberFormat="1" applyFont="1" applyFill="1" applyAlignment="1">
      <alignment horizontal="right" vertical="center" wrapText="1"/>
    </xf>
    <xf numFmtId="3" fontId="10" fillId="2" borderId="1" xfId="0" applyNumberFormat="1" applyFont="1" applyFill="1" applyBorder="1" applyAlignment="1">
      <alignment horizontal="right" vertical="center" wrapText="1"/>
    </xf>
    <xf numFmtId="3" fontId="9" fillId="0" borderId="0" xfId="1" applyNumberFormat="1" applyFont="1" applyFill="1" applyAlignment="1" applyProtection="1">
      <alignment horizontal="right" vertical="center" wrapText="1"/>
      <protection locked="0"/>
    </xf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2" fillId="0" borderId="0" xfId="0" applyFont="1" applyAlignment="1" applyProtection="1">
      <alignment vertical="top" textRotation="180"/>
      <protection locked="0"/>
    </xf>
    <xf numFmtId="0" fontId="8" fillId="0" borderId="0" xfId="0" applyFont="1" applyAlignment="1" applyProtection="1">
      <alignment vertical="top"/>
      <protection locked="0"/>
    </xf>
    <xf numFmtId="0" fontId="5" fillId="0" borderId="0" xfId="0" applyFont="1" applyAlignment="1" applyProtection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9" fillId="2" borderId="2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top" textRotation="180"/>
      <protection locked="0"/>
    </xf>
    <xf numFmtId="0" fontId="2" fillId="0" borderId="0" xfId="0" applyFont="1" applyBorder="1" applyAlignment="1" applyProtection="1">
      <alignment horizontal="center" vertical="top" textRotation="180"/>
      <protection locked="0"/>
    </xf>
    <xf numFmtId="0" fontId="2" fillId="0" borderId="0" xfId="0" applyFont="1" applyAlignment="1">
      <alignment vertical="top" textRotation="180"/>
    </xf>
    <xf numFmtId="0" fontId="8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 textRotation="180"/>
    </xf>
    <xf numFmtId="0" fontId="2" fillId="0" borderId="1" xfId="0" applyFont="1" applyBorder="1" applyAlignment="1">
      <alignment horizontal="center" vertical="top" textRotation="180"/>
    </xf>
  </cellXfs>
  <cellStyles count="4">
    <cellStyle name="Čiarka" xfId="1" builtinId="3"/>
    <cellStyle name="Normal 2" xfId="2" xr:uid="{00000000-0005-0000-0000-000001000000}"/>
    <cellStyle name="Normal 3" xfId="3" xr:uid="{00000000-0005-0000-0000-000002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74D79-39CD-46D7-AA26-A4457B5A24A4}">
  <dimension ref="A1:O33"/>
  <sheetViews>
    <sheetView tabSelected="1" workbookViewId="0">
      <selection activeCell="D27" sqref="D27"/>
    </sheetView>
  </sheetViews>
  <sheetFormatPr defaultRowHeight="15" x14ac:dyDescent="0.25"/>
  <cols>
    <col min="1" max="1" width="7.85546875" style="36" customWidth="1"/>
    <col min="2" max="2" width="28.42578125" style="42" customWidth="1"/>
    <col min="3" max="10" width="10.7109375" style="43" customWidth="1"/>
    <col min="11" max="11" width="9.140625" style="43"/>
    <col min="12" max="12" width="5.7109375" style="36" customWidth="1"/>
    <col min="13" max="13" width="2.5703125" style="36" customWidth="1"/>
    <col min="14" max="14" width="1.85546875" style="36" customWidth="1"/>
    <col min="15" max="15" width="2.5703125" style="36" customWidth="1"/>
    <col min="16" max="17" width="3.28515625" style="36" customWidth="1"/>
    <col min="18" max="16384" width="9.140625" style="36"/>
  </cols>
  <sheetData>
    <row r="1" spans="1:15" ht="15" customHeight="1" x14ac:dyDescent="0.25">
      <c r="A1" s="66"/>
      <c r="B1" s="67" t="s">
        <v>42</v>
      </c>
      <c r="C1" s="67"/>
      <c r="D1" s="67"/>
      <c r="E1" s="67"/>
      <c r="F1" s="67"/>
      <c r="G1" s="67"/>
      <c r="H1" s="67"/>
      <c r="I1" s="67"/>
      <c r="J1" s="67"/>
      <c r="K1" s="36"/>
      <c r="O1" s="68" t="s">
        <v>41</v>
      </c>
    </row>
    <row r="2" spans="1:15" x14ac:dyDescent="0.25">
      <c r="A2" s="66"/>
      <c r="B2" s="70" t="s">
        <v>38</v>
      </c>
      <c r="C2" s="70"/>
      <c r="D2" s="70"/>
      <c r="E2" s="70"/>
      <c r="F2" s="70"/>
      <c r="G2" s="70"/>
      <c r="H2" s="70"/>
      <c r="I2" s="70"/>
      <c r="J2" s="70"/>
      <c r="K2" s="36"/>
      <c r="O2" s="69"/>
    </row>
    <row r="3" spans="1:15" ht="15" customHeight="1" x14ac:dyDescent="0.25">
      <c r="A3" s="66"/>
      <c r="B3" s="71">
        <v>44196</v>
      </c>
      <c r="C3" s="71"/>
      <c r="D3" s="71"/>
      <c r="E3" s="71"/>
      <c r="F3" s="71"/>
      <c r="G3" s="71"/>
      <c r="H3" s="71"/>
      <c r="I3" s="71"/>
      <c r="J3" s="71"/>
      <c r="K3" s="36"/>
      <c r="O3" s="69"/>
    </row>
    <row r="4" spans="1:15" ht="15" customHeight="1" x14ac:dyDescent="0.25">
      <c r="A4" s="66"/>
      <c r="B4" s="37"/>
      <c r="C4" s="38"/>
      <c r="D4" s="38"/>
      <c r="E4" s="38"/>
      <c r="F4" s="38"/>
      <c r="G4" s="38"/>
      <c r="H4" s="38"/>
      <c r="I4" s="38"/>
      <c r="J4" s="38"/>
      <c r="K4" s="36"/>
      <c r="O4" s="69"/>
    </row>
    <row r="5" spans="1:15" ht="15" customHeight="1" x14ac:dyDescent="0.25">
      <c r="A5" s="66"/>
      <c r="B5" s="72" t="s">
        <v>0</v>
      </c>
      <c r="C5" s="74" t="s">
        <v>43</v>
      </c>
      <c r="D5" s="74"/>
      <c r="E5" s="74"/>
      <c r="F5" s="74"/>
      <c r="G5" s="74"/>
      <c r="H5" s="74"/>
      <c r="I5" s="74"/>
      <c r="J5" s="74"/>
      <c r="K5" s="36"/>
      <c r="O5" s="69"/>
    </row>
    <row r="6" spans="1:15" ht="60" customHeight="1" x14ac:dyDescent="0.25">
      <c r="A6" s="66"/>
      <c r="B6" s="73"/>
      <c r="C6" s="26" t="s">
        <v>10</v>
      </c>
      <c r="D6" s="26" t="s">
        <v>1</v>
      </c>
      <c r="E6" s="26" t="s">
        <v>11</v>
      </c>
      <c r="F6" s="26" t="s">
        <v>2</v>
      </c>
      <c r="G6" s="26" t="s">
        <v>24</v>
      </c>
      <c r="H6" s="26" t="s">
        <v>25</v>
      </c>
      <c r="I6" s="26" t="s">
        <v>26</v>
      </c>
      <c r="J6" s="27" t="s">
        <v>3</v>
      </c>
      <c r="K6" s="36"/>
      <c r="O6" s="69"/>
    </row>
    <row r="7" spans="1:15" ht="22.5" customHeight="1" x14ac:dyDescent="0.25">
      <c r="A7" s="66"/>
      <c r="B7" s="28" t="s">
        <v>28</v>
      </c>
      <c r="C7" s="39" t="s">
        <v>29</v>
      </c>
      <c r="D7" s="39" t="s">
        <v>30</v>
      </c>
      <c r="E7" s="39" t="s">
        <v>27</v>
      </c>
      <c r="F7" s="39" t="s">
        <v>31</v>
      </c>
      <c r="G7" s="39" t="s">
        <v>32</v>
      </c>
      <c r="H7" s="39" t="s">
        <v>33</v>
      </c>
      <c r="I7" s="39" t="s">
        <v>34</v>
      </c>
      <c r="J7" s="29" t="s">
        <v>35</v>
      </c>
      <c r="K7" s="36"/>
      <c r="O7" s="47"/>
    </row>
    <row r="8" spans="1:15" ht="15" customHeight="1" x14ac:dyDescent="0.25">
      <c r="A8" s="66"/>
      <c r="B8" s="30" t="s">
        <v>4</v>
      </c>
      <c r="C8" s="40"/>
      <c r="D8" s="40"/>
      <c r="E8" s="40"/>
      <c r="F8" s="40"/>
      <c r="G8" s="40"/>
      <c r="H8" s="40"/>
      <c r="I8" s="40"/>
      <c r="J8" s="25"/>
      <c r="K8" s="36"/>
      <c r="O8" s="47"/>
    </row>
    <row r="9" spans="1:15" ht="15" customHeight="1" x14ac:dyDescent="0.25">
      <c r="A9" s="66"/>
      <c r="B9" s="31" t="s">
        <v>12</v>
      </c>
      <c r="C9" s="18">
        <v>0</v>
      </c>
      <c r="D9" s="18">
        <v>113366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32">
        <f>SUM(C9:I9)</f>
        <v>113366</v>
      </c>
      <c r="K9" s="36"/>
      <c r="O9" s="47"/>
    </row>
    <row r="10" spans="1:15" ht="15" customHeight="1" x14ac:dyDescent="0.25">
      <c r="A10" s="66"/>
      <c r="B10" s="33" t="s">
        <v>5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32">
        <f t="shared" ref="J10:J19" si="0">SUM(C10:I10)</f>
        <v>0</v>
      </c>
      <c r="K10" s="36"/>
      <c r="O10" s="47"/>
    </row>
    <row r="11" spans="1:15" ht="15" customHeight="1" x14ac:dyDescent="0.25">
      <c r="A11" s="66"/>
      <c r="B11" s="33" t="s">
        <v>6</v>
      </c>
      <c r="C11" s="18">
        <v>0</v>
      </c>
      <c r="D11" s="18">
        <v>10629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32">
        <f t="shared" si="0"/>
        <v>10629</v>
      </c>
      <c r="K11" s="36"/>
      <c r="O11" s="47"/>
    </row>
    <row r="12" spans="1:15" ht="15" customHeight="1" x14ac:dyDescent="0.25">
      <c r="A12" s="66"/>
      <c r="B12" s="33" t="s">
        <v>7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32">
        <f t="shared" si="0"/>
        <v>0</v>
      </c>
      <c r="K12" s="36"/>
      <c r="O12" s="47"/>
    </row>
    <row r="13" spans="1:15" ht="15" customHeight="1" x14ac:dyDescent="0.25">
      <c r="A13" s="66"/>
      <c r="B13" s="34" t="s">
        <v>13</v>
      </c>
      <c r="C13" s="24">
        <f>SUM(C9,C10,-C11,C12)</f>
        <v>0</v>
      </c>
      <c r="D13" s="24">
        <f t="shared" ref="D13:I13" si="1">SUM(D9,D10,-D11,D12)</f>
        <v>102737</v>
      </c>
      <c r="E13" s="24">
        <f t="shared" si="1"/>
        <v>0</v>
      </c>
      <c r="F13" s="24">
        <f t="shared" si="1"/>
        <v>0</v>
      </c>
      <c r="G13" s="24">
        <f t="shared" si="1"/>
        <v>0</v>
      </c>
      <c r="H13" s="24">
        <f t="shared" si="1"/>
        <v>0</v>
      </c>
      <c r="I13" s="24">
        <f t="shared" si="1"/>
        <v>0</v>
      </c>
      <c r="J13" s="35">
        <f t="shared" si="0"/>
        <v>102737</v>
      </c>
      <c r="K13" s="36"/>
      <c r="O13" s="47"/>
    </row>
    <row r="14" spans="1:15" s="41" customFormat="1" ht="15" customHeight="1" x14ac:dyDescent="0.25">
      <c r="A14" s="66"/>
      <c r="B14" s="30" t="s">
        <v>8</v>
      </c>
      <c r="C14" s="40"/>
      <c r="D14" s="40"/>
      <c r="E14" s="40"/>
      <c r="F14" s="40"/>
      <c r="G14" s="40"/>
      <c r="H14" s="40"/>
      <c r="I14" s="40"/>
      <c r="J14" s="25"/>
      <c r="K14" s="36"/>
      <c r="O14" s="48"/>
    </row>
    <row r="15" spans="1:15" ht="15" customHeight="1" x14ac:dyDescent="0.25">
      <c r="A15" s="66"/>
      <c r="B15" s="31" t="s">
        <v>12</v>
      </c>
      <c r="C15" s="18">
        <v>0</v>
      </c>
      <c r="D15" s="18">
        <v>109841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32">
        <f t="shared" si="0"/>
        <v>109841</v>
      </c>
      <c r="K15" s="36"/>
      <c r="O15" s="47"/>
    </row>
    <row r="16" spans="1:15" ht="15" customHeight="1" x14ac:dyDescent="0.25">
      <c r="A16" s="66"/>
      <c r="B16" s="33" t="s">
        <v>5</v>
      </c>
      <c r="C16" s="18">
        <v>0</v>
      </c>
      <c r="D16" s="18">
        <v>1926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32">
        <f t="shared" si="0"/>
        <v>1926</v>
      </c>
      <c r="K16" s="36"/>
      <c r="O16" s="47"/>
    </row>
    <row r="17" spans="1:15" ht="15" customHeight="1" x14ac:dyDescent="0.25">
      <c r="A17" s="66"/>
      <c r="B17" s="33" t="s">
        <v>6</v>
      </c>
      <c r="C17" s="18">
        <v>0</v>
      </c>
      <c r="D17" s="18">
        <v>10629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32">
        <f t="shared" si="0"/>
        <v>10629</v>
      </c>
      <c r="K17" s="36"/>
      <c r="O17" s="47"/>
    </row>
    <row r="18" spans="1:15" ht="15" customHeight="1" x14ac:dyDescent="0.25">
      <c r="A18" s="66"/>
      <c r="B18" s="33" t="s">
        <v>7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32">
        <f t="shared" si="0"/>
        <v>0</v>
      </c>
      <c r="K18" s="36"/>
      <c r="O18" s="47"/>
    </row>
    <row r="19" spans="1:15" ht="15" customHeight="1" x14ac:dyDescent="0.25">
      <c r="A19" s="66"/>
      <c r="B19" s="34" t="s">
        <v>13</v>
      </c>
      <c r="C19" s="24">
        <f t="shared" ref="C19:I19" si="2">SUM(C15,C16,-C17,C18)</f>
        <v>0</v>
      </c>
      <c r="D19" s="24">
        <f t="shared" si="2"/>
        <v>101138</v>
      </c>
      <c r="E19" s="24">
        <f t="shared" si="2"/>
        <v>0</v>
      </c>
      <c r="F19" s="24">
        <f t="shared" si="2"/>
        <v>0</v>
      </c>
      <c r="G19" s="24">
        <f t="shared" si="2"/>
        <v>0</v>
      </c>
      <c r="H19" s="24">
        <f t="shared" si="2"/>
        <v>0</v>
      </c>
      <c r="I19" s="24">
        <f t="shared" si="2"/>
        <v>0</v>
      </c>
      <c r="J19" s="35">
        <f t="shared" si="0"/>
        <v>101138</v>
      </c>
      <c r="K19" s="36"/>
      <c r="O19" s="47"/>
    </row>
    <row r="20" spans="1:15" s="41" customFormat="1" ht="15" customHeight="1" x14ac:dyDescent="0.25">
      <c r="A20" s="66"/>
      <c r="B20" s="30" t="s">
        <v>9</v>
      </c>
      <c r="C20" s="40"/>
      <c r="D20" s="40"/>
      <c r="E20" s="40"/>
      <c r="F20" s="40"/>
      <c r="G20" s="40"/>
      <c r="H20" s="40"/>
      <c r="I20" s="40"/>
      <c r="J20" s="25"/>
      <c r="K20" s="36"/>
      <c r="M20" s="75" t="s">
        <v>39</v>
      </c>
      <c r="N20" s="45"/>
      <c r="O20" s="75" t="s">
        <v>40</v>
      </c>
    </row>
    <row r="21" spans="1:15" ht="15" customHeight="1" x14ac:dyDescent="0.25">
      <c r="A21" s="66"/>
      <c r="B21" s="31" t="s">
        <v>12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32">
        <f t="shared" ref="J21:J25" si="3">SUM(C21:I21)</f>
        <v>0</v>
      </c>
      <c r="K21" s="36"/>
      <c r="M21" s="76"/>
      <c r="N21" s="45"/>
      <c r="O21" s="75"/>
    </row>
    <row r="22" spans="1:15" ht="15" customHeight="1" x14ac:dyDescent="0.25">
      <c r="A22" s="66"/>
      <c r="B22" s="33" t="s">
        <v>5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32">
        <f t="shared" si="3"/>
        <v>0</v>
      </c>
      <c r="K22" s="36"/>
      <c r="M22" s="52">
        <v>2</v>
      </c>
      <c r="N22" s="45"/>
      <c r="O22" s="49"/>
    </row>
    <row r="23" spans="1:15" ht="15" customHeight="1" x14ac:dyDescent="0.25">
      <c r="A23" s="66"/>
      <c r="B23" s="33" t="s">
        <v>6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32">
        <f t="shared" si="3"/>
        <v>0</v>
      </c>
      <c r="K23" s="36"/>
      <c r="M23" s="52">
        <v>0</v>
      </c>
      <c r="N23" s="45"/>
      <c r="O23" s="49"/>
    </row>
    <row r="24" spans="1:15" ht="15" customHeight="1" x14ac:dyDescent="0.25">
      <c r="A24" s="66"/>
      <c r="B24" s="33" t="s">
        <v>7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32">
        <f t="shared" si="3"/>
        <v>0</v>
      </c>
      <c r="K24" s="36"/>
      <c r="M24" s="52">
        <v>2</v>
      </c>
      <c r="N24" s="45"/>
      <c r="O24" s="52">
        <v>3</v>
      </c>
    </row>
    <row r="25" spans="1:15" ht="15" customHeight="1" x14ac:dyDescent="0.25">
      <c r="A25" s="66"/>
      <c r="B25" s="34" t="s">
        <v>13</v>
      </c>
      <c r="C25" s="24">
        <f t="shared" ref="C25:I25" si="4">SUM(C21,C22,-C23,C24)</f>
        <v>0</v>
      </c>
      <c r="D25" s="24">
        <f t="shared" si="4"/>
        <v>0</v>
      </c>
      <c r="E25" s="24">
        <f>SUM(E21,E22,-E23,E24)</f>
        <v>0</v>
      </c>
      <c r="F25" s="24">
        <f t="shared" si="4"/>
        <v>0</v>
      </c>
      <c r="G25" s="24">
        <f t="shared" si="4"/>
        <v>0</v>
      </c>
      <c r="H25" s="24">
        <f t="shared" si="4"/>
        <v>0</v>
      </c>
      <c r="I25" s="24">
        <f t="shared" si="4"/>
        <v>0</v>
      </c>
      <c r="J25" s="35">
        <f t="shared" si="3"/>
        <v>0</v>
      </c>
      <c r="K25" s="36"/>
      <c r="M25" s="52">
        <v>0</v>
      </c>
      <c r="N25" s="45"/>
      <c r="O25" s="52">
        <v>6</v>
      </c>
    </row>
    <row r="26" spans="1:15" s="41" customFormat="1" ht="15" customHeight="1" x14ac:dyDescent="0.25">
      <c r="A26" s="66"/>
      <c r="B26" s="30" t="s">
        <v>14</v>
      </c>
      <c r="C26" s="40"/>
      <c r="D26" s="40"/>
      <c r="E26" s="40"/>
      <c r="F26" s="40"/>
      <c r="G26" s="40"/>
      <c r="H26" s="40"/>
      <c r="I26" s="40"/>
      <c r="J26" s="25"/>
      <c r="K26" s="36"/>
      <c r="M26" s="52">
        <v>0</v>
      </c>
      <c r="N26" s="45"/>
      <c r="O26" s="52">
        <v>4</v>
      </c>
    </row>
    <row r="27" spans="1:15" ht="15" customHeight="1" x14ac:dyDescent="0.25">
      <c r="A27" s="66"/>
      <c r="B27" s="31" t="s">
        <v>12</v>
      </c>
      <c r="C27" s="23">
        <f t="shared" ref="C27:I27" si="5">SUM(C9,-C15,-C21)</f>
        <v>0</v>
      </c>
      <c r="D27" s="23">
        <f t="shared" si="5"/>
        <v>3525</v>
      </c>
      <c r="E27" s="23">
        <f t="shared" si="5"/>
        <v>0</v>
      </c>
      <c r="F27" s="23">
        <f t="shared" si="5"/>
        <v>0</v>
      </c>
      <c r="G27" s="23">
        <f t="shared" si="5"/>
        <v>0</v>
      </c>
      <c r="H27" s="23">
        <f t="shared" si="5"/>
        <v>0</v>
      </c>
      <c r="I27" s="23">
        <f t="shared" si="5"/>
        <v>0</v>
      </c>
      <c r="J27" s="32">
        <f>SUM(C27:I27)</f>
        <v>3525</v>
      </c>
      <c r="K27" s="36"/>
      <c r="M27" s="52">
        <v>0</v>
      </c>
      <c r="N27" s="45"/>
      <c r="O27" s="52">
        <v>8</v>
      </c>
    </row>
    <row r="28" spans="1:15" ht="15" customHeight="1" x14ac:dyDescent="0.25">
      <c r="A28" s="66"/>
      <c r="B28" s="34" t="s">
        <v>13</v>
      </c>
      <c r="C28" s="24">
        <f t="shared" ref="C28:I28" si="6">SUM(C13,-C19,-C25)</f>
        <v>0</v>
      </c>
      <c r="D28" s="24">
        <f t="shared" si="6"/>
        <v>1599</v>
      </c>
      <c r="E28" s="24">
        <f t="shared" si="6"/>
        <v>0</v>
      </c>
      <c r="F28" s="24">
        <f t="shared" si="6"/>
        <v>0</v>
      </c>
      <c r="G28" s="24">
        <f t="shared" si="6"/>
        <v>0</v>
      </c>
      <c r="H28" s="24">
        <f t="shared" si="6"/>
        <v>0</v>
      </c>
      <c r="I28" s="24">
        <f t="shared" si="6"/>
        <v>0</v>
      </c>
      <c r="J28" s="35">
        <f>SUM(C28:I28)</f>
        <v>1599</v>
      </c>
      <c r="K28" s="36"/>
      <c r="M28" s="52">
        <v>4</v>
      </c>
      <c r="N28" s="45"/>
      <c r="O28" s="52">
        <v>2</v>
      </c>
    </row>
    <row r="29" spans="1:15" ht="15" customHeight="1" x14ac:dyDescent="0.25">
      <c r="A29" s="66"/>
      <c r="K29" s="36"/>
      <c r="M29" s="52">
        <v>4</v>
      </c>
      <c r="N29" s="45"/>
      <c r="O29" s="52">
        <v>1</v>
      </c>
    </row>
    <row r="30" spans="1:15" ht="15" customHeight="1" x14ac:dyDescent="0.25">
      <c r="A30" s="66"/>
      <c r="B30" s="44"/>
      <c r="K30" s="36"/>
      <c r="M30" s="52">
        <v>3</v>
      </c>
      <c r="N30" s="45"/>
      <c r="O30" s="52">
        <v>5</v>
      </c>
    </row>
    <row r="31" spans="1:15" ht="15" customHeight="1" x14ac:dyDescent="0.25">
      <c r="A31" s="66"/>
      <c r="M31" s="52">
        <v>7</v>
      </c>
      <c r="N31" s="45"/>
      <c r="O31" s="52">
        <v>3</v>
      </c>
    </row>
    <row r="32" spans="1:15" ht="15" customHeight="1" x14ac:dyDescent="0.25">
      <c r="A32" s="66"/>
    </row>
    <row r="33" spans="1:1" x14ac:dyDescent="0.25">
      <c r="A33" s="66"/>
    </row>
  </sheetData>
  <mergeCells count="9">
    <mergeCell ref="A1:A33"/>
    <mergeCell ref="B1:J1"/>
    <mergeCell ref="O1:O6"/>
    <mergeCell ref="B2:J2"/>
    <mergeCell ref="B3:J3"/>
    <mergeCell ref="B5:B6"/>
    <mergeCell ref="C5:J5"/>
    <mergeCell ref="M20:M21"/>
    <mergeCell ref="O20:O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6C9F7-0E9C-4867-A35C-34DCC673C174}">
  <dimension ref="A1:O33"/>
  <sheetViews>
    <sheetView workbookViewId="0">
      <selection activeCell="E18" sqref="E18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2" max="12" width="5.7109375" customWidth="1"/>
    <col min="13" max="13" width="2.5703125" style="54" customWidth="1"/>
    <col min="14" max="14" width="1.7109375" customWidth="1"/>
    <col min="15" max="15" width="2.5703125" style="54" customWidth="1"/>
    <col min="16" max="17" width="3.28515625" customWidth="1"/>
  </cols>
  <sheetData>
    <row r="1" spans="1:15" ht="15" customHeight="1" x14ac:dyDescent="0.25">
      <c r="A1" s="66"/>
      <c r="B1" s="67" t="s">
        <v>42</v>
      </c>
      <c r="C1" s="67"/>
      <c r="D1" s="67"/>
      <c r="E1" s="67"/>
      <c r="F1" s="67"/>
      <c r="G1" s="67"/>
      <c r="H1" s="67"/>
      <c r="I1" s="67"/>
      <c r="J1" s="67"/>
      <c r="K1" s="67"/>
      <c r="O1" s="77" t="s">
        <v>41</v>
      </c>
    </row>
    <row r="2" spans="1:15" x14ac:dyDescent="0.25">
      <c r="A2" s="66"/>
      <c r="B2" s="79" t="s">
        <v>36</v>
      </c>
      <c r="C2" s="79"/>
      <c r="D2" s="79"/>
      <c r="E2" s="79"/>
      <c r="F2" s="79"/>
      <c r="G2" s="79"/>
      <c r="H2" s="79"/>
      <c r="I2" s="79"/>
      <c r="J2" s="79"/>
      <c r="K2" s="79"/>
      <c r="O2" s="78"/>
    </row>
    <row r="3" spans="1:15" x14ac:dyDescent="0.25">
      <c r="A3" s="66"/>
      <c r="B3" s="71">
        <v>44196</v>
      </c>
      <c r="C3" s="71"/>
      <c r="D3" s="71"/>
      <c r="E3" s="71"/>
      <c r="F3" s="71"/>
      <c r="G3" s="71"/>
      <c r="H3" s="71"/>
      <c r="I3" s="71"/>
      <c r="J3" s="71"/>
      <c r="K3" s="71"/>
      <c r="O3" s="78"/>
    </row>
    <row r="4" spans="1:15" ht="15" customHeight="1" x14ac:dyDescent="0.25">
      <c r="A4" s="66"/>
      <c r="B4" s="13"/>
      <c r="C4" s="14"/>
      <c r="D4" s="14"/>
      <c r="E4" s="14"/>
      <c r="F4" s="14"/>
      <c r="G4" s="14"/>
      <c r="H4" s="14"/>
      <c r="I4" s="14"/>
      <c r="J4" s="14"/>
      <c r="K4" s="12"/>
      <c r="O4" s="78"/>
    </row>
    <row r="5" spans="1:15" ht="15" customHeight="1" x14ac:dyDescent="0.25">
      <c r="A5" s="66"/>
      <c r="B5" s="80" t="s">
        <v>23</v>
      </c>
      <c r="C5" s="82" t="s">
        <v>43</v>
      </c>
      <c r="D5" s="82"/>
      <c r="E5" s="82"/>
      <c r="F5" s="82"/>
      <c r="G5" s="82"/>
      <c r="H5" s="82"/>
      <c r="I5" s="82"/>
      <c r="J5" s="82"/>
      <c r="K5" s="82"/>
      <c r="O5" s="78"/>
    </row>
    <row r="6" spans="1:15" ht="60" customHeight="1" x14ac:dyDescent="0.25">
      <c r="A6" s="66"/>
      <c r="B6" s="81"/>
      <c r="C6" s="16" t="s">
        <v>15</v>
      </c>
      <c r="D6" s="16" t="s">
        <v>16</v>
      </c>
      <c r="E6" s="16" t="s">
        <v>17</v>
      </c>
      <c r="F6" s="16" t="s">
        <v>21</v>
      </c>
      <c r="G6" s="16" t="s">
        <v>22</v>
      </c>
      <c r="H6" s="16" t="s">
        <v>18</v>
      </c>
      <c r="I6" s="16" t="s">
        <v>19</v>
      </c>
      <c r="J6" s="16" t="s">
        <v>20</v>
      </c>
      <c r="K6" s="17" t="s">
        <v>3</v>
      </c>
      <c r="O6" s="78"/>
    </row>
    <row r="7" spans="1:15" ht="22.5" customHeight="1" x14ac:dyDescent="0.25">
      <c r="A7" s="66"/>
      <c r="B7" s="15" t="s">
        <v>28</v>
      </c>
      <c r="C7" s="4" t="s">
        <v>29</v>
      </c>
      <c r="D7" s="4" t="s">
        <v>30</v>
      </c>
      <c r="E7" s="4" t="s">
        <v>27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5" t="s">
        <v>37</v>
      </c>
    </row>
    <row r="8" spans="1:15" ht="15" customHeight="1" x14ac:dyDescent="0.25">
      <c r="A8" s="66"/>
      <c r="B8" s="7" t="s">
        <v>4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66"/>
      <c r="B9" s="8" t="s">
        <v>12</v>
      </c>
      <c r="C9" s="19">
        <v>28215</v>
      </c>
      <c r="D9" s="19">
        <v>3687339</v>
      </c>
      <c r="E9" s="57">
        <v>2917782</v>
      </c>
      <c r="F9" s="57">
        <v>0</v>
      </c>
      <c r="G9" s="57">
        <v>0</v>
      </c>
      <c r="H9" s="57">
        <v>80374</v>
      </c>
      <c r="I9" s="65">
        <v>16117</v>
      </c>
      <c r="J9" s="58">
        <v>0</v>
      </c>
      <c r="K9" s="59">
        <f>SUM(C9:J9)</f>
        <v>6729827</v>
      </c>
    </row>
    <row r="10" spans="1:15" ht="15" customHeight="1" x14ac:dyDescent="0.25">
      <c r="A10" s="66"/>
      <c r="B10" s="9" t="s">
        <v>5</v>
      </c>
      <c r="C10" s="19">
        <v>0</v>
      </c>
      <c r="D10" s="19">
        <v>0</v>
      </c>
      <c r="E10" s="57">
        <v>709881</v>
      </c>
      <c r="F10" s="57">
        <v>0</v>
      </c>
      <c r="G10" s="57">
        <v>0</v>
      </c>
      <c r="H10" s="57">
        <v>0</v>
      </c>
      <c r="I10" s="57">
        <v>709881</v>
      </c>
      <c r="J10" s="58">
        <v>0</v>
      </c>
      <c r="K10" s="59">
        <f>SUM(C10:J10)</f>
        <v>1419762</v>
      </c>
    </row>
    <row r="11" spans="1:15" ht="15" customHeight="1" x14ac:dyDescent="0.25">
      <c r="A11" s="66"/>
      <c r="B11" s="9" t="s">
        <v>6</v>
      </c>
      <c r="C11" s="19">
        <v>0</v>
      </c>
      <c r="D11" s="19">
        <v>0</v>
      </c>
      <c r="E11" s="57">
        <v>511002</v>
      </c>
      <c r="F11" s="57">
        <v>0</v>
      </c>
      <c r="G11" s="57">
        <v>0</v>
      </c>
      <c r="H11" s="57">
        <v>66980</v>
      </c>
      <c r="I11" s="57">
        <v>725998</v>
      </c>
      <c r="J11" s="58">
        <v>0</v>
      </c>
      <c r="K11" s="59">
        <f>SUM(C11:J11)</f>
        <v>1303980</v>
      </c>
    </row>
    <row r="12" spans="1:15" ht="15" customHeight="1" x14ac:dyDescent="0.25">
      <c r="A12" s="66"/>
      <c r="B12" s="9" t="s">
        <v>7</v>
      </c>
      <c r="C12" s="19">
        <v>0</v>
      </c>
      <c r="D12" s="19">
        <v>0</v>
      </c>
      <c r="E12" s="57">
        <v>0</v>
      </c>
      <c r="F12" s="57">
        <v>0</v>
      </c>
      <c r="G12" s="57">
        <v>0</v>
      </c>
      <c r="H12" s="57">
        <v>0</v>
      </c>
      <c r="I12" s="57">
        <v>0</v>
      </c>
      <c r="J12" s="58">
        <v>0</v>
      </c>
      <c r="K12" s="59">
        <f>SUM(C12:J12)</f>
        <v>0</v>
      </c>
    </row>
    <row r="13" spans="1:15" ht="15" customHeight="1" x14ac:dyDescent="0.25">
      <c r="A13" s="66"/>
      <c r="B13" s="10" t="s">
        <v>13</v>
      </c>
      <c r="C13" s="20">
        <f>SUM(C9,C10,-C11,C12)</f>
        <v>28215</v>
      </c>
      <c r="D13" s="20">
        <f t="shared" ref="D13:I13" si="0">SUM(D9,D10,-D11,D12)</f>
        <v>3687339</v>
      </c>
      <c r="E13" s="60">
        <f>SUM(E9,E10,-E11,E12)</f>
        <v>3116661</v>
      </c>
      <c r="F13" s="60">
        <f t="shared" si="0"/>
        <v>0</v>
      </c>
      <c r="G13" s="60">
        <f>SUM(G9,G10,-G11,G12)</f>
        <v>0</v>
      </c>
      <c r="H13" s="60">
        <f t="shared" si="0"/>
        <v>13394</v>
      </c>
      <c r="I13" s="60">
        <f t="shared" si="0"/>
        <v>0</v>
      </c>
      <c r="J13" s="60">
        <f>SUM(J9,J10,-J11,J12)</f>
        <v>0</v>
      </c>
      <c r="K13" s="59">
        <f>SUM(C13:J13)</f>
        <v>6845609</v>
      </c>
    </row>
    <row r="14" spans="1:15" s="3" customFormat="1" ht="15" customHeight="1" x14ac:dyDescent="0.25">
      <c r="A14" s="66"/>
      <c r="B14" s="7" t="s">
        <v>8</v>
      </c>
      <c r="C14" s="21"/>
      <c r="D14" s="21"/>
      <c r="E14" s="61"/>
      <c r="F14" s="61"/>
      <c r="G14" s="61"/>
      <c r="H14" s="61"/>
      <c r="I14" s="61"/>
      <c r="J14" s="61"/>
      <c r="K14" s="62"/>
      <c r="M14" s="55"/>
      <c r="O14" s="55"/>
    </row>
    <row r="15" spans="1:15" ht="15" customHeight="1" x14ac:dyDescent="0.25">
      <c r="A15" s="66"/>
      <c r="B15" s="8" t="s">
        <v>12</v>
      </c>
      <c r="C15" s="19">
        <v>0</v>
      </c>
      <c r="D15" s="19">
        <v>862784</v>
      </c>
      <c r="E15" s="57">
        <v>2383388</v>
      </c>
      <c r="F15" s="57">
        <v>0</v>
      </c>
      <c r="G15" s="57">
        <v>0</v>
      </c>
      <c r="H15" s="57">
        <v>80374</v>
      </c>
      <c r="I15" s="57">
        <v>0</v>
      </c>
      <c r="J15" s="57">
        <v>0</v>
      </c>
      <c r="K15" s="59">
        <f>SUM(C15:J15)</f>
        <v>3326546</v>
      </c>
    </row>
    <row r="16" spans="1:15" ht="15" customHeight="1" x14ac:dyDescent="0.25">
      <c r="A16" s="66"/>
      <c r="B16" s="9" t="s">
        <v>5</v>
      </c>
      <c r="C16" s="19">
        <v>0</v>
      </c>
      <c r="D16" s="19">
        <v>65986</v>
      </c>
      <c r="E16" s="57">
        <v>398676</v>
      </c>
      <c r="F16" s="57">
        <v>0</v>
      </c>
      <c r="G16" s="57">
        <v>0</v>
      </c>
      <c r="H16" s="57">
        <v>0</v>
      </c>
      <c r="I16" s="57">
        <v>0</v>
      </c>
      <c r="J16" s="57">
        <v>0</v>
      </c>
      <c r="K16" s="59">
        <f>SUM(C16:J16)</f>
        <v>464662</v>
      </c>
      <c r="M16" s="56"/>
    </row>
    <row r="17" spans="1:15" ht="15" customHeight="1" x14ac:dyDescent="0.25">
      <c r="A17" s="66"/>
      <c r="B17" s="9" t="s">
        <v>6</v>
      </c>
      <c r="C17" s="19">
        <v>0</v>
      </c>
      <c r="D17" s="19">
        <v>0</v>
      </c>
      <c r="E17" s="57">
        <v>511002</v>
      </c>
      <c r="F17" s="57">
        <v>0</v>
      </c>
      <c r="G17" s="57">
        <v>0</v>
      </c>
      <c r="H17" s="57">
        <v>66980</v>
      </c>
      <c r="I17" s="57">
        <v>0</v>
      </c>
      <c r="J17" s="57">
        <v>0</v>
      </c>
      <c r="K17" s="59">
        <f>SUM(C17:J17)</f>
        <v>577982</v>
      </c>
    </row>
    <row r="18" spans="1:15" ht="15" customHeight="1" x14ac:dyDescent="0.25">
      <c r="A18" s="66"/>
      <c r="B18" s="9" t="s">
        <v>7</v>
      </c>
      <c r="C18" s="19">
        <v>0</v>
      </c>
      <c r="D18" s="19">
        <v>0</v>
      </c>
      <c r="E18" s="57">
        <v>0</v>
      </c>
      <c r="F18" s="57">
        <v>0</v>
      </c>
      <c r="G18" s="57">
        <v>0</v>
      </c>
      <c r="H18" s="57">
        <v>0</v>
      </c>
      <c r="I18" s="57">
        <v>0</v>
      </c>
      <c r="J18" s="57">
        <v>0</v>
      </c>
      <c r="K18" s="59">
        <f>SUM(C18:J18)</f>
        <v>0</v>
      </c>
    </row>
    <row r="19" spans="1:15" ht="15" customHeight="1" x14ac:dyDescent="0.25">
      <c r="A19" s="66"/>
      <c r="B19" s="10" t="s">
        <v>13</v>
      </c>
      <c r="C19" s="20">
        <f t="shared" ref="C19:J19" si="1">SUM(C15,C16,-C17,C18)</f>
        <v>0</v>
      </c>
      <c r="D19" s="20">
        <f t="shared" si="1"/>
        <v>928770</v>
      </c>
      <c r="E19" s="60">
        <f t="shared" si="1"/>
        <v>2271062</v>
      </c>
      <c r="F19" s="60">
        <f t="shared" si="1"/>
        <v>0</v>
      </c>
      <c r="G19" s="60">
        <f t="shared" si="1"/>
        <v>0</v>
      </c>
      <c r="H19" s="60">
        <f t="shared" si="1"/>
        <v>13394</v>
      </c>
      <c r="I19" s="60">
        <f t="shared" si="1"/>
        <v>0</v>
      </c>
      <c r="J19" s="60">
        <f t="shared" si="1"/>
        <v>0</v>
      </c>
      <c r="K19" s="59">
        <f>SUM(C19:J19)</f>
        <v>3213226</v>
      </c>
    </row>
    <row r="20" spans="1:15" s="3" customFormat="1" ht="15" customHeight="1" x14ac:dyDescent="0.25">
      <c r="A20" s="66"/>
      <c r="B20" s="7" t="s">
        <v>9</v>
      </c>
      <c r="C20" s="21"/>
      <c r="D20" s="21"/>
      <c r="E20" s="61"/>
      <c r="F20" s="61"/>
      <c r="G20" s="61"/>
      <c r="H20" s="61"/>
      <c r="I20" s="61"/>
      <c r="J20" s="61"/>
      <c r="K20" s="62"/>
      <c r="M20" s="83" t="s">
        <v>39</v>
      </c>
      <c r="N20" s="46"/>
      <c r="O20" s="83" t="s">
        <v>40</v>
      </c>
    </row>
    <row r="21" spans="1:15" ht="15" customHeight="1" x14ac:dyDescent="0.25">
      <c r="A21" s="66"/>
      <c r="B21" s="8" t="s">
        <v>12</v>
      </c>
      <c r="C21" s="19">
        <v>0</v>
      </c>
      <c r="D21" s="19">
        <v>0</v>
      </c>
      <c r="E21" s="57">
        <v>0</v>
      </c>
      <c r="F21" s="57">
        <v>0</v>
      </c>
      <c r="G21" s="57">
        <v>0</v>
      </c>
      <c r="H21" s="57">
        <v>0</v>
      </c>
      <c r="I21" s="57">
        <v>16117</v>
      </c>
      <c r="J21" s="58">
        <v>0</v>
      </c>
      <c r="K21" s="59">
        <f>SUM(C21:J21)</f>
        <v>16117</v>
      </c>
      <c r="M21" s="84"/>
      <c r="N21" s="46"/>
      <c r="O21" s="83"/>
    </row>
    <row r="22" spans="1:15" ht="15" customHeight="1" x14ac:dyDescent="0.25">
      <c r="A22" s="66"/>
      <c r="B22" s="9" t="s">
        <v>5</v>
      </c>
      <c r="C22" s="19">
        <v>0</v>
      </c>
      <c r="D22" s="19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8">
        <v>0</v>
      </c>
      <c r="K22" s="59">
        <f>SUM(C22:J22)</f>
        <v>0</v>
      </c>
      <c r="M22" s="52">
        <v>2</v>
      </c>
      <c r="N22" s="46"/>
      <c r="O22" s="49"/>
    </row>
    <row r="23" spans="1:15" ht="15" customHeight="1" x14ac:dyDescent="0.25">
      <c r="A23" s="66"/>
      <c r="B23" s="9" t="s">
        <v>6</v>
      </c>
      <c r="C23" s="19">
        <v>0</v>
      </c>
      <c r="D23" s="19">
        <v>0</v>
      </c>
      <c r="E23" s="57">
        <v>0</v>
      </c>
      <c r="F23" s="57">
        <v>0</v>
      </c>
      <c r="G23" s="57">
        <v>0</v>
      </c>
      <c r="H23" s="57">
        <v>0</v>
      </c>
      <c r="I23" s="57">
        <v>16117</v>
      </c>
      <c r="J23" s="58">
        <v>0</v>
      </c>
      <c r="K23" s="59">
        <f>SUM(C23:J23)</f>
        <v>16117</v>
      </c>
      <c r="M23" s="52">
        <v>0</v>
      </c>
      <c r="N23" s="46"/>
      <c r="O23" s="50"/>
    </row>
    <row r="24" spans="1:15" ht="15" customHeight="1" x14ac:dyDescent="0.25">
      <c r="A24" s="66"/>
      <c r="B24" s="9" t="s">
        <v>7</v>
      </c>
      <c r="C24" s="19">
        <v>0</v>
      </c>
      <c r="D24" s="19">
        <v>0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8">
        <v>0</v>
      </c>
      <c r="K24" s="59">
        <f>SUM(C24:J24)</f>
        <v>0</v>
      </c>
      <c r="M24" s="51">
        <v>2</v>
      </c>
      <c r="N24" s="46"/>
      <c r="O24" s="51">
        <v>3</v>
      </c>
    </row>
    <row r="25" spans="1:15" ht="15" customHeight="1" x14ac:dyDescent="0.25">
      <c r="A25" s="66"/>
      <c r="B25" s="10" t="s">
        <v>13</v>
      </c>
      <c r="C25" s="20">
        <f t="shared" ref="C25:J25" si="2">SUM(C21,C22,-C23,C24)</f>
        <v>0</v>
      </c>
      <c r="D25" s="20">
        <f t="shared" si="2"/>
        <v>0</v>
      </c>
      <c r="E25" s="60">
        <f t="shared" si="2"/>
        <v>0</v>
      </c>
      <c r="F25" s="60">
        <f t="shared" si="2"/>
        <v>0</v>
      </c>
      <c r="G25" s="60">
        <f t="shared" si="2"/>
        <v>0</v>
      </c>
      <c r="H25" s="60">
        <f t="shared" si="2"/>
        <v>0</v>
      </c>
      <c r="I25" s="60">
        <f t="shared" si="2"/>
        <v>0</v>
      </c>
      <c r="J25" s="60">
        <f t="shared" si="2"/>
        <v>0</v>
      </c>
      <c r="K25" s="59">
        <f>SUM(C25:J25)</f>
        <v>0</v>
      </c>
      <c r="M25" s="52">
        <v>0</v>
      </c>
      <c r="N25" s="46"/>
      <c r="O25" s="52">
        <v>6</v>
      </c>
    </row>
    <row r="26" spans="1:15" s="3" customFormat="1" ht="15" customHeight="1" x14ac:dyDescent="0.25">
      <c r="A26" s="66"/>
      <c r="B26" s="7" t="s">
        <v>14</v>
      </c>
      <c r="C26" s="21"/>
      <c r="D26" s="21"/>
      <c r="E26" s="61"/>
      <c r="F26" s="61"/>
      <c r="G26" s="61"/>
      <c r="H26" s="61"/>
      <c r="I26" s="61"/>
      <c r="J26" s="61"/>
      <c r="K26" s="62"/>
      <c r="M26" s="51">
        <v>0</v>
      </c>
      <c r="N26" s="46"/>
      <c r="O26" s="51">
        <v>4</v>
      </c>
    </row>
    <row r="27" spans="1:15" ht="15" customHeight="1" x14ac:dyDescent="0.25">
      <c r="A27" s="66"/>
      <c r="B27" s="8" t="s">
        <v>12</v>
      </c>
      <c r="C27" s="22">
        <f>SUM(C9,-C15,-C21)</f>
        <v>28215</v>
      </c>
      <c r="D27" s="22">
        <f t="shared" ref="D27:J27" si="3">SUM(D9,-D15,-D21)</f>
        <v>2824555</v>
      </c>
      <c r="E27" s="63">
        <f t="shared" si="3"/>
        <v>534394</v>
      </c>
      <c r="F27" s="63">
        <f>SUM(F9,-F15,-F21)</f>
        <v>0</v>
      </c>
      <c r="G27" s="63">
        <f t="shared" si="3"/>
        <v>0</v>
      </c>
      <c r="H27" s="63">
        <f t="shared" si="3"/>
        <v>0</v>
      </c>
      <c r="I27" s="63">
        <f t="shared" si="3"/>
        <v>0</v>
      </c>
      <c r="J27" s="63">
        <f t="shared" si="3"/>
        <v>0</v>
      </c>
      <c r="K27" s="59">
        <f>SUM(C27:J27)</f>
        <v>3387164</v>
      </c>
      <c r="M27" s="52">
        <v>0</v>
      </c>
      <c r="N27" s="46"/>
      <c r="O27" s="52">
        <v>8</v>
      </c>
    </row>
    <row r="28" spans="1:15" ht="15" customHeight="1" x14ac:dyDescent="0.25">
      <c r="A28" s="66"/>
      <c r="B28" s="10" t="s">
        <v>13</v>
      </c>
      <c r="C28" s="20">
        <f>SUM(C13,-C19,-C25)</f>
        <v>28215</v>
      </c>
      <c r="D28" s="20">
        <f t="shared" ref="D28:J28" si="4">SUM(D13,-D19,-D25)</f>
        <v>2758569</v>
      </c>
      <c r="E28" s="60">
        <f t="shared" si="4"/>
        <v>845599</v>
      </c>
      <c r="F28" s="60">
        <f>SUM(F13,-F19,-F25)</f>
        <v>0</v>
      </c>
      <c r="G28" s="60">
        <f t="shared" si="4"/>
        <v>0</v>
      </c>
      <c r="H28" s="60">
        <f>SUM(H13,-H19,-H25)</f>
        <v>0</v>
      </c>
      <c r="I28" s="60">
        <f t="shared" si="4"/>
        <v>0</v>
      </c>
      <c r="J28" s="60">
        <f t="shared" si="4"/>
        <v>0</v>
      </c>
      <c r="K28" s="64">
        <f>SUM(C28:J28)</f>
        <v>3632383</v>
      </c>
      <c r="M28" s="51">
        <v>4</v>
      </c>
      <c r="N28" s="46"/>
      <c r="O28" s="51">
        <v>2</v>
      </c>
    </row>
    <row r="29" spans="1:15" ht="15" customHeight="1" x14ac:dyDescent="0.25">
      <c r="A29" s="66"/>
      <c r="M29" s="52">
        <v>4</v>
      </c>
      <c r="N29" s="46"/>
      <c r="O29" s="52">
        <v>1</v>
      </c>
    </row>
    <row r="30" spans="1:15" ht="15" customHeight="1" x14ac:dyDescent="0.25">
      <c r="A30" s="66"/>
      <c r="M30" s="52">
        <v>3</v>
      </c>
      <c r="N30" s="46"/>
      <c r="O30" s="52">
        <v>5</v>
      </c>
    </row>
    <row r="31" spans="1:15" ht="15" customHeight="1" x14ac:dyDescent="0.25">
      <c r="A31" s="66"/>
      <c r="M31" s="53">
        <v>7</v>
      </c>
      <c r="N31" s="46"/>
      <c r="O31" s="53">
        <v>3</v>
      </c>
    </row>
    <row r="32" spans="1:15" x14ac:dyDescent="0.25">
      <c r="A32" s="66"/>
    </row>
    <row r="33" spans="1:1" x14ac:dyDescent="0.25">
      <c r="A33" s="66"/>
    </row>
  </sheetData>
  <mergeCells count="9">
    <mergeCell ref="A1:A33"/>
    <mergeCell ref="B1:K1"/>
    <mergeCell ref="O1:O6"/>
    <mergeCell ref="B2:K2"/>
    <mergeCell ref="B3:K3"/>
    <mergeCell ref="B5:B6"/>
    <mergeCell ref="C5:K5"/>
    <mergeCell ref="M20:M21"/>
    <mergeCell ref="O20:O2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ED64C7F-7530-455C-9348-DED2ACCAEFC4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b00f20d5-ceb3-4adf-8632-db85932f34e5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sharepoint/v3/fields"/>
    <ds:schemaRef ds:uri="cf981484-ed93-4090-baf6-fe2481f804a7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DNM_2020</vt:lpstr>
      <vt:lpstr>DHM_2020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SALAMONOVA</cp:lastModifiedBy>
  <cp:lastPrinted>2014-11-13T09:12:45Z</cp:lastPrinted>
  <dcterms:created xsi:type="dcterms:W3CDTF">2011-11-04T12:05:36Z</dcterms:created>
  <dcterms:modified xsi:type="dcterms:W3CDTF">2021-06-18T05:45:52Z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