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"/>
    </mc:Choice>
  </mc:AlternateContent>
  <bookViews>
    <workbookView xWindow="0" yWindow="0" windowWidth="28800" windowHeight="12435"/>
  </bookViews>
  <sheets>
    <sheet name="DU2020" sheetId="4" r:id="rId1"/>
    <sheet name="Hárok1" sheetId="5" r:id="rId2"/>
  </sheets>
  <calcPr calcId="152511"/>
</workbook>
</file>

<file path=xl/calcChain.xml><?xml version="1.0" encoding="utf-8"?>
<calcChain xmlns="http://schemas.openxmlformats.org/spreadsheetml/2006/main">
  <c r="E61" i="4" l="1"/>
  <c r="E78" i="4" s="1"/>
  <c r="E51" i="4"/>
  <c r="E17" i="4"/>
  <c r="E27" i="4" s="1"/>
  <c r="E3" i="4"/>
  <c r="D61" i="4"/>
  <c r="D78" i="4" s="1"/>
  <c r="D51" i="4"/>
  <c r="D17" i="4"/>
  <c r="D3" i="4"/>
  <c r="E22" i="4" l="1"/>
  <c r="D27" i="4"/>
  <c r="D31" i="4"/>
  <c r="D79" i="4" s="1"/>
  <c r="E31" i="4"/>
  <c r="E79" i="4" s="1"/>
  <c r="D22" i="4"/>
</calcChain>
</file>

<file path=xl/sharedStrings.xml><?xml version="1.0" encoding="utf-8"?>
<sst xmlns="http://schemas.openxmlformats.org/spreadsheetml/2006/main" count="249" uniqueCount="249">
  <si>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</si>
  <si>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</si>
  <si>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</si>
  <si>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</si>
  <si>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</si>
  <si>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</si>
  <si>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</si>
  <si>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</si>
  <si>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</si>
  <si>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</si>
  <si>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</si>
  <si>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</si>
  <si>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</si>
  <si>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</si>
  <si>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</si>
  <si>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</si>
  <si>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</si>
  <si>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</si>
  <si>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</si>
  <si>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</si>
  <si>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</si>
  <si>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</si>
  <si>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</si>
  <si>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</si>
  <si>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</si>
  <si>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</si>
  <si>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</si>
  <si>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</si>
  <si>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</si>
  <si>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</si>
  <si>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</si>
  <si>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</si>
  <si>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</si>
  <si>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</si>
  <si>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</si>
  <si>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</si>
  <si>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</si>
  <si>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</si>
  <si>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</si>
  <si>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</si>
  <si>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</si>
  <si>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</si>
  <si>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</si>
  <si>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</si>
  <si>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</si>
  <si>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</si>
  <si>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</si>
  <si>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</si>
  <si>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</si>
  <si>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</si>
  <si>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</si>
  <si>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</si>
  <si>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</si>
  <si>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</si>
  <si>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</si>
  <si>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</si>
  <si>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</si>
  <si>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</si>
  <si>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</si>
  <si>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</si>
  <si>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</si>
  <si>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</si>
  <si>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</si>
  <si>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</si>
  <si>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</si>
  <si>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</si>
  <si>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</si>
  <si>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</si>
  <si>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</si>
  <si>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</si>
  <si>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</si>
  <si>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</si>
  <si>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</si>
  <si>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</si>
  <si>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</si>
  <si>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</si>
  <si>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</si>
  <si>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</si>
  <si>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</si>
  <si>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A 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</si>
  <si>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</si>
  <si>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</si>
  <si>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</si>
  <si>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</si>
  <si>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</si>
  <si>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</si>
  <si>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</si>
  <si>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</si>
  <si>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</si>
  <si>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 xml:space="preserve">29 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</si>
  <si>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</si>
  <si>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</si>
  <si>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</si>
  <si>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</si>
  <si>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</si>
  <si>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</si>
  <si>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</si>
  <si>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</si>
  <si>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</si>
  <si>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</si>
  <si>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</si>
  <si>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</si>
  <si>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</si>
  <si>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</si>
  <si>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</si>
  <si>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</si>
  <si>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</si>
  <si>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</si>
  <si>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</si>
  <si>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</si>
  <si>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</si>
  <si>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</si>
  <si>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</si>
  <si>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</si>
  <si>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</si>
  <si>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</si>
  <si>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</si>
  <si>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</si>
  <si>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</si>
  <si>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</si>
  <si>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</si>
  <si>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</si>
  <si>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</si>
  <si>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</si>
  <si>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</si>
  <si>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</si>
  <si>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</si>
  <si>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</si>
  <si>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</si>
  <si>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</si>
  <si>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</si>
  <si>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</si>
  <si>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</si>
  <si>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</si>
  <si>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</si>
  <si>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</si>
  <si>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</si>
  <si>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</si>
  <si>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</si>
  <si>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</si>
  <si>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</si>
  <si>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</si>
  <si>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</si>
  <si>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</si>
  <si>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</si>
  <si>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</si>
  <si>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</si>
  <si>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</si>
  <si>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</si>
  <si>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</si>
  <si>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</si>
  <si>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</si>
  <si>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</si>
  <si>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</si>
  <si>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</si>
  <si>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</si>
  <si>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</si>
  <si>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</si>
  <si>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</si>
  <si>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</si>
  <si>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</si>
  <si>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</si>
  <si>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</si>
  <si>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</si>
  <si>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</si>
  <si>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</si>
  <si>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</si>
  <si>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</si>
  <si>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</si>
  <si>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</si>
  <si>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</si>
  <si>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</si>
  <si>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</si>
  <si>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</si>
  <si>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</si>
  <si>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</si>
  <si>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</si>
  <si>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</si>
  <si>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</si>
  <si>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</si>
  <si>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</si>
  <si>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</si>
  <si>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</si>
  <si>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</si>
  <si>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</si>
  <si>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</si>
  <si>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</si>
  <si>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</si>
  <si>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</si>
  <si>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</si>
  <si>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</si>
  <si>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</si>
  <si>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</si>
  <si>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</si>
  <si>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</si>
  <si>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</si>
  <si>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</si>
  <si>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</si>
  <si>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</si>
  <si>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</si>
  <si>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</si>
  <si>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</si>
  <si>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</si>
  <si>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</si>
  <si>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</si>
  <si>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</si>
  <si>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</si>
  <si>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</si>
  <si>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</si>
  <si>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</si>
  <si>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</si>
  <si>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</si>
  <si>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</si>
  <si>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</si>
  <si>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</si>
  <si>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</si>
  <si>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</si>
  <si>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</si>
  <si>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</si>
  <si>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</si>
  <si>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</si>
  <si>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</si>
  <si>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</si>
  <si>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</si>
  <si>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</si>
  <si>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</si>
  <si>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</si>
  <si>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</si>
  <si>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</si>
  <si>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</si>
  <si>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</si>
  <si>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</si>
  <si>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</si>
  <si>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</si>
  <si>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</si>
  <si>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</si>
  <si>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</si>
  <si>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</si>
  <si>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</si>
  <si>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</si>
  <si>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</si>
  <si>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</si>
  <si>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</si>
  <si>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</si>
  <si>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</si>
  <si>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</si>
  <si>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</si>
  <si>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</si>
  <si>
    <t>Výdavky výnimočného rozsahu alebo výskytu vzťahujúce sa na prev. činnosť (-)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</si>
</sst>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19" fillId="0" borderId="10" xfId="0" quotePrefix="1" applyNumberFormat="1" applyFont="1" applyFill="1" applyBorder="1" applyAlignment="1" applyProtection="1"/>
    <xf numFmtId="0" fontId="19" fillId="0" borderId="10" xfId="0" quotePrefix="1" applyNumberFormat="1" applyFont="1" applyFill="1" applyBorder="1" applyAlignment="1" applyProtection="1">
      <alignment wrapText="1"/>
    </xf>
    <xf numFmtId="43" fontId="19" fillId="0" borderId="10" xfId="1" quotePrefix="1" applyFont="1" applyFill="1" applyBorder="1" applyAlignment="1" applyProtection="1"/>
    <xf numFmtId="164" fontId="19" fillId="0" borderId="10" xfId="43" quotePrefix="1" applyFont="1" applyFill="1" applyBorder="1" applyAlignment="1" applyProtection="1"/>
    <xf numFmtId="0" fontId="20" fillId="0" borderId="0" xfId="0" applyFont="1"/>
    <xf numFmtId="0" fontId="21" fillId="0" borderId="10" xfId="0" quotePrefix="1" applyNumberFormat="1" applyFont="1" applyFill="1" applyBorder="1" applyAlignment="1" applyProtection="1"/>
    <xf numFmtId="0" fontId="21" fillId="0" borderId="10" xfId="0" quotePrefix="1" applyNumberFormat="1" applyFont="1" applyFill="1" applyBorder="1" applyAlignment="1" applyProtection="1">
      <alignment wrapText="1"/>
    </xf>
    <xf numFmtId="0" fontId="22" fillId="0" borderId="10" xfId="0" quotePrefix="1" applyNumberFormat="1" applyFont="1" applyFill="1" applyBorder="1" applyAlignment="1" applyProtection="1"/>
    <xf numFmtId="43" fontId="18" fillId="0" borderId="10" xfId="1" quotePrefix="1" applyFont="1" applyFill="1" applyBorder="1" applyAlignment="1" applyProtection="1"/>
    <xf numFmtId="0" fontId="19" fillId="33" borderId="10" xfId="0" quotePrefix="1" applyNumberFormat="1" applyFont="1" applyFill="1" applyBorder="1" applyAlignment="1" applyProtection="1"/>
    <xf numFmtId="0" fontId="19" fillId="33" borderId="10" xfId="0" quotePrefix="1" applyNumberFormat="1" applyFont="1" applyFill="1" applyBorder="1" applyAlignment="1" applyProtection="1">
      <alignment wrapText="1"/>
    </xf>
    <xf numFmtId="0" fontId="23" fillId="33" borderId="10" xfId="0" quotePrefix="1" applyNumberFormat="1" applyFont="1" applyFill="1" applyBorder="1" applyAlignment="1" applyProtection="1"/>
    <xf numFmtId="43" fontId="19" fillId="33" borderId="10" xfId="1" quotePrefix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43" fontId="18" fillId="33" borderId="10" xfId="1" quotePrefix="1" applyFont="1" applyFill="1" applyBorder="1" applyAlignment="1" applyProtection="1"/>
    <xf numFmtId="43" fontId="20" fillId="0" borderId="0" xfId="0" applyNumberFormat="1" applyFont="1"/>
    <xf numFmtId="0" fontId="23" fillId="0" borderId="10" xfId="0" quotePrefix="1" applyNumberFormat="1" applyFont="1" applyFill="1" applyBorder="1" applyAlignment="1" applyProtection="1"/>
    <xf numFmtId="43" fontId="20" fillId="0" borderId="0" xfId="1" applyFont="1"/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/>
    <cellStyle name="Čiarka 2" xfId="4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../../../../../../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../../../../../../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../../../../../../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../../../../../../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../../../../../../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../../../../../../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../../../../../../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../../../../../../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../../../../../../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../../../../../../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../../../../../../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../../../../../../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../../../../../../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../../../../../../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../../../../../../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../../../../../../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../../../../../../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../../../../../../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../../../../../../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../../../../../../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../../../../../../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../../../../../../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../../../../../../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../../../../../../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../../../../../../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../../../../../../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../../../../../../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../../../../../../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../../../../../../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../../../../../../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../../../../../../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../../../../../../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../../../../../../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../../../../../../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../../../../../../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../../../../../../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../../../../../../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../../../../../../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../../../../../../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../../../../../../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../../../../../../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../../../../../../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../../../../../../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../../../../../../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../../../../../../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../../../../../../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../../../../../../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../../../../../../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../../../../../../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../../../../../../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../../../../../../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../../../../../../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../../../../../../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../../../../../../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../../../../../../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../../../../../../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../../../../../../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../../../../../../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../../../../../../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../../../../../../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../../../../../../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../../../../../../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../../../../../../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../../../../../../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../../../../../../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../../../../../../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../../../../../../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../../../../../../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../../../../../../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../../../../../../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../../../../../../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../../../../../../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../../../../../../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../../../../../../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../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../../../../../../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../../../../../../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../../../../../../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../../../../../../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../../../../../../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../../../../../../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../../../../../../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/>
  </sheetViews>
  <sheetFormatPr defaultRowHeight="12.75" x14ac:dyDescent="0.2"/>
  <cols>
    <col min="1" max="1" width="6.7109375" style="5" customWidth="1"/>
    <col min="2" max="2" width="77.28515625" style="5" customWidth="1"/>
    <col min="3" max="3" width="3.85546875" style="5" bestFit="1" customWidth="1"/>
    <col min="4" max="4" width="15.85546875" style="18" bestFit="1" customWidth="1"/>
    <col min="5" max="5" width="25.140625" style="5" customWidth="1"/>
    <col min="6" max="8" width="12.42578125" style="5" bestFit="1" customWidth="1"/>
    <col min="9" max="16384" width="9.140625" style="5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27.75" customHeight="1" x14ac:dyDescent="0.2">
      <c r="A2" s="6" t="s">
        <v>5</v>
      </c>
      <c r="B2" s="7" t="s">
        <v>6</v>
      </c>
      <c r="C2" s="8" t="s">
        <v>7</v>
      </c>
      <c r="D2" s="9">
        <v>10527</v>
      </c>
      <c r="E2" s="9">
        <v>35228</v>
      </c>
    </row>
    <row r="3" spans="1:5" ht="27.75" customHeight="1" x14ac:dyDescent="0.2">
      <c r="A3" s="10" t="s">
        <v>8</v>
      </c>
      <c r="B3" s="11" t="s">
        <v>9</v>
      </c>
      <c r="C3" s="12" t="s">
        <v>10</v>
      </c>
      <c r="D3" s="13">
        <f>SUM(D4:D16)</f>
        <v>212138</v>
      </c>
      <c r="E3" s="13">
        <f>SUM(E4:E16)</f>
        <v>565557</v>
      </c>
    </row>
    <row r="4" spans="1:5" ht="27.75" customHeight="1" x14ac:dyDescent="0.2">
      <c r="A4" s="6" t="s">
        <v>11</v>
      </c>
      <c r="B4" s="7" t="s">
        <v>12</v>
      </c>
      <c r="C4" s="8" t="s">
        <v>13</v>
      </c>
      <c r="D4" s="9">
        <v>158525</v>
      </c>
      <c r="E4" s="9">
        <v>191765</v>
      </c>
    </row>
    <row r="5" spans="1:5" ht="27.75" customHeight="1" x14ac:dyDescent="0.2">
      <c r="A5" s="6" t="s">
        <v>14</v>
      </c>
      <c r="B5" s="7" t="s">
        <v>15</v>
      </c>
      <c r="C5" s="8" t="s">
        <v>16</v>
      </c>
      <c r="D5" s="9">
        <v>1433999</v>
      </c>
      <c r="E5" s="9">
        <v>0</v>
      </c>
    </row>
    <row r="6" spans="1:5" ht="27.75" customHeight="1" x14ac:dyDescent="0.2">
      <c r="A6" s="6" t="s">
        <v>17</v>
      </c>
      <c r="B6" s="7" t="s">
        <v>18</v>
      </c>
      <c r="C6" s="8" t="s">
        <v>19</v>
      </c>
      <c r="D6" s="9"/>
      <c r="E6" s="9">
        <v>0</v>
      </c>
    </row>
    <row r="7" spans="1:5" ht="27.75" customHeight="1" x14ac:dyDescent="0.2">
      <c r="A7" s="6" t="s">
        <v>20</v>
      </c>
      <c r="B7" s="7" t="s">
        <v>21</v>
      </c>
      <c r="C7" s="8" t="s">
        <v>22</v>
      </c>
      <c r="D7" s="9"/>
      <c r="E7" s="9">
        <v>0</v>
      </c>
    </row>
    <row r="8" spans="1:5" ht="27.75" customHeight="1" x14ac:dyDescent="0.2">
      <c r="A8" s="6" t="s">
        <v>23</v>
      </c>
      <c r="B8" s="7" t="s">
        <v>24</v>
      </c>
      <c r="C8" s="8" t="s">
        <v>25</v>
      </c>
      <c r="D8" s="9">
        <v>288</v>
      </c>
      <c r="E8" s="9">
        <v>1642</v>
      </c>
    </row>
    <row r="9" spans="1:5" ht="27.75" customHeight="1" x14ac:dyDescent="0.2">
      <c r="A9" s="6" t="s">
        <v>26</v>
      </c>
      <c r="B9" s="7" t="s">
        <v>27</v>
      </c>
      <c r="C9" s="8" t="s">
        <v>28</v>
      </c>
      <c r="D9" s="9">
        <v>-1063</v>
      </c>
      <c r="E9" s="9">
        <v>4963</v>
      </c>
    </row>
    <row r="10" spans="1:5" ht="27.75" customHeight="1" x14ac:dyDescent="0.2">
      <c r="A10" s="6" t="s">
        <v>29</v>
      </c>
      <c r="B10" s="7" t="s">
        <v>30</v>
      </c>
      <c r="C10" s="8" t="s">
        <v>31</v>
      </c>
      <c r="D10" s="9"/>
      <c r="E10" s="9">
        <v>0</v>
      </c>
    </row>
    <row r="11" spans="1:5" ht="27.75" customHeight="1" x14ac:dyDescent="0.2">
      <c r="A11" s="6" t="s">
        <v>32</v>
      </c>
      <c r="B11" s="7" t="s">
        <v>33</v>
      </c>
      <c r="C11" s="8" t="s">
        <v>34</v>
      </c>
      <c r="D11" s="9">
        <v>39085</v>
      </c>
      <c r="E11" s="9">
        <v>59879</v>
      </c>
    </row>
    <row r="12" spans="1:5" ht="27.75" customHeight="1" x14ac:dyDescent="0.2">
      <c r="A12" s="6" t="s">
        <v>35</v>
      </c>
      <c r="B12" s="7" t="s">
        <v>36</v>
      </c>
      <c r="C12" s="8" t="s">
        <v>37</v>
      </c>
      <c r="D12" s="9">
        <v>-14306</v>
      </c>
      <c r="E12" s="9">
        <v>-13213</v>
      </c>
    </row>
    <row r="13" spans="1:5" ht="27.75" customHeight="1" x14ac:dyDescent="0.2">
      <c r="A13" s="6" t="s">
        <v>38</v>
      </c>
      <c r="B13" s="7" t="s">
        <v>39</v>
      </c>
      <c r="C13" s="8" t="s">
        <v>40</v>
      </c>
      <c r="D13" s="9">
        <v>0</v>
      </c>
      <c r="E13" s="9">
        <v>-4</v>
      </c>
    </row>
    <row r="14" spans="1:5" ht="27.75" customHeight="1" x14ac:dyDescent="0.2">
      <c r="A14" s="6" t="s">
        <v>41</v>
      </c>
      <c r="B14" s="7" t="s">
        <v>42</v>
      </c>
      <c r="C14" s="8" t="s">
        <v>43</v>
      </c>
      <c r="D14" s="9">
        <v>39</v>
      </c>
      <c r="E14" s="9">
        <v>10</v>
      </c>
    </row>
    <row r="15" spans="1:5" ht="27.75" customHeight="1" x14ac:dyDescent="0.2">
      <c r="A15" s="6" t="s">
        <v>44</v>
      </c>
      <c r="B15" s="7" t="s">
        <v>45</v>
      </c>
      <c r="C15" s="8" t="s">
        <v>46</v>
      </c>
      <c r="D15" s="9">
        <v>-1067001</v>
      </c>
      <c r="E15" s="9">
        <v>-11667</v>
      </c>
    </row>
    <row r="16" spans="1:5" ht="27.75" customHeight="1" x14ac:dyDescent="0.2">
      <c r="A16" s="6" t="s">
        <v>47</v>
      </c>
      <c r="B16" s="7" t="s">
        <v>48</v>
      </c>
      <c r="C16" s="8" t="s">
        <v>49</v>
      </c>
      <c r="D16" s="9">
        <v>-337428</v>
      </c>
      <c r="E16" s="9">
        <v>332182</v>
      </c>
    </row>
    <row r="17" spans="1:5" ht="27.75" customHeight="1" x14ac:dyDescent="0.2">
      <c r="A17" s="10" t="s">
        <v>50</v>
      </c>
      <c r="B17" s="11" t="s">
        <v>51</v>
      </c>
      <c r="C17" s="12" t="s">
        <v>52</v>
      </c>
      <c r="D17" s="13">
        <f>SUM(D18:D21)</f>
        <v>-1217877</v>
      </c>
      <c r="E17" s="13">
        <f>SUM(E18:E21)</f>
        <v>1259352</v>
      </c>
    </row>
    <row r="18" spans="1:5" ht="27.75" customHeight="1" x14ac:dyDescent="0.2">
      <c r="A18" s="6" t="s">
        <v>53</v>
      </c>
      <c r="B18" s="7" t="s">
        <v>54</v>
      </c>
      <c r="C18" s="8" t="s">
        <v>55</v>
      </c>
      <c r="D18" s="9">
        <v>-893671</v>
      </c>
      <c r="E18" s="9">
        <v>689197</v>
      </c>
    </row>
    <row r="19" spans="1:5" ht="27.75" customHeight="1" x14ac:dyDescent="0.2">
      <c r="A19" s="6" t="s">
        <v>56</v>
      </c>
      <c r="B19" s="7" t="s">
        <v>57</v>
      </c>
      <c r="C19" s="8" t="s">
        <v>58</v>
      </c>
      <c r="D19" s="9">
        <v>-1448363</v>
      </c>
      <c r="E19" s="9">
        <v>384591</v>
      </c>
    </row>
    <row r="20" spans="1:5" ht="27.75" customHeight="1" x14ac:dyDescent="0.2">
      <c r="A20" s="6" t="s">
        <v>59</v>
      </c>
      <c r="B20" s="7" t="s">
        <v>60</v>
      </c>
      <c r="C20" s="8" t="s">
        <v>61</v>
      </c>
      <c r="D20" s="9">
        <v>1124157</v>
      </c>
      <c r="E20" s="9">
        <v>185564</v>
      </c>
    </row>
    <row r="21" spans="1:5" ht="27.75" customHeight="1" x14ac:dyDescent="0.2">
      <c r="A21" s="6" t="s">
        <v>62</v>
      </c>
      <c r="B21" s="7" t="s">
        <v>63</v>
      </c>
      <c r="C21" s="8" t="s">
        <v>64</v>
      </c>
      <c r="D21" s="9">
        <v>0</v>
      </c>
      <c r="E21" s="9">
        <v>0</v>
      </c>
    </row>
    <row r="22" spans="1:5" ht="27.75" customHeight="1" x14ac:dyDescent="0.2">
      <c r="A22" s="14"/>
      <c r="B22" s="11" t="s">
        <v>65</v>
      </c>
      <c r="C22" s="12" t="s">
        <v>66</v>
      </c>
      <c r="D22" s="13">
        <f>D2+D3+D17</f>
        <v>-995212</v>
      </c>
      <c r="E22" s="13">
        <f>E2+E3+E17</f>
        <v>1860137</v>
      </c>
    </row>
    <row r="23" spans="1:5" ht="27.75" customHeight="1" x14ac:dyDescent="0.2">
      <c r="A23" s="6" t="s">
        <v>67</v>
      </c>
      <c r="B23" s="7" t="s">
        <v>68</v>
      </c>
      <c r="C23" s="8" t="s">
        <v>69</v>
      </c>
      <c r="D23" s="9">
        <v>14306</v>
      </c>
      <c r="E23" s="9">
        <v>13213</v>
      </c>
    </row>
    <row r="24" spans="1:5" ht="27.75" customHeight="1" x14ac:dyDescent="0.2">
      <c r="A24" s="6" t="s">
        <v>70</v>
      </c>
      <c r="B24" s="7" t="s">
        <v>71</v>
      </c>
      <c r="C24" s="8" t="s">
        <v>72</v>
      </c>
      <c r="D24" s="9">
        <v>-39085</v>
      </c>
      <c r="E24" s="9">
        <v>-59879</v>
      </c>
    </row>
    <row r="25" spans="1:5" ht="27.75" customHeight="1" x14ac:dyDescent="0.2">
      <c r="A25" s="6" t="s">
        <v>73</v>
      </c>
      <c r="B25" s="7" t="s">
        <v>74</v>
      </c>
      <c r="C25" s="8" t="s">
        <v>75</v>
      </c>
      <c r="D25" s="9">
        <v>0</v>
      </c>
      <c r="E25" s="9">
        <v>0</v>
      </c>
    </row>
    <row r="26" spans="1:5" ht="27.75" customHeight="1" x14ac:dyDescent="0.2">
      <c r="A26" s="6" t="s">
        <v>76</v>
      </c>
      <c r="B26" s="7" t="s">
        <v>77</v>
      </c>
      <c r="C26" s="8" t="s">
        <v>78</v>
      </c>
      <c r="D26" s="9">
        <v>0</v>
      </c>
      <c r="E26" s="9">
        <v>0</v>
      </c>
    </row>
    <row r="27" spans="1:5" ht="27.75" customHeight="1" x14ac:dyDescent="0.2">
      <c r="A27" s="14"/>
      <c r="B27" s="11" t="s">
        <v>80</v>
      </c>
      <c r="C27" s="12" t="s">
        <v>81</v>
      </c>
      <c r="D27" s="13">
        <f>D2+D3+D17+D23+D24+D25+D26</f>
        <v>-1019991</v>
      </c>
      <c r="E27" s="13">
        <f>E2+E3+E17+E23+E24+E25+E26</f>
        <v>1813471</v>
      </c>
    </row>
    <row r="28" spans="1:5" ht="27.75" customHeight="1" x14ac:dyDescent="0.2">
      <c r="A28" s="6" t="s">
        <v>82</v>
      </c>
      <c r="B28" s="7" t="s">
        <v>83</v>
      </c>
      <c r="C28" s="8" t="s">
        <v>84</v>
      </c>
      <c r="D28" s="9">
        <v>-12110</v>
      </c>
      <c r="E28" s="9">
        <v>-14947</v>
      </c>
    </row>
    <row r="29" spans="1:5" ht="27.75" customHeight="1" x14ac:dyDescent="0.2">
      <c r="A29" s="6" t="s">
        <v>85</v>
      </c>
      <c r="B29" s="7" t="s">
        <v>86</v>
      </c>
      <c r="C29" s="8" t="s">
        <v>87</v>
      </c>
      <c r="D29" s="9">
        <v>107318</v>
      </c>
      <c r="E29" s="9">
        <v>19297</v>
      </c>
    </row>
    <row r="30" spans="1:5" ht="27.75" customHeight="1" x14ac:dyDescent="0.2">
      <c r="A30" s="6" t="s">
        <v>88</v>
      </c>
      <c r="B30" s="7" t="s">
        <v>248</v>
      </c>
      <c r="C30" s="8" t="s">
        <v>89</v>
      </c>
      <c r="D30" s="9">
        <v>-25739</v>
      </c>
      <c r="E30" s="9">
        <v>-35529</v>
      </c>
    </row>
    <row r="31" spans="1:5" ht="27.75" customHeight="1" x14ac:dyDescent="0.2">
      <c r="A31" s="10" t="s">
        <v>79</v>
      </c>
      <c r="B31" s="11" t="s">
        <v>90</v>
      </c>
      <c r="C31" s="12" t="s">
        <v>91</v>
      </c>
      <c r="D31" s="13">
        <f>D2+D3+D17+D23+D24+D25+D26+D28+D29+D30</f>
        <v>-950522</v>
      </c>
      <c r="E31" s="13">
        <f>E2+E3+E17+E23+E24+E25+E26+E28+E29+E30</f>
        <v>1782292</v>
      </c>
    </row>
    <row r="32" spans="1:5" ht="27.75" customHeight="1" x14ac:dyDescent="0.2">
      <c r="A32" s="6" t="s">
        <v>92</v>
      </c>
      <c r="B32" s="7" t="s">
        <v>93</v>
      </c>
      <c r="C32" s="8" t="s">
        <v>94</v>
      </c>
      <c r="D32" s="9">
        <v>-40551</v>
      </c>
      <c r="E32" s="9">
        <v>-10401</v>
      </c>
    </row>
    <row r="33" spans="1:5" ht="27.75" customHeight="1" x14ac:dyDescent="0.2">
      <c r="A33" s="6" t="s">
        <v>95</v>
      </c>
      <c r="B33" s="7" t="s">
        <v>96</v>
      </c>
      <c r="C33" s="8" t="s">
        <v>97</v>
      </c>
      <c r="D33" s="9">
        <v>-1750</v>
      </c>
      <c r="E33" s="9">
        <v>-910101</v>
      </c>
    </row>
    <row r="34" spans="1:5" ht="27.75" customHeight="1" x14ac:dyDescent="0.2">
      <c r="A34" s="6" t="s">
        <v>98</v>
      </c>
      <c r="B34" s="7" t="s">
        <v>99</v>
      </c>
      <c r="C34" s="8" t="s">
        <v>100</v>
      </c>
      <c r="D34" s="9"/>
      <c r="E34" s="9">
        <v>0</v>
      </c>
    </row>
    <row r="35" spans="1:5" ht="27.75" customHeight="1" x14ac:dyDescent="0.2">
      <c r="A35" s="6" t="s">
        <v>101</v>
      </c>
      <c r="B35" s="7" t="s">
        <v>102</v>
      </c>
      <c r="C35" s="8" t="s">
        <v>103</v>
      </c>
      <c r="D35" s="9"/>
      <c r="E35" s="9">
        <v>0</v>
      </c>
    </row>
    <row r="36" spans="1:5" ht="27.75" customHeight="1" x14ac:dyDescent="0.2">
      <c r="A36" s="6" t="s">
        <v>104</v>
      </c>
      <c r="B36" s="7" t="s">
        <v>105</v>
      </c>
      <c r="C36" s="8" t="s">
        <v>106</v>
      </c>
      <c r="D36" s="9">
        <v>1067001</v>
      </c>
      <c r="E36" s="9">
        <v>11667</v>
      </c>
    </row>
    <row r="37" spans="1:5" ht="27.75" customHeight="1" x14ac:dyDescent="0.2">
      <c r="A37" s="6" t="s">
        <v>107</v>
      </c>
      <c r="B37" s="7" t="s">
        <v>108</v>
      </c>
      <c r="C37" s="8" t="s">
        <v>109</v>
      </c>
      <c r="D37" s="9">
        <v>0</v>
      </c>
      <c r="E37" s="9">
        <v>0</v>
      </c>
    </row>
    <row r="38" spans="1:5" ht="27.75" customHeight="1" x14ac:dyDescent="0.2">
      <c r="A38" s="6" t="s">
        <v>110</v>
      </c>
      <c r="B38" s="7" t="s">
        <v>111</v>
      </c>
      <c r="C38" s="8" t="s">
        <v>112</v>
      </c>
      <c r="D38" s="9">
        <v>0</v>
      </c>
      <c r="E38" s="9">
        <v>0</v>
      </c>
    </row>
    <row r="39" spans="1:5" ht="27.75" customHeight="1" x14ac:dyDescent="0.2">
      <c r="A39" s="6" t="s">
        <v>113</v>
      </c>
      <c r="B39" s="7" t="s">
        <v>114</v>
      </c>
      <c r="C39" s="8" t="s">
        <v>115</v>
      </c>
      <c r="D39" s="9">
        <v>0</v>
      </c>
      <c r="E39" s="9">
        <v>0</v>
      </c>
    </row>
    <row r="40" spans="1:5" ht="27.75" customHeight="1" x14ac:dyDescent="0.2">
      <c r="A40" s="6" t="s">
        <v>116</v>
      </c>
      <c r="B40" s="7" t="s">
        <v>117</v>
      </c>
      <c r="C40" s="8" t="s">
        <v>118</v>
      </c>
      <c r="D40" s="9">
        <v>-365484</v>
      </c>
      <c r="E40" s="9">
        <v>-407000</v>
      </c>
    </row>
    <row r="41" spans="1:5" ht="27.75" customHeight="1" x14ac:dyDescent="0.2">
      <c r="A41" s="6" t="s">
        <v>119</v>
      </c>
      <c r="B41" s="7" t="s">
        <v>120</v>
      </c>
      <c r="C41" s="8" t="s">
        <v>121</v>
      </c>
      <c r="D41" s="9">
        <v>159500</v>
      </c>
      <c r="E41" s="9">
        <v>31000</v>
      </c>
    </row>
    <row r="42" spans="1:5" ht="27.75" customHeight="1" x14ac:dyDescent="0.2">
      <c r="A42" s="6" t="s">
        <v>122</v>
      </c>
      <c r="B42" s="7" t="s">
        <v>123</v>
      </c>
      <c r="C42" s="8" t="s">
        <v>124</v>
      </c>
      <c r="D42" s="9">
        <v>0</v>
      </c>
      <c r="E42" s="9">
        <v>0</v>
      </c>
    </row>
    <row r="43" spans="1:5" ht="27.75" customHeight="1" x14ac:dyDescent="0.2">
      <c r="A43" s="6" t="s">
        <v>125</v>
      </c>
      <c r="B43" s="7" t="s">
        <v>126</v>
      </c>
      <c r="C43" s="8" t="s">
        <v>127</v>
      </c>
      <c r="D43" s="9">
        <v>0</v>
      </c>
      <c r="E43" s="9">
        <v>0</v>
      </c>
    </row>
    <row r="44" spans="1:5" ht="27.75" customHeight="1" x14ac:dyDescent="0.2">
      <c r="A44" s="6" t="s">
        <v>128</v>
      </c>
      <c r="B44" s="7" t="s">
        <v>129</v>
      </c>
      <c r="C44" s="8" t="s">
        <v>130</v>
      </c>
      <c r="D44" s="9">
        <v>0</v>
      </c>
      <c r="E44" s="9">
        <v>0</v>
      </c>
    </row>
    <row r="45" spans="1:5" ht="27.75" customHeight="1" x14ac:dyDescent="0.2">
      <c r="A45" s="6" t="s">
        <v>131</v>
      </c>
      <c r="B45" s="7" t="s">
        <v>132</v>
      </c>
      <c r="C45" s="8" t="s">
        <v>133</v>
      </c>
      <c r="D45" s="9">
        <v>0</v>
      </c>
      <c r="E45" s="9">
        <v>0</v>
      </c>
    </row>
    <row r="46" spans="1:5" ht="27.75" customHeight="1" x14ac:dyDescent="0.2">
      <c r="A46" s="6" t="s">
        <v>134</v>
      </c>
      <c r="B46" s="7" t="s">
        <v>135</v>
      </c>
      <c r="C46" s="8" t="s">
        <v>136</v>
      </c>
      <c r="D46" s="9">
        <v>0</v>
      </c>
      <c r="E46" s="9">
        <v>0</v>
      </c>
    </row>
    <row r="47" spans="1:5" ht="27.75" customHeight="1" x14ac:dyDescent="0.2">
      <c r="A47" s="6" t="s">
        <v>137</v>
      </c>
      <c r="B47" s="7" t="s">
        <v>138</v>
      </c>
      <c r="C47" s="8" t="s">
        <v>139</v>
      </c>
      <c r="D47" s="9">
        <v>0</v>
      </c>
      <c r="E47" s="9">
        <v>0</v>
      </c>
    </row>
    <row r="48" spans="1:5" ht="27.75" customHeight="1" x14ac:dyDescent="0.2">
      <c r="A48" s="6" t="s">
        <v>140</v>
      </c>
      <c r="B48" s="7" t="s">
        <v>141</v>
      </c>
      <c r="C48" s="8" t="s">
        <v>142</v>
      </c>
      <c r="D48" s="9">
        <v>0</v>
      </c>
      <c r="E48" s="9">
        <v>0</v>
      </c>
    </row>
    <row r="49" spans="1:5" ht="27.75" customHeight="1" x14ac:dyDescent="0.2">
      <c r="A49" s="6" t="s">
        <v>143</v>
      </c>
      <c r="B49" s="7" t="s">
        <v>144</v>
      </c>
      <c r="C49" s="8" t="s">
        <v>145</v>
      </c>
      <c r="D49" s="9">
        <v>0</v>
      </c>
      <c r="E49" s="9">
        <v>0</v>
      </c>
    </row>
    <row r="50" spans="1:5" ht="27.75" customHeight="1" x14ac:dyDescent="0.2">
      <c r="A50" s="6" t="s">
        <v>146</v>
      </c>
      <c r="B50" s="7" t="s">
        <v>147</v>
      </c>
      <c r="C50" s="8" t="s">
        <v>148</v>
      </c>
      <c r="D50" s="9">
        <v>0</v>
      </c>
      <c r="E50" s="9">
        <v>0</v>
      </c>
    </row>
    <row r="51" spans="1:5" ht="27.75" customHeight="1" x14ac:dyDescent="0.2">
      <c r="A51" s="10" t="s">
        <v>149</v>
      </c>
      <c r="B51" s="11" t="s">
        <v>150</v>
      </c>
      <c r="C51" s="12" t="s">
        <v>151</v>
      </c>
      <c r="D51" s="13">
        <f>SUM(D32:D50)</f>
        <v>818716</v>
      </c>
      <c r="E51" s="13">
        <f>SUM(E32:E50)</f>
        <v>-1284835</v>
      </c>
    </row>
    <row r="52" spans="1:5" ht="27.75" customHeight="1" x14ac:dyDescent="0.2">
      <c r="A52" s="10" t="s">
        <v>152</v>
      </c>
      <c r="B52" s="11" t="s">
        <v>153</v>
      </c>
      <c r="C52" s="12" t="s">
        <v>154</v>
      </c>
      <c r="D52" s="15">
        <v>0</v>
      </c>
      <c r="E52" s="15">
        <v>0</v>
      </c>
    </row>
    <row r="53" spans="1:5" ht="27.75" customHeight="1" x14ac:dyDescent="0.2">
      <c r="A53" s="6" t="s">
        <v>155</v>
      </c>
      <c r="B53" s="7" t="s">
        <v>156</v>
      </c>
      <c r="C53" s="8" t="s">
        <v>157</v>
      </c>
      <c r="D53" s="9">
        <v>0</v>
      </c>
      <c r="E53" s="9">
        <v>0</v>
      </c>
    </row>
    <row r="54" spans="1:5" ht="27.75" customHeight="1" x14ac:dyDescent="0.2">
      <c r="A54" s="6" t="s">
        <v>158</v>
      </c>
      <c r="B54" s="7" t="s">
        <v>159</v>
      </c>
      <c r="C54" s="8" t="s">
        <v>160</v>
      </c>
      <c r="D54" s="9">
        <v>0</v>
      </c>
      <c r="E54" s="9">
        <v>0</v>
      </c>
    </row>
    <row r="55" spans="1:5" ht="27.75" customHeight="1" x14ac:dyDescent="0.2">
      <c r="A55" s="6" t="s">
        <v>161</v>
      </c>
      <c r="B55" s="7" t="s">
        <v>162</v>
      </c>
      <c r="C55" s="8" t="s">
        <v>163</v>
      </c>
      <c r="D55" s="9">
        <v>0</v>
      </c>
      <c r="E55" s="9">
        <v>0</v>
      </c>
    </row>
    <row r="56" spans="1:5" ht="27.75" customHeight="1" x14ac:dyDescent="0.2">
      <c r="A56" s="6" t="s">
        <v>164</v>
      </c>
      <c r="B56" s="7" t="s">
        <v>165</v>
      </c>
      <c r="C56" s="8" t="s">
        <v>166</v>
      </c>
      <c r="D56" s="9">
        <v>0</v>
      </c>
      <c r="E56" s="9">
        <v>0</v>
      </c>
    </row>
    <row r="57" spans="1:5" ht="27.75" customHeight="1" x14ac:dyDescent="0.2">
      <c r="A57" s="6" t="s">
        <v>167</v>
      </c>
      <c r="B57" s="7" t="s">
        <v>168</v>
      </c>
      <c r="C57" s="8" t="s">
        <v>169</v>
      </c>
      <c r="D57" s="9">
        <v>0</v>
      </c>
      <c r="E57" s="9">
        <v>0</v>
      </c>
    </row>
    <row r="58" spans="1:5" ht="27.75" customHeight="1" x14ac:dyDescent="0.2">
      <c r="A58" s="6" t="s">
        <v>170</v>
      </c>
      <c r="B58" s="7" t="s">
        <v>171</v>
      </c>
      <c r="C58" s="8" t="s">
        <v>172</v>
      </c>
      <c r="D58" s="9">
        <v>0</v>
      </c>
      <c r="E58" s="9">
        <v>0</v>
      </c>
    </row>
    <row r="59" spans="1:5" ht="27.75" customHeight="1" x14ac:dyDescent="0.2">
      <c r="A59" s="6" t="s">
        <v>173</v>
      </c>
      <c r="B59" s="7" t="s">
        <v>174</v>
      </c>
      <c r="C59" s="8" t="s">
        <v>175</v>
      </c>
      <c r="D59" s="9">
        <v>0</v>
      </c>
      <c r="E59" s="9">
        <v>0</v>
      </c>
    </row>
    <row r="60" spans="1:5" ht="27.75" customHeight="1" x14ac:dyDescent="0.2">
      <c r="A60" s="6" t="s">
        <v>176</v>
      </c>
      <c r="B60" s="7" t="s">
        <v>177</v>
      </c>
      <c r="C60" s="8" t="s">
        <v>178</v>
      </c>
      <c r="D60" s="9">
        <v>0</v>
      </c>
      <c r="E60" s="9">
        <v>0</v>
      </c>
    </row>
    <row r="61" spans="1:5" ht="27.75" customHeight="1" x14ac:dyDescent="0.2">
      <c r="A61" s="10" t="s">
        <v>179</v>
      </c>
      <c r="B61" s="11" t="s">
        <v>180</v>
      </c>
      <c r="C61" s="12" t="s">
        <v>181</v>
      </c>
      <c r="D61" s="13">
        <f>SUM(D62:D70)</f>
        <v>-450541</v>
      </c>
      <c r="E61" s="13">
        <f>SUM(E62:E70)</f>
        <v>-278293</v>
      </c>
    </row>
    <row r="62" spans="1:5" ht="27.75" customHeight="1" x14ac:dyDescent="0.2">
      <c r="A62" s="6" t="s">
        <v>182</v>
      </c>
      <c r="B62" s="7" t="s">
        <v>183</v>
      </c>
      <c r="C62" s="8" t="s">
        <v>184</v>
      </c>
      <c r="D62" s="9">
        <v>0</v>
      </c>
      <c r="E62" s="9">
        <v>0</v>
      </c>
    </row>
    <row r="63" spans="1:5" ht="27.75" customHeight="1" x14ac:dyDescent="0.2">
      <c r="A63" s="6" t="s">
        <v>185</v>
      </c>
      <c r="B63" s="7" t="s">
        <v>186</v>
      </c>
      <c r="C63" s="8" t="s">
        <v>187</v>
      </c>
      <c r="D63" s="9">
        <v>0</v>
      </c>
      <c r="E63" s="9">
        <v>0</v>
      </c>
    </row>
    <row r="64" spans="1:5" ht="27.75" customHeight="1" x14ac:dyDescent="0.2">
      <c r="A64" s="6" t="s">
        <v>188</v>
      </c>
      <c r="B64" s="7" t="s">
        <v>189</v>
      </c>
      <c r="C64" s="8" t="s">
        <v>190</v>
      </c>
      <c r="D64" s="9"/>
      <c r="E64" s="9"/>
    </row>
    <row r="65" spans="1:7" ht="27.75" customHeight="1" x14ac:dyDescent="0.2">
      <c r="A65" s="6" t="s">
        <v>191</v>
      </c>
      <c r="B65" s="7" t="s">
        <v>192</v>
      </c>
      <c r="C65" s="8" t="s">
        <v>193</v>
      </c>
      <c r="D65" s="9">
        <v>-354166</v>
      </c>
      <c r="E65" s="9">
        <v>-125000</v>
      </c>
    </row>
    <row r="66" spans="1:7" ht="27.75" customHeight="1" x14ac:dyDescent="0.2">
      <c r="A66" s="6" t="s">
        <v>194</v>
      </c>
      <c r="B66" s="7" t="s">
        <v>195</v>
      </c>
      <c r="C66" s="8" t="s">
        <v>196</v>
      </c>
      <c r="D66" s="9"/>
      <c r="E66" s="9">
        <v>0</v>
      </c>
    </row>
    <row r="67" spans="1:7" ht="27.75" customHeight="1" x14ac:dyDescent="0.2">
      <c r="A67" s="6" t="s">
        <v>197</v>
      </c>
      <c r="B67" s="7" t="s">
        <v>198</v>
      </c>
      <c r="C67" s="8" t="s">
        <v>199</v>
      </c>
      <c r="D67" s="9"/>
      <c r="E67" s="9">
        <v>-4894</v>
      </c>
    </row>
    <row r="68" spans="1:7" ht="27.75" customHeight="1" x14ac:dyDescent="0.2">
      <c r="A68" s="6" t="s">
        <v>200</v>
      </c>
      <c r="B68" s="7" t="s">
        <v>201</v>
      </c>
      <c r="C68" s="8" t="s">
        <v>202</v>
      </c>
      <c r="D68" s="9">
        <v>-96375</v>
      </c>
      <c r="E68" s="9">
        <v>-148399</v>
      </c>
    </row>
    <row r="69" spans="1:7" ht="27.75" customHeight="1" x14ac:dyDescent="0.2">
      <c r="A69" s="6" t="s">
        <v>203</v>
      </c>
      <c r="B69" s="7" t="s">
        <v>204</v>
      </c>
      <c r="C69" s="8" t="s">
        <v>205</v>
      </c>
      <c r="D69" s="9">
        <v>0</v>
      </c>
      <c r="E69" s="9">
        <v>0</v>
      </c>
    </row>
    <row r="70" spans="1:7" ht="27.75" customHeight="1" x14ac:dyDescent="0.2">
      <c r="A70" s="6" t="s">
        <v>206</v>
      </c>
      <c r="B70" s="7" t="s">
        <v>207</v>
      </c>
      <c r="C70" s="8" t="s">
        <v>208</v>
      </c>
      <c r="D70" s="9">
        <v>0</v>
      </c>
      <c r="E70" s="9">
        <v>0</v>
      </c>
    </row>
    <row r="71" spans="1:7" ht="27.75" customHeight="1" x14ac:dyDescent="0.2">
      <c r="A71" s="6" t="s">
        <v>209</v>
      </c>
      <c r="B71" s="7" t="s">
        <v>210</v>
      </c>
      <c r="C71" s="8" t="s">
        <v>211</v>
      </c>
      <c r="D71" s="9">
        <v>0</v>
      </c>
      <c r="E71" s="9">
        <v>0</v>
      </c>
    </row>
    <row r="72" spans="1:7" ht="27.75" customHeight="1" x14ac:dyDescent="0.2">
      <c r="A72" s="6" t="s">
        <v>212</v>
      </c>
      <c r="B72" s="7" t="s">
        <v>213</v>
      </c>
      <c r="C72" s="8" t="s">
        <v>214</v>
      </c>
      <c r="D72" s="9">
        <v>0</v>
      </c>
      <c r="E72" s="9">
        <v>0</v>
      </c>
    </row>
    <row r="73" spans="1:7" ht="27.75" customHeight="1" x14ac:dyDescent="0.2">
      <c r="A73" s="6" t="s">
        <v>215</v>
      </c>
      <c r="B73" s="7" t="s">
        <v>216</v>
      </c>
      <c r="C73" s="8" t="s">
        <v>217</v>
      </c>
      <c r="D73" s="9">
        <v>0</v>
      </c>
      <c r="E73" s="9">
        <v>0</v>
      </c>
    </row>
    <row r="74" spans="1:7" ht="27.75" customHeight="1" x14ac:dyDescent="0.2">
      <c r="A74" s="6" t="s">
        <v>218</v>
      </c>
      <c r="B74" s="7" t="s">
        <v>219</v>
      </c>
      <c r="C74" s="8" t="s">
        <v>220</v>
      </c>
      <c r="D74" s="9">
        <v>0</v>
      </c>
      <c r="E74" s="9">
        <v>0</v>
      </c>
    </row>
    <row r="75" spans="1:7" ht="27.75" customHeight="1" x14ac:dyDescent="0.2">
      <c r="A75" s="6" t="s">
        <v>221</v>
      </c>
      <c r="B75" s="7" t="s">
        <v>222</v>
      </c>
      <c r="C75" s="8" t="s">
        <v>223</v>
      </c>
      <c r="D75" s="9">
        <v>0</v>
      </c>
      <c r="E75" s="9">
        <v>0</v>
      </c>
    </row>
    <row r="76" spans="1:7" ht="27.75" customHeight="1" x14ac:dyDescent="0.2">
      <c r="A76" s="6" t="s">
        <v>224</v>
      </c>
      <c r="B76" s="7" t="s">
        <v>225</v>
      </c>
      <c r="C76" s="8" t="s">
        <v>226</v>
      </c>
      <c r="D76" s="9">
        <v>0</v>
      </c>
      <c r="E76" s="9">
        <v>0</v>
      </c>
    </row>
    <row r="77" spans="1:7" ht="27.75" customHeight="1" x14ac:dyDescent="0.2">
      <c r="A77" s="6" t="s">
        <v>227</v>
      </c>
      <c r="B77" s="7" t="s">
        <v>228</v>
      </c>
      <c r="C77" s="8" t="s">
        <v>229</v>
      </c>
      <c r="D77" s="9">
        <v>0</v>
      </c>
      <c r="E77" s="9">
        <v>0</v>
      </c>
    </row>
    <row r="78" spans="1:7" ht="27.75" customHeight="1" x14ac:dyDescent="0.2">
      <c r="A78" s="10" t="s">
        <v>230</v>
      </c>
      <c r="B78" s="11" t="s">
        <v>231</v>
      </c>
      <c r="C78" s="12" t="s">
        <v>232</v>
      </c>
      <c r="D78" s="13">
        <f>D52+D61+D71+D72+D73+D74+D75+D76+D77</f>
        <v>-450541</v>
      </c>
      <c r="E78" s="13">
        <f>E52+E61+E71+E72+E73+E74+E75+E76+E77</f>
        <v>-278293</v>
      </c>
    </row>
    <row r="79" spans="1:7" ht="27.75" customHeight="1" x14ac:dyDescent="0.2">
      <c r="A79" s="10" t="s">
        <v>233</v>
      </c>
      <c r="B79" s="11" t="s">
        <v>234</v>
      </c>
      <c r="C79" s="12" t="s">
        <v>235</v>
      </c>
      <c r="D79" s="13">
        <f>D31+D51+D78</f>
        <v>-582347</v>
      </c>
      <c r="E79" s="13">
        <f>E31+E51+E78</f>
        <v>219164</v>
      </c>
      <c r="F79" s="16"/>
      <c r="G79" s="16"/>
    </row>
    <row r="80" spans="1:7" ht="27.75" customHeight="1" x14ac:dyDescent="0.2">
      <c r="A80" s="1" t="s">
        <v>236</v>
      </c>
      <c r="B80" s="2" t="s">
        <v>237</v>
      </c>
      <c r="C80" s="17" t="s">
        <v>238</v>
      </c>
      <c r="D80" s="9">
        <v>720067</v>
      </c>
      <c r="E80" s="9">
        <v>500909</v>
      </c>
    </row>
    <row r="81" spans="1:8" ht="27.75" customHeight="1" x14ac:dyDescent="0.2">
      <c r="A81" s="1" t="s">
        <v>239</v>
      </c>
      <c r="B81" s="2" t="s">
        <v>240</v>
      </c>
      <c r="C81" s="17" t="s">
        <v>241</v>
      </c>
      <c r="D81" s="9">
        <v>137720</v>
      </c>
      <c r="E81" s="9">
        <v>720073</v>
      </c>
      <c r="F81" s="16"/>
      <c r="G81" s="16"/>
      <c r="H81" s="16"/>
    </row>
    <row r="82" spans="1:8" ht="27.75" customHeight="1" x14ac:dyDescent="0.2">
      <c r="A82" s="1" t="s">
        <v>242</v>
      </c>
      <c r="B82" s="2" t="s">
        <v>243</v>
      </c>
      <c r="C82" s="17" t="s">
        <v>244</v>
      </c>
      <c r="D82" s="9">
        <v>-39</v>
      </c>
      <c r="E82" s="9">
        <v>-6</v>
      </c>
      <c r="G82" s="16"/>
      <c r="H82" s="16"/>
    </row>
    <row r="83" spans="1:8" ht="27.75" customHeight="1" x14ac:dyDescent="0.2">
      <c r="A83" s="1" t="s">
        <v>245</v>
      </c>
      <c r="B83" s="2" t="s">
        <v>246</v>
      </c>
      <c r="C83" s="17" t="s">
        <v>247</v>
      </c>
      <c r="D83" s="9">
        <v>137681</v>
      </c>
      <c r="E83" s="9">
        <v>720067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5748031496062993" bottom="0.74803149606299213" header="0.31496062992125984" footer="0.31496062992125984"/>
  <pageSetup paperSize="9" scale="65" orientation="portrait" r:id="rId83"/>
  <headerFooter>
    <oddHeader>&amp;L
&amp;8IČO : 31565531
IMI TRADE s.r.o.
Jánošíkova 21
010 01 Žilina&amp;CPREHĽAD O PEŇAŽNÝCH TOKOCH
&amp;8(nepriama metóda)
&amp;6za obdobie os 01.01.2020 do 31.12.2020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E23" sqref="E23:E28"/>
    </sheetView>
  </sheetViews>
  <sheetFormatPr defaultRowHeight="15" x14ac:dyDescent="0.25"/>
  <cols>
    <col min="20" max="20" width="10.7109375" bestFit="1" customWidth="1"/>
    <col min="21" max="21" width="13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DU2020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2021-06-30T11:00:43Z</cp:lastPrinted>
  <dcterms:created xsi:type="dcterms:W3CDTF">2020-03-27T14:08:07Z</dcterms:created>
  <dcterms:modified xsi:type="dcterms:W3CDTF">2021-06-30T11:02:31Z</dcterms:modified>
</cp:coreProperties>
</file>