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\Desktop\"/>
    </mc:Choice>
  </mc:AlternateContent>
  <xr:revisionPtr revIDLastSave="0" documentId="8_{FAEB9493-C906-4EBA-8DB2-6EC0A2AAF1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s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1" l="1"/>
  <c r="C27" i="1" s="1"/>
  <c r="C28" i="1"/>
  <c r="C56" i="1"/>
  <c r="C57" i="1"/>
  <c r="C83" i="1"/>
  <c r="C88" i="1"/>
  <c r="C32" i="1" l="1"/>
  <c r="C36" i="1" s="1"/>
  <c r="D88" i="1" l="1"/>
  <c r="D57" i="1"/>
  <c r="D56" i="1"/>
  <c r="D27" i="1" l="1"/>
  <c r="D83" i="1"/>
  <c r="D32" i="1" l="1"/>
  <c r="D36" i="1" l="1"/>
  <c r="D84" i="1" l="1"/>
</calcChain>
</file>

<file path=xl/sharedStrings.xml><?xml version="1.0" encoding="utf-8"?>
<sst xmlns="http://schemas.openxmlformats.org/spreadsheetml/2006/main" count="168" uniqueCount="168">
  <si>
    <t>Názov položky</t>
  </si>
  <si>
    <t>A.1</t>
  </si>
  <si>
    <t>A.1.1</t>
  </si>
  <si>
    <t xml:space="preserve">Odpisy dlhodobého nehmotného majetku a dlhodobého hmotného majetku (+)                                             </t>
  </si>
  <si>
    <t>A.1.2</t>
  </si>
  <si>
    <t>Zostatková hodnota dlhodobého nehmotného majetku a dlhodobého hmotného majetku účtovaná pri vyradení tohto majetku do nákladov na bežnú činnosť, s výnimkou jeho predaja (+)</t>
  </si>
  <si>
    <t>A.1.3</t>
  </si>
  <si>
    <t xml:space="preserve">Odpis opravnej položky k nadobudnutému majetku (+/-)          </t>
  </si>
  <si>
    <t>A.1.4</t>
  </si>
  <si>
    <t>Zmena stavu dlhodobých rezerv (+/-)</t>
  </si>
  <si>
    <t>A.1.5</t>
  </si>
  <si>
    <t>Zmena stavu opravných položiek (+/-)</t>
  </si>
  <si>
    <t>A.1.6</t>
  </si>
  <si>
    <t>Zmena stavu položiek časového rozlíšenia nákladov a výnosov (+/-)</t>
  </si>
  <si>
    <t>A.1.7</t>
  </si>
  <si>
    <t>Dividendy a iné podiely na zisku účtované do výnosov (-)</t>
  </si>
  <si>
    <t>A.1.8</t>
  </si>
  <si>
    <t xml:space="preserve">Úroky účtované do nákladov (+)         </t>
  </si>
  <si>
    <t>A.1.9</t>
  </si>
  <si>
    <t xml:space="preserve">Úroky účtované do výnosov (-)                                             </t>
  </si>
  <si>
    <t>A.1.10</t>
  </si>
  <si>
    <t>Kurzový zisk vyčíslený k peňažným prostriedkom a peňažným ekvivalentom ku dňu, ku ktorému sa zostavuje účtovná závierka (-)</t>
  </si>
  <si>
    <t>A.1.11</t>
  </si>
  <si>
    <t>Kurzová strata vyčíslená k peňažným prostriedkom a peňažným ekvivalentom ku dňu, ku ktorému sa zostavuje účtovná závierka (+)</t>
  </si>
  <si>
    <t>A.1.12</t>
  </si>
  <si>
    <t>Výsledok z predaja dlhodobého majetku, s výnimkou majetku, ktorý sa považuje za peňažný ekvivalent 15 (+/-)</t>
  </si>
  <si>
    <t>A.1.13</t>
  </si>
  <si>
    <t>Ostatné položky nepeňažného charakteru, ktoré ovplyvňujú výsledok hospodárenia z bežnej činnosti, s výnimkou tých, ktoré sa uvádzajú osobitne v iných častiach prehľadu peňažných tokov (+/-)</t>
  </si>
  <si>
    <t>A.2</t>
  </si>
  <si>
    <t>A.2.1</t>
  </si>
  <si>
    <t>Zmena stavu pohľadávok z prevádzkovej činnosti (-/+)</t>
  </si>
  <si>
    <t>A.2.2</t>
  </si>
  <si>
    <t>Zmena stavu záväzkov z prevádzkovej činnosti (-/+)</t>
  </si>
  <si>
    <t>A.2.3</t>
  </si>
  <si>
    <t>Zmena stavu zásob (-/+)</t>
  </si>
  <si>
    <t>A.2.4</t>
  </si>
  <si>
    <t>Zmena stavu krátkodobého finančného majetku, s výnimkou majetku, ktorý je súčasťou peňažných prostriedkov a peňažných ekvivalentov (-/+)</t>
  </si>
  <si>
    <t>Peňažné toky z prevádzkovej činnosti s výnimkou príjmov a výdavkov, ktoré sa uvádzajú osobitne v iných častiach prehľadu peňažných tokov (-/+) (súčet Z/S + A1 + A2)</t>
  </si>
  <si>
    <t>A.3</t>
  </si>
  <si>
    <t xml:space="preserve">Prijaté úroky, s výnimkou tých, ktoré sa začleňujú do investičných činností (+)                                </t>
  </si>
  <si>
    <t>A.4</t>
  </si>
  <si>
    <t xml:space="preserve">Výdavky na zaplatené úroky, s výnimkou tých, ktoré sa začleňujú do finančných činností (-) </t>
  </si>
  <si>
    <t>A.5</t>
  </si>
  <si>
    <t>Príjmy z dividend a iných podielov na zisku, s výnimkou tých, ktoré sa začleňujú do investičných činností (+)</t>
  </si>
  <si>
    <t>A.6</t>
  </si>
  <si>
    <t>Výdavky na vyplatené dividendy a iné podiely na zisku, s výnimkou tých, ktoré sa začleňujú do finančných činností (-)</t>
  </si>
  <si>
    <t>A.7</t>
  </si>
  <si>
    <t>Výdavky na daň z príjmov účtovnej jednotky, s výnimkou tých, ktoré sa začleňujú do finančných činností (-)</t>
  </si>
  <si>
    <t>A.8</t>
  </si>
  <si>
    <t xml:space="preserve">Príjmy mimoriadneho charakteru vzťahujúce sa na prevádzkovú činnosť (-) </t>
  </si>
  <si>
    <t>A.9</t>
  </si>
  <si>
    <t xml:space="preserve">Výdavky mimoriadneho charakteru vzťahujúce sa na prevádzkovú činnosť (-) </t>
  </si>
  <si>
    <t>B.1.</t>
  </si>
  <si>
    <t>Výdavky na obstaranie dlhodobého nehmotného majetku (-)</t>
  </si>
  <si>
    <t>B.2.</t>
  </si>
  <si>
    <t>Výdavky na obstaranie dlhodobého hmotného majetku (-)</t>
  </si>
  <si>
    <t xml:space="preserve">B.3. </t>
  </si>
  <si>
    <t>Výdavky na obstaranie dlhodobých cenných papierov a podielov v iných účtovných jednotkách, s výnimkou cenných papierov, ktoré sa považujú za peňažné ekvivalenty a cenných papierov určených na predaj alebo na obchodovanie (-)</t>
  </si>
  <si>
    <t>B.4.</t>
  </si>
  <si>
    <t>Príjmy z predaja dlhodobého nehmotného majetku (+)</t>
  </si>
  <si>
    <t xml:space="preserve">B.5. </t>
  </si>
  <si>
    <t>Príjmy z predaja dlhodobého hmotného majetku (+)</t>
  </si>
  <si>
    <t xml:space="preserve">B.6. </t>
  </si>
  <si>
    <t>Príjmy z predaja dlhodobých cenných papierov a podielov v iných účtovných jednotkách, s výnimkou cenných papierov, ktoré sa považujú za peňažné ekvivalenty a cenných papierov určených na predaj alebo na obchodovanie (+)</t>
  </si>
  <si>
    <t>B.7.</t>
  </si>
  <si>
    <t>Výdavky na dlhodobé pôžičky poskytnuté účtovnou jednotkou inej účtovnej jednotke, ktorá je súčasťou konsolidovaného celku (-)</t>
  </si>
  <si>
    <t xml:space="preserve">B.8. </t>
  </si>
  <si>
    <t>Príjmy zo splácania dlhodobých pôžičiek poskytnutých účtovnou jednotkou inej účtovnej jednotke, ktorá je súčasťou konsolidovaného celku (+)</t>
  </si>
  <si>
    <t>B.9.</t>
  </si>
  <si>
    <t>Výdavky na dlhodobé pôžičky poskytnuté účtovnou jednotkou tretím osobám, s výnimkou pôžičiek poskytnutých účtovnej jednotke, ktorá je súčasťou konsolidovaného celku (-)</t>
  </si>
  <si>
    <t xml:space="preserve">B.10 </t>
  </si>
  <si>
    <t>Príjmy zo splácania pôžičiek poskytnutých účtovnou jednotkou tretím osobám, s výnimkou pôžičiek poskytnutých účtovnej jednotke, ktorá je súčasťou konsolidovaného celku (+)</t>
  </si>
  <si>
    <t>B.11</t>
  </si>
  <si>
    <t>B.12</t>
  </si>
  <si>
    <t>Prijaté úroky, s výnimkou tých, ktoré sa začleňujú do prevádzkových činností (+)</t>
  </si>
  <si>
    <t>B.13</t>
  </si>
  <si>
    <t>Príjmy z dividend a iných podielov na zisku, s výnimkou tých, ktoré sa začleňujú do prevádzkových činností (+)</t>
  </si>
  <si>
    <t>B.14</t>
  </si>
  <si>
    <t>Výdavky súvisiace s derivátmi s výnimkou, ak sú určené na predaj alebo na obchodovanie, alebo ak sa tieto výdavky považujú za peňažné toky z finančných činností (-)</t>
  </si>
  <si>
    <t>B.15</t>
  </si>
  <si>
    <t>Príjmy súvisiace s derivátmi s výnimkou, ak sú určené na predaj alebo na obchodovanie, alebo ak sa tieto výdavky považujú za peňažné toky z finančnej činnosti  (+)</t>
  </si>
  <si>
    <t>B.16</t>
  </si>
  <si>
    <t>Výdavky na daň z príjmov účtovnej jednotky, ak je ju možné začleniť do investičných činností (-)</t>
  </si>
  <si>
    <t>B.17</t>
  </si>
  <si>
    <t>Príjmy mimoriadneho charakteru vzťahujúce sa na investičnú činnosť (+)</t>
  </si>
  <si>
    <t>B.18</t>
  </si>
  <si>
    <t>Výdavky mimoriadneho charakteru vzťahujúce sa na investičnú činnosť (-)</t>
  </si>
  <si>
    <t>B.19</t>
  </si>
  <si>
    <t>Ostatné príjmy vzťahujúce sa na investičnú činnosť (+)</t>
  </si>
  <si>
    <t>B.</t>
  </si>
  <si>
    <t>C.1</t>
  </si>
  <si>
    <t>Peňažné toky vo vlastnom imaní (súčet C 1.1 až C 1.8)</t>
  </si>
  <si>
    <t>C.1.1</t>
  </si>
  <si>
    <t>Príjmy z upísaných akcií a obchodných podielov (+)</t>
  </si>
  <si>
    <t>C.1.2</t>
  </si>
  <si>
    <t>Príjmy z ďalších vkladov do vlastného imania spoločníkmi alebo fyzickou osobou, ktorá je účtovnou jednotkou (+)</t>
  </si>
  <si>
    <t>C.1.3</t>
  </si>
  <si>
    <t>Prijaté peňažné dary (+)</t>
  </si>
  <si>
    <t>C.1.4</t>
  </si>
  <si>
    <t>Príjmy z úhrady straty spoločníkmi (+)</t>
  </si>
  <si>
    <t>C.1.5</t>
  </si>
  <si>
    <t>Výdavky na obstaranie alebo spätné odkúpenie vlastných akcií a vlastných obchodných podielov (-)</t>
  </si>
  <si>
    <t>C.1.6</t>
  </si>
  <si>
    <t>Výdavky spojené so znížením fondov vytvorených účtovnou jednotkou (-)</t>
  </si>
  <si>
    <t>C.1.7</t>
  </si>
  <si>
    <t>Výdavky na vyplatenie podielu na vlastnom imaní spoločníkmi účtovnej jednotky a fyzickou osobou, ktorá je účtovnou jednotkou (-)</t>
  </si>
  <si>
    <t>C.1.8</t>
  </si>
  <si>
    <t>Výdavky z iných dôvodov, ktoré súvisia so znížením vlastného imania (-)</t>
  </si>
  <si>
    <t>C.2</t>
  </si>
  <si>
    <t>C.2.1</t>
  </si>
  <si>
    <t>Príjmy z emisie dlhových cenných papierov (+)</t>
  </si>
  <si>
    <t>C.2.2</t>
  </si>
  <si>
    <t>Výdavky na úhradu záväzkov z dlhových cenných papierov (-)</t>
  </si>
  <si>
    <t>C.2.3</t>
  </si>
  <si>
    <t>Príjmy z úverov, ktoré účtovnej jednotke poskytla banka alebo pobočka zahraničnej banky, s výnimkou úverov, ktoré boli poskytnuté na zabezpečenie hlavného predmetu činnosti (+)</t>
  </si>
  <si>
    <t>C.2.4</t>
  </si>
  <si>
    <t>Výdavky na splácanie úverov, ktoré účtovnej jednotke poskytla banka alebo pobočka zahraničnej banky, s výnimkou úverov, ktoré boli poskytnuté na zabezpečenie hlavného predmetu činnosti (-)</t>
  </si>
  <si>
    <t>C.2.5</t>
  </si>
  <si>
    <t>Príjmy z prijatých pôžičiek (+)</t>
  </si>
  <si>
    <t>C.2.6</t>
  </si>
  <si>
    <t>Výdavky na splácanie pôžičiek (-)</t>
  </si>
  <si>
    <t>C.2.7</t>
  </si>
  <si>
    <t>Výdavky na úhradu záväzkov z používania majetku, ktorý je predmetom zmluvy o kúpe prenajatej veci (-)</t>
  </si>
  <si>
    <t>C.2.8</t>
  </si>
  <si>
    <t>C.2.9</t>
  </si>
  <si>
    <t>Príjmy z ostatných dlhodobých záväzkov a krátkodobých záväzkov vyplývajúcich z finančnej  činnosti účtovnej jednotky, s výnimkou tých, ktoré sa uvádzajú osobitne v inej časti prehľadu peňažných tokov (+)</t>
  </si>
  <si>
    <t>Výdavky na splácanie ostatných dlhodobých záväzkov a krátkodobých záväzkov vyplývajúcich z finančnej činnosti účtovnej jednotky, s výnimkou tých, ktoré sa uvádzajú osobitne v inej časti prehľadu peňažných tokov (-)</t>
  </si>
  <si>
    <t>C.3</t>
  </si>
  <si>
    <t>Výdavky na zaplatené úroky s výnimkou tých, ktoré sa začleňujú do prevádzkových činností (-)</t>
  </si>
  <si>
    <t>C.4</t>
  </si>
  <si>
    <t>Výdavky na vyplatené dividendy a iné podiely na zisku, s výnimkou tých, ktoré sa začleňujú do prevádzkových činností (-)</t>
  </si>
  <si>
    <t>C.5</t>
  </si>
  <si>
    <t>Výdavky súvisiace s derivátmi, s výnimkou, ak sú určené na predaj alebo na obchodovanie, alebo ak sa považujú za peňažné toky z investičnej činnosti (-)</t>
  </si>
  <si>
    <t>C.6</t>
  </si>
  <si>
    <t>Príjmy súvisiace s derivátmi, s výnimkou, ak sú určené na predaj alebo na obchodovanie, alebo ak sa považujú za peňažné toky z investičnej činnosti (+)</t>
  </si>
  <si>
    <t>C.7</t>
  </si>
  <si>
    <t>Výdavky na daň z príjmov účtovnej jednotky, ak ich možno začleniť do finančných činností (-)</t>
  </si>
  <si>
    <t>C.8</t>
  </si>
  <si>
    <t>Príjmy mimoriadneho charakteru vzťahujúce sa na finančnú činnosť (+)</t>
  </si>
  <si>
    <t>C.9</t>
  </si>
  <si>
    <t>Výdavky mimoriadneho charakteru vzťahujúce sa na finančnú činnosť (-)</t>
  </si>
  <si>
    <t xml:space="preserve">C. </t>
  </si>
  <si>
    <t>D.</t>
  </si>
  <si>
    <t>Čisté zvýšenie alebo čisté zníženie peňažných prostriedkov (+/-) (súčet A+B+C)</t>
  </si>
  <si>
    <t xml:space="preserve">E. </t>
  </si>
  <si>
    <t>Stav peňažných prostriedkov a peňažných ekvivalentov na začiatku účtovného obdobia (+/-)</t>
  </si>
  <si>
    <t xml:space="preserve">F. </t>
  </si>
  <si>
    <t>Stav peňažných prostriedkov a peňažných ekvivalentov na konci účtovného obdobia pred zohľadnením kurzových rozdielov vyčíslených ku dňu, ku ktorému sa zostavuje účtovná závierka (+/-)</t>
  </si>
  <si>
    <t>G.</t>
  </si>
  <si>
    <t>Kurzové rozdiely vyčíslené k peňažným prostriedkom a peňažným ekvivalentom ku dňu, ku ktorému sa zostavuje účtovná závierka (+/-)</t>
  </si>
  <si>
    <t>Zostatok peňažných prostriedkov a peňažných ekvivalentov na konci účtovného obdobia, upravený o kurzové rozdiely vyčíslené ku dňu, ku ktorému sa zostavuje účtovná závierka (+/-)</t>
  </si>
  <si>
    <t>Prehľad peňažných tokov - nepriama metóda</t>
  </si>
  <si>
    <t>Z/S</t>
  </si>
  <si>
    <t xml:space="preserve">Nepeňažné operácie ovplyvňujúce výsledok hospodárenia z bežnej činnosti pred zdanením daňou z príjmov (+/-)                        </t>
  </si>
  <si>
    <t xml:space="preserve">Vplyv zmien stavu pracovného kapitálu, ktorým sa účely tohto opatrenia rozumie rozdiel medzi obežným majetkom a krátkodobými záväzkami s výnimkou položiek obežného majetku, ktoré sú súčasťou peňažných prostriedkov a peňažných ekvivalentov, na výsledok hospodárenia z bežnej činnosti </t>
  </si>
  <si>
    <t>Ozna-
čenie</t>
  </si>
  <si>
    <t>Peňažné toky z prevádzkovej činnosti (+,-), súčet (Z/S + A1 až A6)</t>
  </si>
  <si>
    <t>Čisté peňažné toky z prevádzkovej činnosti (+,-), súčet (Z/S + A1 až A9)</t>
  </si>
  <si>
    <t>Čisté peňažné toky z investičnej činnosti (súčet B.1. až B.20.)</t>
  </si>
  <si>
    <t>Ostatné výdavky vzťahujúce sa na investičnú činnosť (-)</t>
  </si>
  <si>
    <t>Peňažné toky vznikajúce z dlhodobých záväzkov a krátkodobých záväzkov z finančnej činnosti (súčet C.2.1 až C 2.10)</t>
  </si>
  <si>
    <t>Čisté peňažné toky z finančnej činnosti (súčet C1 až C9)</t>
  </si>
  <si>
    <t xml:space="preserve">H.     </t>
  </si>
  <si>
    <t>Skutočnosť v €</t>
  </si>
  <si>
    <t>Výsledok hospodárenia z bežnej činnosti pred zdanením daňou z príjmov (+/-)</t>
  </si>
  <si>
    <t>za rok  2021 k 31.12.2021</t>
  </si>
  <si>
    <t>Bežné obdobie</t>
  </si>
  <si>
    <t>Minulé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</si>
</sst>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top" wrapText="1"/>
    </xf>
    <xf numFmtId="4" fontId="3" fillId="0" borderId="1" xfId="0" applyNumberFormat="1" applyFont="1" applyBorder="1" applyAlignment="1">
      <alignment vertical="top" wrapText="1"/>
    </xf>
    <xf numFmtId="4" fontId="3" fillId="0" borderId="1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vertical="top" wrapText="1"/>
    </xf>
    <xf numFmtId="4" fontId="4" fillId="0" borderId="1" xfId="0" applyNumberFormat="1" applyFont="1" applyBorder="1" applyAlignment="1">
      <alignment vertical="top" wrapText="1"/>
    </xf>
    <xf numFmtId="4" fontId="4" fillId="0" borderId="1" xfId="0" applyNumberFormat="1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3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4" fontId="2" fillId="0" borderId="0" xfId="0" applyNumberFormat="1" applyFont="1" applyBorder="1"/>
    <xf numFmtId="4" fontId="2" fillId="0" borderId="0" xfId="0" applyNumberFormat="1" applyFont="1" applyFill="1" applyBorder="1"/>
    <xf numFmtId="0" fontId="2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9"/>
  <sheetViews>
    <sheetView showGridLines="0" tabSelected="1" topLeftCell="A73" zoomScale="80" zoomScaleNormal="80" workbookViewId="0">
      <selection activeCell="C88" sqref="C88"/>
    </sheetView>
  </sheetViews>
  <sheetFormatPr defaultColWidth="9.140625" defaultRowHeight="12" x14ac:dyDescent="0.2"/>
  <cols>
    <col min="1" max="1" width="6.5703125" style="17" customWidth="1"/>
    <col min="2" max="2" width="54.85546875" style="1" customWidth="1"/>
    <col min="3" max="3" width="13.28515625" style="18" customWidth="1"/>
    <col min="4" max="4" width="12.140625" style="19" customWidth="1"/>
    <col min="5" max="5" width="13.5703125" style="1" customWidth="1"/>
    <col min="6" max="6" width="12.42578125" style="1" customWidth="1"/>
    <col min="7" max="16384" width="9.140625" style="1"/>
  </cols>
  <sheetData>
    <row r="1" spans="1:4" x14ac:dyDescent="0.2">
      <c r="A1" s="20"/>
      <c r="B1" s="20"/>
      <c r="C1" s="20"/>
      <c r="D1" s="20"/>
    </row>
    <row r="3" spans="1:4" x14ac:dyDescent="0.2">
      <c r="A3" s="22" t="s">
        <v>151</v>
      </c>
      <c r="B3" s="22"/>
      <c r="C3" s="22"/>
      <c r="D3" s="22"/>
    </row>
    <row r="4" spans="1:4" x14ac:dyDescent="0.2">
      <c r="A4" s="22" t="s">
        <v>165</v>
      </c>
      <c r="B4" s="22"/>
      <c r="C4" s="22"/>
      <c r="D4" s="22"/>
    </row>
    <row r="5" spans="1:4" x14ac:dyDescent="0.2">
      <c r="A5" s="2"/>
      <c r="B5" s="3"/>
      <c r="C5" s="23" t="s">
        <v>163</v>
      </c>
      <c r="D5" s="23"/>
    </row>
    <row r="6" spans="1:4" ht="47.25" customHeight="1" x14ac:dyDescent="0.2">
      <c r="A6" s="4" t="s">
        <v>155</v>
      </c>
      <c r="B6" s="4" t="s">
        <v>0</v>
      </c>
      <c r="C6" s="5" t="s">
        <v>166</v>
      </c>
      <c r="D6" s="6" t="s">
        <v>167</v>
      </c>
    </row>
    <row r="7" spans="1:4" ht="24" x14ac:dyDescent="0.2">
      <c r="A7" s="7" t="s">
        <v>152</v>
      </c>
      <c r="B7" s="8" t="s">
        <v>164</v>
      </c>
      <c r="C7" s="9">
        <v>265711</v>
      </c>
      <c r="D7" s="10">
        <v>133645</v>
      </c>
    </row>
    <row r="8" spans="1:4" ht="33" customHeight="1" x14ac:dyDescent="0.2">
      <c r="A8" s="7" t="s">
        <v>1</v>
      </c>
      <c r="B8" s="8" t="s">
        <v>153</v>
      </c>
      <c r="C8" s="9">
        <f>SUM(C9:C21)</f>
        <v>469130</v>
      </c>
      <c r="D8" s="10">
        <v>492733</v>
      </c>
    </row>
    <row r="9" spans="1:4" ht="24" x14ac:dyDescent="0.2">
      <c r="A9" s="7" t="s">
        <v>2</v>
      </c>
      <c r="B9" s="8" t="s">
        <v>3</v>
      </c>
      <c r="C9" s="9">
        <v>1392066</v>
      </c>
      <c r="D9" s="10">
        <v>1367221</v>
      </c>
    </row>
    <row r="10" spans="1:4" ht="60.75" customHeight="1" x14ac:dyDescent="0.2">
      <c r="A10" s="7" t="s">
        <v>4</v>
      </c>
      <c r="B10" s="8" t="s">
        <v>5</v>
      </c>
      <c r="C10" s="9"/>
      <c r="D10" s="10">
        <v>36273</v>
      </c>
    </row>
    <row r="11" spans="1:4" x14ac:dyDescent="0.2">
      <c r="A11" s="7" t="s">
        <v>6</v>
      </c>
      <c r="B11" s="8" t="s">
        <v>7</v>
      </c>
      <c r="C11" s="9"/>
      <c r="D11" s="10"/>
    </row>
    <row r="12" spans="1:4" x14ac:dyDescent="0.2">
      <c r="A12" s="7" t="s">
        <v>8</v>
      </c>
      <c r="B12" s="8" t="s">
        <v>9</v>
      </c>
      <c r="C12" s="9"/>
      <c r="D12" s="10"/>
    </row>
    <row r="13" spans="1:4" x14ac:dyDescent="0.2">
      <c r="A13" s="7" t="s">
        <v>10</v>
      </c>
      <c r="B13" s="8" t="s">
        <v>11</v>
      </c>
      <c r="C13" s="9">
        <v>31110</v>
      </c>
      <c r="D13" s="10">
        <v>-36340</v>
      </c>
    </row>
    <row r="14" spans="1:4" ht="29.25" customHeight="1" x14ac:dyDescent="0.2">
      <c r="A14" s="7" t="s">
        <v>12</v>
      </c>
      <c r="B14" s="8" t="s">
        <v>13</v>
      </c>
      <c r="C14" s="9">
        <v>-983811</v>
      </c>
      <c r="D14" s="10">
        <v>-908043</v>
      </c>
    </row>
    <row r="15" spans="1:4" ht="16.5" customHeight="1" x14ac:dyDescent="0.2">
      <c r="A15" s="7" t="s">
        <v>14</v>
      </c>
      <c r="B15" s="8" t="s">
        <v>15</v>
      </c>
      <c r="C15" s="9"/>
      <c r="D15" s="10"/>
    </row>
    <row r="16" spans="1:4" x14ac:dyDescent="0.2">
      <c r="A16" s="7" t="s">
        <v>16</v>
      </c>
      <c r="B16" s="8" t="s">
        <v>17</v>
      </c>
      <c r="C16" s="9">
        <v>29965</v>
      </c>
      <c r="D16" s="10">
        <v>33322</v>
      </c>
    </row>
    <row r="17" spans="1:4" x14ac:dyDescent="0.2">
      <c r="A17" s="7" t="s">
        <v>18</v>
      </c>
      <c r="B17" s="8" t="s">
        <v>19</v>
      </c>
      <c r="C17" s="9"/>
      <c r="D17" s="10"/>
    </row>
    <row r="18" spans="1:4" ht="24" x14ac:dyDescent="0.2">
      <c r="A18" s="7" t="s">
        <v>20</v>
      </c>
      <c r="B18" s="8" t="s">
        <v>21</v>
      </c>
      <c r="C18" s="9"/>
      <c r="D18" s="10"/>
    </row>
    <row r="19" spans="1:4" ht="45.75" customHeight="1" x14ac:dyDescent="0.2">
      <c r="A19" s="7" t="s">
        <v>22</v>
      </c>
      <c r="B19" s="8" t="s">
        <v>23</v>
      </c>
      <c r="C19" s="9"/>
      <c r="D19" s="10"/>
    </row>
    <row r="20" spans="1:4" ht="29.25" customHeight="1" x14ac:dyDescent="0.2">
      <c r="A20" s="7" t="s">
        <v>24</v>
      </c>
      <c r="B20" s="8" t="s">
        <v>25</v>
      </c>
      <c r="C20" s="9">
        <v>-200</v>
      </c>
      <c r="D20" s="10">
        <v>300</v>
      </c>
    </row>
    <row r="21" spans="1:4" ht="61.5" customHeight="1" x14ac:dyDescent="0.2">
      <c r="A21" s="7" t="s">
        <v>26</v>
      </c>
      <c r="B21" s="8" t="s">
        <v>27</v>
      </c>
      <c r="C21" s="9"/>
      <c r="D21" s="10"/>
    </row>
    <row r="22" spans="1:4" ht="109.5" customHeight="1" x14ac:dyDescent="0.2">
      <c r="A22" s="11" t="s">
        <v>28</v>
      </c>
      <c r="B22" s="12" t="s">
        <v>154</v>
      </c>
      <c r="C22" s="13">
        <v>-120789</v>
      </c>
      <c r="D22" s="14">
        <v>314976</v>
      </c>
    </row>
    <row r="23" spans="1:4" x14ac:dyDescent="0.2">
      <c r="A23" s="7" t="s">
        <v>29</v>
      </c>
      <c r="B23" s="8" t="s">
        <v>30</v>
      </c>
      <c r="C23" s="9">
        <v>-91267</v>
      </c>
      <c r="D23" s="10">
        <v>59071</v>
      </c>
    </row>
    <row r="24" spans="1:4" x14ac:dyDescent="0.2">
      <c r="A24" s="7" t="s">
        <v>31</v>
      </c>
      <c r="B24" s="8" t="s">
        <v>32</v>
      </c>
      <c r="C24" s="9">
        <v>-28147</v>
      </c>
      <c r="D24" s="10">
        <v>255644</v>
      </c>
    </row>
    <row r="25" spans="1:4" x14ac:dyDescent="0.2">
      <c r="A25" s="7" t="s">
        <v>33</v>
      </c>
      <c r="B25" s="8" t="s">
        <v>34</v>
      </c>
      <c r="C25" s="9">
        <v>-1375</v>
      </c>
      <c r="D25" s="10">
        <v>261</v>
      </c>
    </row>
    <row r="26" spans="1:4" ht="45" customHeight="1" x14ac:dyDescent="0.2">
      <c r="A26" s="7" t="s">
        <v>35</v>
      </c>
      <c r="B26" s="8" t="s">
        <v>36</v>
      </c>
      <c r="C26" s="9"/>
      <c r="D26" s="10"/>
    </row>
    <row r="27" spans="1:4" ht="50.25" customHeight="1" x14ac:dyDescent="0.2">
      <c r="A27" s="21" t="s">
        <v>37</v>
      </c>
      <c r="B27" s="21"/>
      <c r="C27" s="13">
        <f>C7+C8+C22</f>
        <v>614052</v>
      </c>
      <c r="D27" s="14">
        <f>D7+D8+D22</f>
        <v>941354</v>
      </c>
    </row>
    <row r="28" spans="1:4" ht="24" x14ac:dyDescent="0.2">
      <c r="A28" s="7" t="s">
        <v>38</v>
      </c>
      <c r="B28" s="8" t="s">
        <v>39</v>
      </c>
      <c r="C28" s="9">
        <f>-C17</f>
        <v>0</v>
      </c>
      <c r="D28" s="10"/>
    </row>
    <row r="29" spans="1:4" ht="24" x14ac:dyDescent="0.2">
      <c r="A29" s="7" t="s">
        <v>40</v>
      </c>
      <c r="B29" s="8" t="s">
        <v>41</v>
      </c>
      <c r="C29" s="9">
        <v>-9909</v>
      </c>
      <c r="D29" s="10">
        <v>-3276</v>
      </c>
    </row>
    <row r="30" spans="1:4" ht="24" x14ac:dyDescent="0.2">
      <c r="A30" s="7" t="s">
        <v>42</v>
      </c>
      <c r="B30" s="8" t="s">
        <v>43</v>
      </c>
      <c r="C30" s="9"/>
      <c r="D30" s="10"/>
    </row>
    <row r="31" spans="1:4" ht="30" customHeight="1" x14ac:dyDescent="0.2">
      <c r="A31" s="7" t="s">
        <v>44</v>
      </c>
      <c r="B31" s="8" t="s">
        <v>45</v>
      </c>
      <c r="C31" s="9"/>
      <c r="D31" s="10"/>
    </row>
    <row r="32" spans="1:4" ht="31.5" customHeight="1" x14ac:dyDescent="0.2">
      <c r="A32" s="21" t="s">
        <v>156</v>
      </c>
      <c r="B32" s="21"/>
      <c r="C32" s="9">
        <f>C27+C28+C29+C30+C31</f>
        <v>604143</v>
      </c>
      <c r="D32" s="10">
        <f>D27+D28+D29+D30+D31</f>
        <v>938078</v>
      </c>
    </row>
    <row r="33" spans="1:4" ht="32.25" customHeight="1" x14ac:dyDescent="0.2">
      <c r="A33" s="7" t="s">
        <v>46</v>
      </c>
      <c r="B33" s="8" t="s">
        <v>47</v>
      </c>
      <c r="C33" s="9">
        <v>-24234</v>
      </c>
      <c r="D33" s="10">
        <v>0</v>
      </c>
    </row>
    <row r="34" spans="1:4" ht="30" customHeight="1" x14ac:dyDescent="0.2">
      <c r="A34" s="7" t="s">
        <v>48</v>
      </c>
      <c r="B34" s="8" t="s">
        <v>49</v>
      </c>
      <c r="C34" s="9"/>
      <c r="D34" s="10"/>
    </row>
    <row r="35" spans="1:4" ht="24" x14ac:dyDescent="0.2">
      <c r="A35" s="7" t="s">
        <v>50</v>
      </c>
      <c r="B35" s="8" t="s">
        <v>51</v>
      </c>
      <c r="C35" s="9"/>
      <c r="D35" s="10"/>
    </row>
    <row r="36" spans="1:4" ht="30.75" customHeight="1" x14ac:dyDescent="0.2">
      <c r="A36" s="21" t="s">
        <v>157</v>
      </c>
      <c r="B36" s="21"/>
      <c r="C36" s="9">
        <f>C32+C33+C34+C35</f>
        <v>579909</v>
      </c>
      <c r="D36" s="10">
        <f>D32+D33+D34+D35</f>
        <v>938078</v>
      </c>
    </row>
    <row r="37" spans="1:4" ht="17.25" customHeight="1" x14ac:dyDescent="0.2">
      <c r="A37" s="7" t="s">
        <v>52</v>
      </c>
      <c r="B37" s="8" t="s">
        <v>53</v>
      </c>
      <c r="C37" s="9">
        <v>-3560</v>
      </c>
      <c r="D37" s="10">
        <v>-45091</v>
      </c>
    </row>
    <row r="38" spans="1:4" ht="17.25" customHeight="1" x14ac:dyDescent="0.2">
      <c r="A38" s="7" t="s">
        <v>54</v>
      </c>
      <c r="B38" s="8" t="s">
        <v>55</v>
      </c>
      <c r="C38" s="9">
        <v>-112664</v>
      </c>
      <c r="D38" s="10">
        <v>-459128</v>
      </c>
    </row>
    <row r="39" spans="1:4" ht="75.75" customHeight="1" x14ac:dyDescent="0.2">
      <c r="A39" s="7" t="s">
        <v>56</v>
      </c>
      <c r="B39" s="8" t="s">
        <v>57</v>
      </c>
      <c r="C39" s="9"/>
      <c r="D39" s="10"/>
    </row>
    <row r="40" spans="1:4" x14ac:dyDescent="0.2">
      <c r="A40" s="7" t="s">
        <v>58</v>
      </c>
      <c r="B40" s="8" t="s">
        <v>59</v>
      </c>
      <c r="C40" s="9">
        <v>200</v>
      </c>
      <c r="D40" s="10">
        <v>36573</v>
      </c>
    </row>
    <row r="41" spans="1:4" x14ac:dyDescent="0.2">
      <c r="A41" s="7" t="s">
        <v>60</v>
      </c>
      <c r="B41" s="8" t="s">
        <v>61</v>
      </c>
      <c r="C41" s="9"/>
      <c r="D41" s="10"/>
    </row>
    <row r="42" spans="1:4" ht="75.75" customHeight="1" x14ac:dyDescent="0.2">
      <c r="A42" s="7" t="s">
        <v>62</v>
      </c>
      <c r="B42" s="8" t="s">
        <v>63</v>
      </c>
      <c r="C42" s="9"/>
      <c r="D42" s="10"/>
    </row>
    <row r="43" spans="1:4" ht="47.25" customHeight="1" x14ac:dyDescent="0.2">
      <c r="A43" s="7" t="s">
        <v>64</v>
      </c>
      <c r="B43" s="8" t="s">
        <v>65</v>
      </c>
      <c r="C43" s="9"/>
      <c r="D43" s="10"/>
    </row>
    <row r="44" spans="1:4" ht="46.5" customHeight="1" x14ac:dyDescent="0.2">
      <c r="A44" s="7" t="s">
        <v>66</v>
      </c>
      <c r="B44" s="8" t="s">
        <v>67</v>
      </c>
      <c r="C44" s="9"/>
      <c r="D44" s="10"/>
    </row>
    <row r="45" spans="1:4" ht="36" x14ac:dyDescent="0.2">
      <c r="A45" s="7" t="s">
        <v>68</v>
      </c>
      <c r="B45" s="8" t="s">
        <v>69</v>
      </c>
      <c r="C45" s="9"/>
      <c r="D45" s="10"/>
    </row>
    <row r="46" spans="1:4" ht="60" customHeight="1" x14ac:dyDescent="0.2">
      <c r="A46" s="7" t="s">
        <v>70</v>
      </c>
      <c r="B46" s="8" t="s">
        <v>71</v>
      </c>
      <c r="C46" s="9"/>
      <c r="D46" s="10"/>
    </row>
    <row r="47" spans="1:4" ht="24" x14ac:dyDescent="0.2">
      <c r="A47" s="7" t="s">
        <v>72</v>
      </c>
      <c r="B47" s="8" t="s">
        <v>74</v>
      </c>
      <c r="C47" s="9"/>
      <c r="D47" s="10"/>
    </row>
    <row r="48" spans="1:4" ht="24" x14ac:dyDescent="0.2">
      <c r="A48" s="7" t="s">
        <v>73</v>
      </c>
      <c r="B48" s="8" t="s">
        <v>76</v>
      </c>
      <c r="C48" s="9"/>
      <c r="D48" s="10"/>
    </row>
    <row r="49" spans="1:4" ht="45.75" customHeight="1" x14ac:dyDescent="0.2">
      <c r="A49" s="7" t="s">
        <v>75</v>
      </c>
      <c r="B49" s="8" t="s">
        <v>78</v>
      </c>
      <c r="C49" s="9"/>
      <c r="D49" s="10"/>
    </row>
    <row r="50" spans="1:4" ht="47.25" customHeight="1" x14ac:dyDescent="0.2">
      <c r="A50" s="7" t="s">
        <v>77</v>
      </c>
      <c r="B50" s="8" t="s">
        <v>80</v>
      </c>
      <c r="C50" s="9"/>
      <c r="D50" s="10"/>
    </row>
    <row r="51" spans="1:4" ht="24" x14ac:dyDescent="0.2">
      <c r="A51" s="7" t="s">
        <v>79</v>
      </c>
      <c r="B51" s="8" t="s">
        <v>82</v>
      </c>
      <c r="C51" s="9"/>
      <c r="D51" s="10"/>
    </row>
    <row r="52" spans="1:4" ht="29.25" customHeight="1" x14ac:dyDescent="0.2">
      <c r="A52" s="7" t="s">
        <v>81</v>
      </c>
      <c r="B52" s="8" t="s">
        <v>84</v>
      </c>
      <c r="C52" s="9"/>
      <c r="D52" s="10"/>
    </row>
    <row r="53" spans="1:4" ht="30" customHeight="1" x14ac:dyDescent="0.2">
      <c r="A53" s="7" t="s">
        <v>83</v>
      </c>
      <c r="B53" s="8" t="s">
        <v>86</v>
      </c>
      <c r="C53" s="9"/>
      <c r="D53" s="10"/>
    </row>
    <row r="54" spans="1:4" x14ac:dyDescent="0.2">
      <c r="A54" s="7" t="s">
        <v>85</v>
      </c>
      <c r="B54" s="8" t="s">
        <v>88</v>
      </c>
      <c r="C54" s="9"/>
      <c r="D54" s="10"/>
    </row>
    <row r="55" spans="1:4" ht="16.5" customHeight="1" x14ac:dyDescent="0.2">
      <c r="A55" s="7" t="s">
        <v>87</v>
      </c>
      <c r="B55" s="8" t="s">
        <v>159</v>
      </c>
      <c r="C55" s="9"/>
      <c r="D55" s="10"/>
    </row>
    <row r="56" spans="1:4" ht="31.5" customHeight="1" x14ac:dyDescent="0.2">
      <c r="A56" s="11" t="s">
        <v>89</v>
      </c>
      <c r="B56" s="11" t="s">
        <v>158</v>
      </c>
      <c r="C56" s="13">
        <f>SUM(C37:C55)</f>
        <v>-116024</v>
      </c>
      <c r="D56" s="14">
        <f>SUM(D37:D55)</f>
        <v>-467646</v>
      </c>
    </row>
    <row r="57" spans="1:4" ht="30" customHeight="1" x14ac:dyDescent="0.2">
      <c r="A57" s="15" t="s">
        <v>90</v>
      </c>
      <c r="B57" s="12" t="s">
        <v>91</v>
      </c>
      <c r="C57" s="13">
        <f>SUM(C58:C65)</f>
        <v>0</v>
      </c>
      <c r="D57" s="14">
        <f>SUM(D58:D65)</f>
        <v>0</v>
      </c>
    </row>
    <row r="58" spans="1:4" x14ac:dyDescent="0.2">
      <c r="A58" s="7" t="s">
        <v>92</v>
      </c>
      <c r="B58" s="8" t="s">
        <v>93</v>
      </c>
      <c r="C58" s="9"/>
      <c r="D58" s="10"/>
    </row>
    <row r="59" spans="1:4" ht="24" x14ac:dyDescent="0.2">
      <c r="A59" s="7" t="s">
        <v>94</v>
      </c>
      <c r="B59" s="8" t="s">
        <v>95</v>
      </c>
      <c r="C59" s="9"/>
      <c r="D59" s="10"/>
    </row>
    <row r="60" spans="1:4" x14ac:dyDescent="0.2">
      <c r="A60" s="7" t="s">
        <v>96</v>
      </c>
      <c r="B60" s="8" t="s">
        <v>97</v>
      </c>
      <c r="C60" s="9"/>
      <c r="D60" s="10"/>
    </row>
    <row r="61" spans="1:4" x14ac:dyDescent="0.2">
      <c r="A61" s="7" t="s">
        <v>98</v>
      </c>
      <c r="B61" s="8" t="s">
        <v>99</v>
      </c>
      <c r="C61" s="9"/>
      <c r="D61" s="10"/>
    </row>
    <row r="62" spans="1:4" ht="24" x14ac:dyDescent="0.2">
      <c r="A62" s="7" t="s">
        <v>100</v>
      </c>
      <c r="B62" s="8" t="s">
        <v>101</v>
      </c>
      <c r="C62" s="9"/>
      <c r="D62" s="10"/>
    </row>
    <row r="63" spans="1:4" ht="27.75" customHeight="1" x14ac:dyDescent="0.2">
      <c r="A63" s="7" t="s">
        <v>102</v>
      </c>
      <c r="B63" s="8" t="s">
        <v>103</v>
      </c>
      <c r="C63" s="9"/>
      <c r="D63" s="10"/>
    </row>
    <row r="64" spans="1:4" ht="43.5" customHeight="1" x14ac:dyDescent="0.2">
      <c r="A64" s="7" t="s">
        <v>104</v>
      </c>
      <c r="B64" s="8" t="s">
        <v>105</v>
      </c>
      <c r="C64" s="9"/>
      <c r="D64" s="10"/>
    </row>
    <row r="65" spans="1:6" ht="29.25" customHeight="1" x14ac:dyDescent="0.2">
      <c r="A65" s="7" t="s">
        <v>106</v>
      </c>
      <c r="B65" s="8" t="s">
        <v>107</v>
      </c>
      <c r="C65" s="9"/>
      <c r="D65" s="10"/>
    </row>
    <row r="66" spans="1:6" ht="46.5" customHeight="1" x14ac:dyDescent="0.2">
      <c r="A66" s="11" t="s">
        <v>108</v>
      </c>
      <c r="B66" s="12" t="s">
        <v>160</v>
      </c>
      <c r="C66" s="13">
        <v>-479196</v>
      </c>
      <c r="D66" s="14">
        <v>-433684</v>
      </c>
    </row>
    <row r="67" spans="1:6" x14ac:dyDescent="0.2">
      <c r="A67" s="7" t="s">
        <v>109</v>
      </c>
      <c r="B67" s="8" t="s">
        <v>110</v>
      </c>
      <c r="C67" s="9"/>
      <c r="D67" s="10"/>
    </row>
    <row r="68" spans="1:6" ht="15.75" customHeight="1" x14ac:dyDescent="0.2">
      <c r="A68" s="7" t="s">
        <v>111</v>
      </c>
      <c r="B68" s="8" t="s">
        <v>112</v>
      </c>
      <c r="C68" s="9"/>
      <c r="D68" s="10"/>
    </row>
    <row r="69" spans="1:6" ht="60.75" customHeight="1" x14ac:dyDescent="0.2">
      <c r="A69" s="7" t="s">
        <v>113</v>
      </c>
      <c r="B69" s="8" t="s">
        <v>114</v>
      </c>
      <c r="C69" s="9">
        <v>0</v>
      </c>
      <c r="D69" s="10">
        <v>426444</v>
      </c>
    </row>
    <row r="70" spans="1:6" ht="60" customHeight="1" x14ac:dyDescent="0.2">
      <c r="A70" s="7" t="s">
        <v>115</v>
      </c>
      <c r="B70" s="8" t="s">
        <v>116</v>
      </c>
      <c r="C70" s="9">
        <v>-426444</v>
      </c>
      <c r="D70" s="10">
        <v>-852888</v>
      </c>
    </row>
    <row r="71" spans="1:6" x14ac:dyDescent="0.2">
      <c r="A71" s="7" t="s">
        <v>117</v>
      </c>
      <c r="B71" s="8" t="s">
        <v>118</v>
      </c>
      <c r="C71" s="9">
        <v>100459</v>
      </c>
      <c r="D71" s="10">
        <v>148448</v>
      </c>
    </row>
    <row r="72" spans="1:6" x14ac:dyDescent="0.2">
      <c r="A72" s="7" t="s">
        <v>119</v>
      </c>
      <c r="B72" s="8" t="s">
        <v>120</v>
      </c>
      <c r="C72" s="9">
        <v>-142982</v>
      </c>
      <c r="D72" s="10">
        <v>-142917</v>
      </c>
    </row>
    <row r="73" spans="1:6" ht="24" x14ac:dyDescent="0.2">
      <c r="A73" s="7" t="s">
        <v>121</v>
      </c>
      <c r="B73" s="8" t="s">
        <v>122</v>
      </c>
      <c r="C73" s="9">
        <v>-10229</v>
      </c>
      <c r="D73" s="10">
        <v>-12771</v>
      </c>
    </row>
    <row r="74" spans="1:6" ht="48" x14ac:dyDescent="0.2">
      <c r="A74" s="7" t="s">
        <v>123</v>
      </c>
      <c r="B74" s="8" t="s">
        <v>125</v>
      </c>
      <c r="C74" s="9"/>
      <c r="D74" s="10"/>
    </row>
    <row r="75" spans="1:6" ht="59.25" customHeight="1" x14ac:dyDescent="0.2">
      <c r="A75" s="7" t="s">
        <v>124</v>
      </c>
      <c r="B75" s="8" t="s">
        <v>126</v>
      </c>
      <c r="C75" s="9"/>
      <c r="D75" s="10"/>
    </row>
    <row r="76" spans="1:6" ht="32.25" customHeight="1" x14ac:dyDescent="0.2">
      <c r="A76" s="7" t="s">
        <v>127</v>
      </c>
      <c r="B76" s="8" t="s">
        <v>128</v>
      </c>
      <c r="C76" s="9">
        <v>-20056</v>
      </c>
      <c r="D76" s="10">
        <v>-23064</v>
      </c>
    </row>
    <row r="77" spans="1:6" ht="43.5" customHeight="1" x14ac:dyDescent="0.2">
      <c r="A77" s="7" t="s">
        <v>129</v>
      </c>
      <c r="B77" s="8" t="s">
        <v>130</v>
      </c>
      <c r="C77" s="9"/>
      <c r="D77" s="10"/>
    </row>
    <row r="78" spans="1:6" ht="36" x14ac:dyDescent="0.2">
      <c r="A78" s="7" t="s">
        <v>131</v>
      </c>
      <c r="B78" s="8" t="s">
        <v>132</v>
      </c>
      <c r="C78" s="9"/>
      <c r="D78" s="10"/>
    </row>
    <row r="79" spans="1:6" ht="36" x14ac:dyDescent="0.2">
      <c r="A79" s="7" t="s">
        <v>133</v>
      </c>
      <c r="B79" s="8" t="s">
        <v>134</v>
      </c>
      <c r="C79" s="9"/>
      <c r="D79" s="10"/>
      <c r="F79" s="16"/>
    </row>
    <row r="80" spans="1:6" ht="24" x14ac:dyDescent="0.2">
      <c r="A80" s="7" t="s">
        <v>135</v>
      </c>
      <c r="B80" s="8" t="s">
        <v>136</v>
      </c>
      <c r="C80" s="9"/>
      <c r="D80" s="10"/>
    </row>
    <row r="81" spans="1:6" ht="30" customHeight="1" x14ac:dyDescent="0.2">
      <c r="A81" s="7" t="s">
        <v>137</v>
      </c>
      <c r="B81" s="8" t="s">
        <v>138</v>
      </c>
      <c r="C81" s="9"/>
      <c r="D81" s="10"/>
      <c r="F81" s="16"/>
    </row>
    <row r="82" spans="1:6" ht="29.25" customHeight="1" x14ac:dyDescent="0.2">
      <c r="A82" s="7" t="s">
        <v>139</v>
      </c>
      <c r="B82" s="8" t="s">
        <v>140</v>
      </c>
      <c r="C82" s="9"/>
      <c r="D82" s="10"/>
      <c r="F82" s="16"/>
    </row>
    <row r="83" spans="1:6" ht="30" customHeight="1" x14ac:dyDescent="0.2">
      <c r="A83" s="11" t="s">
        <v>141</v>
      </c>
      <c r="B83" s="12" t="s">
        <v>161</v>
      </c>
      <c r="C83" s="13">
        <f>SUM(C76:C82)+C66+C57</f>
        <v>-499252</v>
      </c>
      <c r="D83" s="14">
        <f>SUM(D76:D82)+D66+D57</f>
        <v>-456748</v>
      </c>
    </row>
    <row r="84" spans="1:6" ht="24" x14ac:dyDescent="0.2">
      <c r="A84" s="7" t="s">
        <v>142</v>
      </c>
      <c r="B84" s="8" t="s">
        <v>143</v>
      </c>
      <c r="C84" s="9">
        <v>-35367</v>
      </c>
      <c r="D84" s="10">
        <f>D36+D56+D83</f>
        <v>13684</v>
      </c>
      <c r="F84" s="16"/>
    </row>
    <row r="85" spans="1:6" ht="24" x14ac:dyDescent="0.2">
      <c r="A85" s="7" t="s">
        <v>144</v>
      </c>
      <c r="B85" s="8" t="s">
        <v>145</v>
      </c>
      <c r="C85" s="9">
        <v>-426444</v>
      </c>
      <c r="D85" s="10">
        <v>-440308</v>
      </c>
      <c r="E85" s="16"/>
      <c r="F85" s="16"/>
    </row>
    <row r="86" spans="1:6" ht="60" customHeight="1" x14ac:dyDescent="0.2">
      <c r="A86" s="7" t="s">
        <v>146</v>
      </c>
      <c r="B86" s="8" t="s">
        <v>147</v>
      </c>
      <c r="C86" s="9">
        <v>-461811</v>
      </c>
      <c r="D86" s="10">
        <v>-426444</v>
      </c>
    </row>
    <row r="87" spans="1:6" ht="36" x14ac:dyDescent="0.2">
      <c r="A87" s="7" t="s">
        <v>148</v>
      </c>
      <c r="B87" s="8" t="s">
        <v>149</v>
      </c>
      <c r="C87" s="9"/>
      <c r="D87" s="10"/>
    </row>
    <row r="88" spans="1:6" ht="62.25" customHeight="1" x14ac:dyDescent="0.2">
      <c r="A88" s="7" t="s">
        <v>162</v>
      </c>
      <c r="B88" s="8" t="s">
        <v>150</v>
      </c>
      <c r="C88" s="9">
        <f>C86</f>
        <v>-461811</v>
      </c>
      <c r="D88" s="10">
        <f>D86</f>
        <v>-426444</v>
      </c>
    </row>
    <row r="89" spans="1:6" ht="13.5" customHeight="1" x14ac:dyDescent="0.2"/>
  </sheetData>
  <mergeCells count="7">
    <mergeCell ref="A1:D1"/>
    <mergeCell ref="A32:B32"/>
    <mergeCell ref="A36:B36"/>
    <mergeCell ref="A3:D3"/>
    <mergeCell ref="A4:D4"/>
    <mergeCell ref="C5:D5"/>
    <mergeCell ref="A27:B27"/>
  </mergeCells>
  <phoneticPr fontId="1" type="noConversion"/>
  <pageMargins left="0.78740157480314965" right="0.78740157480314965" top="0.78740157480314965" bottom="0.59055118110236227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Vlado</dc:creator>
  <cp:lastModifiedBy>Zuzana</cp:lastModifiedBy>
  <cp:lastPrinted>2022-02-22T12:48:01Z</cp:lastPrinted>
  <dcterms:created xsi:type="dcterms:W3CDTF">2007-01-10T11:00:33Z</dcterms:created>
  <dcterms:modified xsi:type="dcterms:W3CDTF">2022-02-23T08:03:40Z</dcterms:modified>
</cp:coreProperties>
</file>