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autocomodex-my.sharepoint.com/personal/jamrichovalu_autocomodex_sk/Documents/Pracovná plocha/Daňové priznanie/DP PO 2021/ACX TT/"/>
    </mc:Choice>
  </mc:AlternateContent>
  <xr:revisionPtr revIDLastSave="0" documentId="8_{922A465C-A19D-4924-9FF3-8C46C1B3B8FA}" xr6:coauthVersionLast="47" xr6:coauthVersionMax="47" xr10:uidLastSave="{00000000-0000-0000-0000-000000000000}"/>
  <bookViews>
    <workbookView xWindow="38490" yWindow="375" windowWidth="18045" windowHeight="20865" xr2:uid="{00000000-000D-0000-FFFF-FFFF00000000}"/>
  </bookViews>
  <sheets>
    <sheet name="Hárok1" sheetId="1" r:id="rId1"/>
    <sheet name="Hárok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8" i="1" l="1"/>
  <c r="C18" i="1"/>
  <c r="D39" i="1" l="1"/>
  <c r="D27" i="1"/>
  <c r="D7" i="1"/>
  <c r="D25" i="1" s="1"/>
  <c r="D51" i="1" l="1"/>
  <c r="D55" i="1" s="1"/>
  <c r="C39" i="1"/>
  <c r="C7" i="1" l="1"/>
  <c r="C25" i="1" s="1"/>
  <c r="C27" i="1" l="1"/>
  <c r="C51" i="1" s="1"/>
  <c r="C55" i="1" s="1"/>
</calcChain>
</file>

<file path=xl/sharedStrings.xml><?xml version="1.0" encoding="utf-8"?>
<sst xmlns="http://schemas.openxmlformats.org/spreadsheetml/2006/main" count="178" uniqueCount="173">
  <si>
    <t>Názov položky</t>
  </si>
  <si>
    <t>Riadok</t>
  </si>
  <si>
    <t>C.</t>
  </si>
  <si>
    <t>D.</t>
  </si>
  <si>
    <t>E.</t>
  </si>
  <si>
    <t>F.</t>
  </si>
  <si>
    <t>G.</t>
  </si>
  <si>
    <t>Odpisy (+)</t>
  </si>
  <si>
    <t>Iné položky nepeňažného charakteru (+/-)</t>
  </si>
  <si>
    <t>Zmena stavu pohľadávok z prevádzkovej činnosti (+/-)</t>
  </si>
  <si>
    <t>Zmena stavu záväzkov z prevádzkovej činnosti (+/-)</t>
  </si>
  <si>
    <t>Závierkové nerealizové kurzové rozdiely (+/-)</t>
  </si>
  <si>
    <t>Realizované kurzové rozdiely (+/-)</t>
  </si>
  <si>
    <t>Celkový výsledok hospodárenia pred zdanením (+/-)</t>
  </si>
  <si>
    <t>Iné úpravy CF z investičnej činnosti (+/-)</t>
  </si>
  <si>
    <t>Iné úpravy CF z finačnej činnosti (+/-)</t>
  </si>
  <si>
    <t>Stav peňazí na začiatku roka</t>
  </si>
  <si>
    <t>Úroky účtované do nákladov (+)</t>
  </si>
  <si>
    <t>Úroky účtované do výnosov (-)</t>
  </si>
  <si>
    <t>Výsledok z predaja dlhodobého finanč. majetku (+/-)</t>
  </si>
  <si>
    <t>Peňažné výdavky na obstaranie DNM a DHM (-)</t>
  </si>
  <si>
    <t>Peňažné príjmy z predaja DNM a DHM (+)</t>
  </si>
  <si>
    <t>Peňažné výdavky na poskytnuté pôžičky (-)</t>
  </si>
  <si>
    <t>Peňažné príjmy zo splácania poskytnutých pôžičiek (+)</t>
  </si>
  <si>
    <t>Peňažné výdavky súvisiace s derivátmi (-)</t>
  </si>
  <si>
    <t>Peňažné príjmy súvisiace s derivátmi (+)</t>
  </si>
  <si>
    <t>Peňažne príjaté dividendy účtovené do výnosov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</si>
  <si>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</si>
  <si>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</si>
  <si>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</si>
  <si>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</si>
  <si>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</si>
  <si>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</si>
  <si>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</si>
  <si>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</si>
  <si>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</si>
  <si>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</si>
  <si>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</si>
  <si>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</si>
  <si>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</si>
  <si>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</si>
  <si>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</si>
  <si>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</si>
  <si>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</si>
  <si>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</si>
  <si>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</si>
  <si>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</si>
  <si>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</si>
  <si>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</si>
  <si>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</si>
  <si>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</si>
  <si>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</si>
  <si>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</si>
  <si>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</si>
  <si>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</si>
  <si>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</si>
  <si>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</si>
  <si>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</si>
  <si>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</si>
  <si>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</si>
  <si>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</si>
  <si>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</si>
  <si>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</si>
  <si>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</si>
  <si>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</si>
  <si>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</si>
  <si>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</si>
  <si>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</si>
  <si>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</si>
  <si>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</si>
  <si>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</si>
  <si>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</si>
  <si>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</si>
  <si>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</si>
  <si>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</si>
  <si>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</si>
  <si>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</si>
  <si>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</si>
  <si>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</si>
  <si>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</si>
  <si>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</si>
  <si>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</si>
  <si>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</si>
  <si>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</si>
  <si>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</si>
  <si>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</si>
  <si>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</si>
  <si>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</si>
  <si>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</si>
  <si>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</si>
  <si>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</si>
  <si>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</si>
  <si>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</si>
  <si>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</si>
  <si>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</si>
  <si>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</si>
  <si>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</si>
  <si>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</si>
  <si>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</si>
  <si>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</si>
  <si>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</si>
  <si>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</si>
  <si>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</si>
  <si>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</si>
  <si>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</si>
  <si>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</si>
  <si>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</si>
  <si>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</si>
  <si>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</si>
  <si>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</si>
  <si>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kontrolný súčet</t>
  </si>
  <si>
    <t>v EUR</t>
  </si>
  <si>
    <t>Z/S</t>
  </si>
  <si>
    <t>A.1.</t>
  </si>
  <si>
    <t>A.1.1.</t>
  </si>
  <si>
    <t>A.1.3.</t>
  </si>
  <si>
    <t>A.1.2.</t>
  </si>
  <si>
    <t>A.1.4.</t>
  </si>
  <si>
    <t>A.1.5.</t>
  </si>
  <si>
    <t>A.1.6.</t>
  </si>
  <si>
    <t>.</t>
  </si>
  <si>
    <t>A.1.7.</t>
  </si>
  <si>
    <t>A.1.8.</t>
  </si>
  <si>
    <t>A.1.9.</t>
  </si>
  <si>
    <t>A.1.10.</t>
  </si>
  <si>
    <t>A.2.</t>
  </si>
  <si>
    <t>Úprava o nepeňažné položky (A.1.1. až A.1.10):</t>
  </si>
  <si>
    <t>A.2.1.</t>
  </si>
  <si>
    <t>A.2.2.</t>
  </si>
  <si>
    <t>A.2.3.</t>
  </si>
  <si>
    <t>A.2.4.</t>
  </si>
  <si>
    <t>A.2.5.</t>
  </si>
  <si>
    <t>A.2.6.</t>
  </si>
  <si>
    <t>Zmena pracovného kapitálu (A.2.1. Až A.2.6.)</t>
  </si>
  <si>
    <t>A.</t>
  </si>
  <si>
    <t>Peňažné toky z prevádzkovej činnosti: A=z/s + A.1. + A.2.)</t>
  </si>
  <si>
    <t>B.</t>
  </si>
  <si>
    <t>B.1.</t>
  </si>
  <si>
    <t>B.2.</t>
  </si>
  <si>
    <t>B.3.</t>
  </si>
  <si>
    <t>B.4.</t>
  </si>
  <si>
    <t>B.5.</t>
  </si>
  <si>
    <t>B.6.</t>
  </si>
  <si>
    <t>B.7.</t>
  </si>
  <si>
    <t>B.8.</t>
  </si>
  <si>
    <t>B.9.</t>
  </si>
  <si>
    <t>B.10.</t>
  </si>
  <si>
    <t>Peňažné toky z investičnej činnosti (B.1 až B.10)</t>
  </si>
  <si>
    <t>C.1.</t>
  </si>
  <si>
    <t>C.2.</t>
  </si>
  <si>
    <t>C.3.</t>
  </si>
  <si>
    <t>C.4.</t>
  </si>
  <si>
    <t>C.5.</t>
  </si>
  <si>
    <t>C.6.</t>
  </si>
  <si>
    <t>C.7.</t>
  </si>
  <si>
    <t>C.8.</t>
  </si>
  <si>
    <t>C.9.</t>
  </si>
  <si>
    <t>C.10.</t>
  </si>
  <si>
    <t>Peňažné toky z finančnej činnosti (C.1 až C.10)</t>
  </si>
  <si>
    <t>Celkový peňažný tok (D=A+B+C) počas roka (+/-)</t>
  </si>
  <si>
    <t>Stav peňazí na konci roka vrátane KR (G=E+D+F)</t>
  </si>
  <si>
    <t>FIRMA:</t>
  </si>
  <si>
    <t>Peňažne prijaté výnosové úroky (+)</t>
  </si>
  <si>
    <t>Peňažne zaplatené nákladové úroky (-)</t>
  </si>
  <si>
    <t>AUTOCOMODEX TRNAVA, spol. s r.o., Trnava</t>
  </si>
  <si>
    <t>Pokles -</t>
  </si>
  <si>
    <t>prírastok -</t>
  </si>
  <si>
    <t>prirastok +</t>
  </si>
  <si>
    <r>
      <t>Iné úpravy CF z prevádzkovej činnosti (+/-)</t>
    </r>
    <r>
      <rPr>
        <i/>
        <sz val="9"/>
        <color rgb="FFFF0000"/>
        <rFont val="Calibri"/>
        <family val="2"/>
        <charset val="238"/>
        <scheme val="minor"/>
      </rPr>
      <t xml:space="preserve"> zmena stavu dlhod. záv.</t>
    </r>
  </si>
  <si>
    <t>rok 2020</t>
  </si>
  <si>
    <r>
      <t xml:space="preserve">Peňažné príjmy zo zvýšenia vlastného imania (+) </t>
    </r>
    <r>
      <rPr>
        <sz val="11"/>
        <color rgb="FFFF0000"/>
        <rFont val="Calibri"/>
        <family val="2"/>
        <charset val="238"/>
        <scheme val="minor"/>
      </rPr>
      <t xml:space="preserve"> </t>
    </r>
    <r>
      <rPr>
        <i/>
        <sz val="9"/>
        <color rgb="FFFF0000"/>
        <rFont val="Calibri"/>
        <family val="2"/>
        <charset val="238"/>
        <scheme val="minor"/>
      </rPr>
      <t>ZRF 421</t>
    </r>
  </si>
  <si>
    <t>k 31.12.2021</t>
  </si>
  <si>
    <t>rok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</si>
</sst>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sz val="9"/>
      <color theme="1"/>
      <name val="Calibri"/>
      <family val="2"/>
      <charset val="238"/>
      <scheme val="minor"/>
    </font>
    <font>
      <i/>
      <sz val="9"/>
      <color rgb="FFFF0000"/>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6">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1" fillId="0" borderId="6" xfId="0" applyFont="1" applyBorder="1" applyAlignment="1">
      <alignment horizontal="center"/>
    </xf>
    <xf numFmtId="0" fontId="0" fillId="0" borderId="9" xfId="0"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3" fontId="1" fillId="0" borderId="15" xfId="0" applyNumberFormat="1" applyFont="1" applyBorder="1"/>
    <xf numFmtId="3" fontId="0" fillId="0" borderId="22" xfId="0" applyNumberFormat="1" applyBorder="1"/>
    <xf numFmtId="3" fontId="0" fillId="0" borderId="1" xfId="0" applyNumberFormat="1" applyBorder="1"/>
    <xf numFmtId="3" fontId="0" fillId="0" borderId="7" xfId="0" applyNumberFormat="1" applyBorder="1"/>
    <xf numFmtId="3" fontId="0" fillId="0" borderId="2" xfId="0" applyNumberFormat="1" applyBorder="1"/>
    <xf numFmtId="3" fontId="0" fillId="0" borderId="12" xfId="0" applyNumberFormat="1" applyBorder="1"/>
    <xf numFmtId="3" fontId="0" fillId="0" borderId="9" xfId="0" applyNumberFormat="1" applyBorder="1"/>
    <xf numFmtId="3" fontId="0" fillId="0" borderId="10" xfId="0" applyNumberFormat="1" applyBorder="1"/>
    <xf numFmtId="3" fontId="0" fillId="0" borderId="15" xfId="0" applyNumberFormat="1" applyBorder="1"/>
    <xf numFmtId="3" fontId="0" fillId="0" borderId="14" xfId="0" applyNumberFormat="1" applyBorder="1"/>
    <xf numFmtId="3" fontId="0" fillId="0" borderId="17" xfId="0" applyNumberFormat="1" applyBorder="1"/>
    <xf numFmtId="3" fontId="0" fillId="0" borderId="4" xfId="0" applyNumberFormat="1" applyBorder="1"/>
    <xf numFmtId="3" fontId="0" fillId="0" borderId="5" xfId="0" applyNumberFormat="1" applyBorder="1"/>
    <xf numFmtId="0" fontId="9" fillId="0" borderId="0" xfId="0" applyFont="1"/>
    <xf numFmtId="0" fontId="10" fillId="0" borderId="0" xfId="0" applyFont="1"/>
    <xf numFmtId="3" fontId="10" fillId="0" borderId="0" xfId="0" applyNumberFormat="1" applyFont="1"/>
    <xf numFmtId="0" fontId="1" fillId="2" borderId="18" xfId="0" applyFont="1" applyFill="1" applyBorder="1" applyAlignment="1">
      <alignment horizontal="center"/>
    </xf>
    <xf numFmtId="0" fontId="1" fillId="2" borderId="19" xfId="0" applyFont="1" applyFill="1" applyBorder="1"/>
    <xf numFmtId="3" fontId="1" fillId="2" borderId="19" xfId="0" applyNumberFormat="1" applyFont="1" applyFill="1" applyBorder="1"/>
    <xf numFmtId="3" fontId="1" fillId="2" borderId="20" xfId="0" applyNumberFormat="1" applyFont="1" applyFill="1" applyBorder="1"/>
    <xf numFmtId="0" fontId="1" fillId="3" borderId="18" xfId="0" applyFont="1" applyFill="1" applyBorder="1" applyAlignment="1">
      <alignment horizontal="center"/>
    </xf>
    <xf numFmtId="0" fontId="1" fillId="3" borderId="19" xfId="0" applyFont="1" applyFill="1" applyBorder="1"/>
    <xf numFmtId="3" fontId="1" fillId="3" borderId="19" xfId="0" applyNumberFormat="1" applyFont="1" applyFill="1" applyBorder="1"/>
    <xf numFmtId="0" fontId="1" fillId="2" borderId="3" xfId="0" applyFont="1" applyFill="1" applyBorder="1" applyAlignment="1">
      <alignment horizontal="center"/>
    </xf>
    <xf numFmtId="0" fontId="2" fillId="2" borderId="4" xfId="0" applyFont="1" applyFill="1" applyBorder="1"/>
    <xf numFmtId="3" fontId="1" fillId="2" borderId="4" xfId="0" applyNumberFormat="1" applyFont="1" applyFill="1" applyBorder="1"/>
    <xf numFmtId="3" fontId="1" fillId="2" borderId="5" xfId="0" applyNumberFormat="1" applyFont="1" applyFill="1" applyBorder="1"/>
    <xf numFmtId="0" fontId="1" fillId="2" borderId="6" xfId="0" applyFont="1" applyFill="1" applyBorder="1" applyAlignment="1">
      <alignment horizontal="center"/>
    </xf>
    <xf numFmtId="0" fontId="2" fillId="2" borderId="1" xfId="0" applyFont="1" applyFill="1" applyBorder="1"/>
    <xf numFmtId="3" fontId="2" fillId="2" borderId="1" xfId="0" applyNumberFormat="1" applyFont="1" applyFill="1" applyBorder="1"/>
    <xf numFmtId="0" fontId="1" fillId="3" borderId="3" xfId="0" applyFont="1" applyFill="1" applyBorder="1" applyAlignment="1">
      <alignment horizontal="center"/>
    </xf>
    <xf numFmtId="0" fontId="1" fillId="3" borderId="4" xfId="0" applyFont="1" applyFill="1" applyBorder="1"/>
    <xf numFmtId="3" fontId="1" fillId="3" borderId="4" xfId="0" applyNumberFormat="1" applyFont="1" applyFill="1" applyBorder="1"/>
    <xf numFmtId="3" fontId="1" fillId="3" borderId="5" xfId="0" applyNumberFormat="1" applyFont="1" applyFill="1" applyBorder="1"/>
    <xf numFmtId="0" fontId="1" fillId="2" borderId="1" xfId="0" applyFont="1" applyFill="1" applyBorder="1"/>
    <xf numFmtId="3" fontId="0" fillId="2" borderId="1" xfId="0" applyNumberFormat="1" applyFill="1" applyBorder="1"/>
    <xf numFmtId="3" fontId="0" fillId="2" borderId="7" xfId="0" applyNumberFormat="1" applyFill="1" applyBorder="1"/>
    <xf numFmtId="0" fontId="1" fillId="2" borderId="8" xfId="0" applyFont="1" applyFill="1" applyBorder="1" applyAlignment="1">
      <alignment horizontal="center"/>
    </xf>
    <xf numFmtId="0" fontId="1" fillId="2" borderId="9" xfId="0" applyFont="1" applyFill="1" applyBorder="1"/>
    <xf numFmtId="3" fontId="0" fillId="2" borderId="9" xfId="0" applyNumberFormat="1" applyFill="1" applyBorder="1"/>
    <xf numFmtId="3" fontId="0" fillId="2" borderId="10" xfId="0" applyNumberFormat="1" applyFill="1" applyBorder="1"/>
    <xf numFmtId="0" fontId="11" fillId="0" borderId="0" xfId="0" applyFont="1"/>
    <xf numFmtId="0" fontId="11" fillId="0" borderId="9" xfId="0" applyFont="1" applyBorder="1"/>
    <xf numFmtId="3" fontId="1" fillId="0" borderId="0" xfId="0" applyNumberFormat="1"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zoomScaleNormal="100" workbookViewId="0">
      <selection activeCell="I38" sqref="I38"/>
    </sheetView>
  </sheetViews>
  <sheetFormatPr defaultRowHeight="15" x14ac:dyDescent="0.25"/>
  <cols>
    <col min="1" max="1" width="6.85546875" customWidth="1"/>
    <col min="2" max="2" width="50.5703125" customWidth="1"/>
    <col min="3" max="3" width="14.140625" style="20" customWidth="1"/>
    <col min="4" max="4" width="13.42578125" style="20" customWidth="1"/>
  </cols>
  <sheetData>
    <row r="1" spans="1:5" ht="21" x14ac:dyDescent="0.35">
      <c r="A1" s="63" t="s">
        <v>161</v>
      </c>
      <c r="B1" s="35" t="s">
        <v>164</v>
      </c>
      <c r="D1" s="65" t="s">
        <v>171</v>
      </c>
    </row>
    <row r="2" spans="1:5" x14ac:dyDescent="0.25">
      <c r="A2" s="1" t="s">
        <v>109</v>
      </c>
      <c r="B2" s="1"/>
    </row>
    <row r="3" spans="1:5" ht="15.75" thickBot="1" x14ac:dyDescent="0.3">
      <c r="D3" s="20" t="s">
        <v>111</v>
      </c>
    </row>
    <row r="4" spans="1:5" ht="15.75" thickBot="1" x14ac:dyDescent="0.3">
      <c r="A4" s="7" t="s">
        <v>1</v>
      </c>
      <c r="B4" s="7" t="s">
        <v>0</v>
      </c>
      <c r="C4" s="21" t="s">
        <v>172</v>
      </c>
      <c r="D4" s="21" t="s">
        <v>169</v>
      </c>
    </row>
    <row r="5" spans="1:5" ht="15.75" thickBot="1" x14ac:dyDescent="0.3">
      <c r="A5" s="38" t="s">
        <v>112</v>
      </c>
      <c r="B5" s="39" t="s">
        <v>13</v>
      </c>
      <c r="C5" s="40">
        <v>253144</v>
      </c>
      <c r="D5" s="41">
        <v>207326</v>
      </c>
    </row>
    <row r="6" spans="1:5" ht="15.75" thickBot="1" x14ac:dyDescent="0.3">
      <c r="A6" s="16"/>
      <c r="B6" s="17"/>
      <c r="C6" s="22"/>
      <c r="D6" s="23"/>
    </row>
    <row r="7" spans="1:5" x14ac:dyDescent="0.25">
      <c r="A7" s="45" t="s">
        <v>113</v>
      </c>
      <c r="B7" s="46" t="s">
        <v>126</v>
      </c>
      <c r="C7" s="47">
        <f>SUM(C8:C17)</f>
        <v>321555</v>
      </c>
      <c r="D7" s="48">
        <f>SUM(D8:D17)</f>
        <v>-412742</v>
      </c>
    </row>
    <row r="8" spans="1:5" x14ac:dyDescent="0.25">
      <c r="A8" s="9" t="s">
        <v>114</v>
      </c>
      <c r="B8" s="2" t="s">
        <v>7</v>
      </c>
      <c r="C8" s="24">
        <v>427482</v>
      </c>
      <c r="D8" s="25">
        <v>487603</v>
      </c>
    </row>
    <row r="9" spans="1:5" x14ac:dyDescent="0.25">
      <c r="A9" s="9" t="s">
        <v>116</v>
      </c>
      <c r="B9" s="2" t="s">
        <v>108</v>
      </c>
      <c r="C9" s="24">
        <v>4190</v>
      </c>
      <c r="D9" s="25">
        <v>9214</v>
      </c>
      <c r="E9" t="s">
        <v>165</v>
      </c>
    </row>
    <row r="10" spans="1:5" x14ac:dyDescent="0.25">
      <c r="A10" s="9" t="s">
        <v>115</v>
      </c>
      <c r="B10" s="2" t="s">
        <v>106</v>
      </c>
      <c r="C10" s="24">
        <v>-39380</v>
      </c>
      <c r="D10" s="25">
        <v>14139</v>
      </c>
      <c r="E10" t="s">
        <v>166</v>
      </c>
    </row>
    <row r="11" spans="1:5" x14ac:dyDescent="0.25">
      <c r="A11" s="9" t="s">
        <v>117</v>
      </c>
      <c r="B11" s="2" t="s">
        <v>107</v>
      </c>
      <c r="C11" s="24">
        <v>43425</v>
      </c>
      <c r="D11" s="25">
        <v>11483</v>
      </c>
      <c r="E11" t="s">
        <v>167</v>
      </c>
    </row>
    <row r="12" spans="1:5" x14ac:dyDescent="0.25">
      <c r="A12" s="9" t="s">
        <v>118</v>
      </c>
      <c r="B12" s="2" t="s">
        <v>17</v>
      </c>
      <c r="C12" s="24">
        <v>57523</v>
      </c>
      <c r="D12" s="25">
        <v>62300</v>
      </c>
    </row>
    <row r="13" spans="1:5" x14ac:dyDescent="0.25">
      <c r="A13" s="9" t="s">
        <v>119</v>
      </c>
      <c r="B13" s="2" t="s">
        <v>18</v>
      </c>
      <c r="C13" s="24">
        <v>0</v>
      </c>
      <c r="D13" s="25">
        <v>0</v>
      </c>
    </row>
    <row r="14" spans="1:5" x14ac:dyDescent="0.25">
      <c r="A14" s="9" t="s">
        <v>121</v>
      </c>
      <c r="B14" s="2" t="s">
        <v>11</v>
      </c>
      <c r="C14" s="24">
        <v>0</v>
      </c>
      <c r="D14" s="25">
        <v>0</v>
      </c>
    </row>
    <row r="15" spans="1:5" x14ac:dyDescent="0.25">
      <c r="A15" s="9" t="s">
        <v>122</v>
      </c>
      <c r="B15" s="2" t="s">
        <v>19</v>
      </c>
      <c r="C15" s="24">
        <v>0</v>
      </c>
      <c r="D15" s="25">
        <v>0</v>
      </c>
    </row>
    <row r="16" spans="1:5" x14ac:dyDescent="0.25">
      <c r="A16" s="9" t="s">
        <v>123</v>
      </c>
      <c r="B16" s="2" t="s">
        <v>34</v>
      </c>
      <c r="C16" s="24">
        <v>-171685</v>
      </c>
      <c r="D16" s="25">
        <v>-997481</v>
      </c>
    </row>
    <row r="17" spans="1:5" x14ac:dyDescent="0.25">
      <c r="A17" s="9" t="s">
        <v>124</v>
      </c>
      <c r="B17" s="2" t="s">
        <v>8</v>
      </c>
      <c r="C17" s="24">
        <v>0</v>
      </c>
      <c r="D17" s="25">
        <v>0</v>
      </c>
    </row>
    <row r="18" spans="1:5" x14ac:dyDescent="0.25">
      <c r="A18" s="49" t="s">
        <v>125</v>
      </c>
      <c r="B18" s="50" t="s">
        <v>133</v>
      </c>
      <c r="C18" s="51">
        <f>SUM(C19:C24)</f>
        <v>-257390</v>
      </c>
      <c r="D18" s="51">
        <f>SUM(D19:D24)</f>
        <v>-705296</v>
      </c>
    </row>
    <row r="19" spans="1:5" x14ac:dyDescent="0.25">
      <c r="A19" s="9" t="s">
        <v>127</v>
      </c>
      <c r="B19" s="2" t="s">
        <v>33</v>
      </c>
      <c r="C19" s="24">
        <v>1275922</v>
      </c>
      <c r="D19" s="25">
        <v>-541791</v>
      </c>
      <c r="E19" t="s">
        <v>166</v>
      </c>
    </row>
    <row r="20" spans="1:5" x14ac:dyDescent="0.25">
      <c r="A20" s="9" t="s">
        <v>128</v>
      </c>
      <c r="B20" s="2" t="s">
        <v>9</v>
      </c>
      <c r="C20" s="24">
        <v>98406</v>
      </c>
      <c r="D20" s="25">
        <v>20908</v>
      </c>
      <c r="E20" t="s">
        <v>166</v>
      </c>
    </row>
    <row r="21" spans="1:5" x14ac:dyDescent="0.25">
      <c r="A21" s="9" t="s">
        <v>129</v>
      </c>
      <c r="B21" s="2" t="s">
        <v>10</v>
      </c>
      <c r="C21" s="24">
        <v>-1499234</v>
      </c>
      <c r="D21" s="25">
        <v>-70774</v>
      </c>
      <c r="E21" t="s">
        <v>167</v>
      </c>
    </row>
    <row r="22" spans="1:5" x14ac:dyDescent="0.25">
      <c r="A22" s="13" t="s">
        <v>130</v>
      </c>
      <c r="B22" s="3" t="s">
        <v>37</v>
      </c>
      <c r="C22" s="26">
        <v>0</v>
      </c>
      <c r="D22" s="27">
        <v>0</v>
      </c>
      <c r="E22" t="s">
        <v>166</v>
      </c>
    </row>
    <row r="23" spans="1:5" x14ac:dyDescent="0.25">
      <c r="A23" s="13" t="s">
        <v>131</v>
      </c>
      <c r="B23" s="3" t="s">
        <v>39</v>
      </c>
      <c r="C23" s="26">
        <v>-80066</v>
      </c>
      <c r="D23" s="27">
        <v>-45249</v>
      </c>
    </row>
    <row r="24" spans="1:5" ht="15.75" thickBot="1" x14ac:dyDescent="0.3">
      <c r="A24" s="12" t="s">
        <v>132</v>
      </c>
      <c r="B24" s="64" t="s">
        <v>168</v>
      </c>
      <c r="C24" s="28">
        <v>-52418</v>
      </c>
      <c r="D24" s="29">
        <v>-68390</v>
      </c>
      <c r="E24" t="s">
        <v>167</v>
      </c>
    </row>
    <row r="25" spans="1:5" ht="15.75" thickBot="1" x14ac:dyDescent="0.3">
      <c r="A25" s="42" t="s">
        <v>134</v>
      </c>
      <c r="B25" s="43" t="s">
        <v>135</v>
      </c>
      <c r="C25" s="44">
        <f>C5+C7+C18</f>
        <v>317309</v>
      </c>
      <c r="D25" s="44">
        <f>D5+D7+D18</f>
        <v>-910712</v>
      </c>
    </row>
    <row r="26" spans="1:5" ht="15.75" thickBot="1" x14ac:dyDescent="0.3">
      <c r="A26" s="10"/>
      <c r="B26" s="11"/>
      <c r="C26" s="30"/>
      <c r="D26" s="30"/>
    </row>
    <row r="27" spans="1:5" ht="15.75" thickBot="1" x14ac:dyDescent="0.3">
      <c r="A27" s="42" t="s">
        <v>136</v>
      </c>
      <c r="B27" s="43" t="s">
        <v>147</v>
      </c>
      <c r="C27" s="44">
        <f>SUM(C28:C37)</f>
        <v>91938</v>
      </c>
      <c r="D27" s="44">
        <f>SUM(D28:D37)</f>
        <v>750998</v>
      </c>
    </row>
    <row r="28" spans="1:5" x14ac:dyDescent="0.25">
      <c r="A28" s="14" t="s">
        <v>137</v>
      </c>
      <c r="B28" s="8" t="s">
        <v>20</v>
      </c>
      <c r="C28" s="31">
        <v>-2079612</v>
      </c>
      <c r="D28" s="32">
        <v>-1497218</v>
      </c>
    </row>
    <row r="29" spans="1:5" x14ac:dyDescent="0.25">
      <c r="A29" s="14" t="s">
        <v>138</v>
      </c>
      <c r="B29" s="2" t="s">
        <v>21</v>
      </c>
      <c r="C29" s="24">
        <v>2171550</v>
      </c>
      <c r="D29" s="25">
        <v>2248216</v>
      </c>
    </row>
    <row r="30" spans="1:5" x14ac:dyDescent="0.25">
      <c r="A30" s="14" t="s">
        <v>139</v>
      </c>
      <c r="B30" s="2" t="s">
        <v>35</v>
      </c>
      <c r="C30" s="24">
        <v>0</v>
      </c>
      <c r="D30" s="25">
        <v>0</v>
      </c>
    </row>
    <row r="31" spans="1:5" x14ac:dyDescent="0.25">
      <c r="A31" s="14" t="s">
        <v>140</v>
      </c>
      <c r="B31" s="2" t="s">
        <v>36</v>
      </c>
      <c r="C31" s="24">
        <v>0</v>
      </c>
      <c r="D31" s="25">
        <v>0</v>
      </c>
    </row>
    <row r="32" spans="1:5" x14ac:dyDescent="0.25">
      <c r="A32" s="14" t="s">
        <v>141</v>
      </c>
      <c r="B32" s="2" t="s">
        <v>22</v>
      </c>
      <c r="C32" s="24">
        <v>0</v>
      </c>
      <c r="D32" s="25">
        <v>0</v>
      </c>
    </row>
    <row r="33" spans="1:4" x14ac:dyDescent="0.25">
      <c r="A33" s="14" t="s">
        <v>142</v>
      </c>
      <c r="B33" s="2" t="s">
        <v>23</v>
      </c>
      <c r="C33" s="24">
        <v>0</v>
      </c>
      <c r="D33" s="25">
        <v>0</v>
      </c>
    </row>
    <row r="34" spans="1:4" x14ac:dyDescent="0.25">
      <c r="A34" s="14" t="s">
        <v>143</v>
      </c>
      <c r="B34" s="2" t="s">
        <v>24</v>
      </c>
      <c r="C34" s="24">
        <v>0</v>
      </c>
      <c r="D34" s="25">
        <v>0</v>
      </c>
    </row>
    <row r="35" spans="1:4" x14ac:dyDescent="0.25">
      <c r="A35" s="14" t="s">
        <v>144</v>
      </c>
      <c r="B35" s="2" t="s">
        <v>25</v>
      </c>
      <c r="C35" s="24">
        <v>0</v>
      </c>
      <c r="D35" s="25">
        <v>0</v>
      </c>
    </row>
    <row r="36" spans="1:4" x14ac:dyDescent="0.25">
      <c r="A36" s="14" t="s">
        <v>145</v>
      </c>
      <c r="B36" s="2" t="s">
        <v>26</v>
      </c>
      <c r="C36" s="24">
        <v>0</v>
      </c>
      <c r="D36" s="25">
        <v>0</v>
      </c>
    </row>
    <row r="37" spans="1:4" ht="15.75" thickBot="1" x14ac:dyDescent="0.3">
      <c r="A37" s="14" t="s">
        <v>146</v>
      </c>
      <c r="B37" s="6" t="s">
        <v>14</v>
      </c>
      <c r="C37" s="28">
        <v>0</v>
      </c>
      <c r="D37" s="29">
        <v>0</v>
      </c>
    </row>
    <row r="38" spans="1:4" ht="15.75" thickBot="1" x14ac:dyDescent="0.3">
      <c r="A38" s="10"/>
      <c r="B38" s="11"/>
      <c r="C38" s="30"/>
      <c r="D38" s="30"/>
    </row>
    <row r="39" spans="1:4" ht="15.75" thickBot="1" x14ac:dyDescent="0.3">
      <c r="A39" s="42" t="s">
        <v>2</v>
      </c>
      <c r="B39" s="43" t="s">
        <v>158</v>
      </c>
      <c r="C39" s="44">
        <f>SUM(C40:C49)</f>
        <v>-124802</v>
      </c>
      <c r="D39" s="44">
        <f>SUM(D40:D49)</f>
        <v>-128314</v>
      </c>
    </row>
    <row r="40" spans="1:4" x14ac:dyDescent="0.25">
      <c r="A40" s="15" t="s">
        <v>148</v>
      </c>
      <c r="B40" s="4" t="s">
        <v>170</v>
      </c>
      <c r="C40" s="33">
        <v>6728</v>
      </c>
      <c r="D40" s="34">
        <v>4760</v>
      </c>
    </row>
    <row r="41" spans="1:4" x14ac:dyDescent="0.25">
      <c r="A41" s="9" t="s">
        <v>149</v>
      </c>
      <c r="B41" s="2" t="s">
        <v>27</v>
      </c>
      <c r="C41" s="24">
        <v>0</v>
      </c>
      <c r="D41" s="25">
        <v>0</v>
      </c>
    </row>
    <row r="42" spans="1:4" x14ac:dyDescent="0.25">
      <c r="A42" s="9" t="s">
        <v>150</v>
      </c>
      <c r="B42" s="2" t="s">
        <v>28</v>
      </c>
      <c r="C42" s="24">
        <v>0</v>
      </c>
      <c r="D42" s="25">
        <v>0</v>
      </c>
    </row>
    <row r="43" spans="1:4" x14ac:dyDescent="0.25">
      <c r="A43" s="9" t="s">
        <v>151</v>
      </c>
      <c r="B43" s="2" t="s">
        <v>29</v>
      </c>
      <c r="C43" s="24">
        <v>-67279</v>
      </c>
      <c r="D43" s="25">
        <v>-70774</v>
      </c>
    </row>
    <row r="44" spans="1:4" x14ac:dyDescent="0.25">
      <c r="A44" s="9" t="s">
        <v>152</v>
      </c>
      <c r="B44" s="2" t="s">
        <v>30</v>
      </c>
      <c r="C44" s="24">
        <v>0</v>
      </c>
      <c r="D44" s="25">
        <v>0</v>
      </c>
    </row>
    <row r="45" spans="1:4" x14ac:dyDescent="0.25">
      <c r="A45" s="9" t="s">
        <v>153</v>
      </c>
      <c r="B45" s="2" t="s">
        <v>31</v>
      </c>
      <c r="C45" s="24">
        <v>0</v>
      </c>
      <c r="D45" s="25">
        <v>0</v>
      </c>
    </row>
    <row r="46" spans="1:4" x14ac:dyDescent="0.25">
      <c r="A46" s="9" t="s">
        <v>154</v>
      </c>
      <c r="B46" s="2" t="s">
        <v>162</v>
      </c>
      <c r="C46" s="24">
        <v>0</v>
      </c>
      <c r="D46" s="25">
        <v>0</v>
      </c>
    </row>
    <row r="47" spans="1:4" x14ac:dyDescent="0.25">
      <c r="A47" s="9" t="s">
        <v>155</v>
      </c>
      <c r="B47" s="2" t="s">
        <v>163</v>
      </c>
      <c r="C47" s="24">
        <v>-57523</v>
      </c>
      <c r="D47" s="25">
        <v>-62300</v>
      </c>
    </row>
    <row r="48" spans="1:4" x14ac:dyDescent="0.25">
      <c r="A48" s="9" t="s">
        <v>156</v>
      </c>
      <c r="B48" s="3" t="s">
        <v>32</v>
      </c>
      <c r="C48" s="26">
        <v>-6728</v>
      </c>
      <c r="D48" s="27">
        <v>0</v>
      </c>
    </row>
    <row r="49" spans="1:4" ht="15.75" thickBot="1" x14ac:dyDescent="0.3">
      <c r="A49" s="9" t="s">
        <v>157</v>
      </c>
      <c r="B49" s="6" t="s">
        <v>15</v>
      </c>
      <c r="C49" s="28">
        <v>0</v>
      </c>
      <c r="D49" s="29">
        <v>0</v>
      </c>
    </row>
    <row r="50" spans="1:4" ht="15.75" thickBot="1" x14ac:dyDescent="0.3">
      <c r="A50" s="10" t="s">
        <v>120</v>
      </c>
      <c r="B50" s="11"/>
      <c r="C50" s="30"/>
      <c r="D50" s="30"/>
    </row>
    <row r="51" spans="1:4" x14ac:dyDescent="0.25">
      <c r="A51" s="52" t="s">
        <v>3</v>
      </c>
      <c r="B51" s="53" t="s">
        <v>159</v>
      </c>
      <c r="C51" s="54">
        <f>SUM(C25,C27,C39)</f>
        <v>284445</v>
      </c>
      <c r="D51" s="55">
        <f>SUM(D25,D27,D39)</f>
        <v>-288028</v>
      </c>
    </row>
    <row r="52" spans="1:4" x14ac:dyDescent="0.25">
      <c r="A52" s="49" t="s">
        <v>4</v>
      </c>
      <c r="B52" s="56" t="s">
        <v>16</v>
      </c>
      <c r="C52" s="57">
        <v>141572</v>
      </c>
      <c r="D52" s="58">
        <v>429600</v>
      </c>
    </row>
    <row r="53" spans="1:4" x14ac:dyDescent="0.25">
      <c r="A53" s="5" t="s">
        <v>5</v>
      </c>
      <c r="B53" s="2" t="s">
        <v>12</v>
      </c>
      <c r="C53" s="24">
        <v>0</v>
      </c>
      <c r="D53" s="25">
        <v>0</v>
      </c>
    </row>
    <row r="54" spans="1:4" ht="15.75" thickBot="1" x14ac:dyDescent="0.3">
      <c r="A54" s="59" t="s">
        <v>6</v>
      </c>
      <c r="B54" s="60" t="s">
        <v>160</v>
      </c>
      <c r="C54" s="61">
        <v>426017</v>
      </c>
      <c r="D54" s="62">
        <v>141572</v>
      </c>
    </row>
    <row r="55" spans="1:4" x14ac:dyDescent="0.25">
      <c r="A55" s="36"/>
      <c r="B55" s="36" t="s">
        <v>110</v>
      </c>
      <c r="C55" s="37">
        <f>C52+C51-C53-C54</f>
        <v>0</v>
      </c>
      <c r="D55" s="37">
        <f>D52+D51-D53-D54</f>
        <v>0</v>
      </c>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sheetData>
  <pageMargins left="0.70866141732283472" right="0.70866141732283472" top="0.74803149606299213" bottom="0.74803149606299213" header="0.31496062992125984" footer="0.31496062992125984"/>
  <pageSetup paperSize="9" scale="9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7"/>
  <sheetViews>
    <sheetView topLeftCell="A34" workbookViewId="0">
      <selection activeCell="C5" sqref="C5"/>
    </sheetView>
  </sheetViews>
  <sheetFormatPr defaultRowHeight="15" x14ac:dyDescent="0.25"/>
  <cols>
    <col min="1" max="1" width="128" customWidth="1"/>
  </cols>
  <sheetData>
    <row r="1" spans="1:1" ht="15.75" x14ac:dyDescent="0.25">
      <c r="A1" s="18" t="s">
        <v>40</v>
      </c>
    </row>
    <row r="2" spans="1:1" ht="15.75" x14ac:dyDescent="0.25">
      <c r="A2" s="18" t="s">
        <v>38</v>
      </c>
    </row>
    <row r="3" spans="1:1" ht="78" x14ac:dyDescent="0.25">
      <c r="A3" s="19" t="s">
        <v>41</v>
      </c>
    </row>
    <row r="4" spans="1:1" ht="60.75" x14ac:dyDescent="0.25">
      <c r="A4" s="19" t="s">
        <v>42</v>
      </c>
    </row>
    <row r="5" spans="1:1" ht="60.75" x14ac:dyDescent="0.25">
      <c r="A5" s="19" t="s">
        <v>43</v>
      </c>
    </row>
    <row r="6" spans="1:1" ht="45" x14ac:dyDescent="0.25">
      <c r="A6" s="19" t="s">
        <v>44</v>
      </c>
    </row>
    <row r="7" spans="1:1" ht="45" x14ac:dyDescent="0.25">
      <c r="A7" s="19" t="s">
        <v>45</v>
      </c>
    </row>
    <row r="8" spans="1:1" ht="30" x14ac:dyDescent="0.25">
      <c r="A8" s="19" t="s">
        <v>46</v>
      </c>
    </row>
    <row r="9" spans="1:1" ht="60.75" x14ac:dyDescent="0.25">
      <c r="A9" s="19" t="s">
        <v>47</v>
      </c>
    </row>
    <row r="10" spans="1:1" ht="30" x14ac:dyDescent="0.25">
      <c r="A10" s="19" t="s">
        <v>48</v>
      </c>
    </row>
    <row r="11" spans="1:1" ht="30.75" x14ac:dyDescent="0.25">
      <c r="A11" s="19" t="s">
        <v>49</v>
      </c>
    </row>
    <row r="12" spans="1:1" ht="30.75" x14ac:dyDescent="0.25">
      <c r="A12" s="19" t="s">
        <v>50</v>
      </c>
    </row>
    <row r="13" spans="1:1" ht="45.75" x14ac:dyDescent="0.25">
      <c r="A13" s="19" t="s">
        <v>51</v>
      </c>
    </row>
    <row r="14" spans="1:1" ht="45" x14ac:dyDescent="0.25">
      <c r="A14" s="19" t="s">
        <v>52</v>
      </c>
    </row>
    <row r="15" spans="1:1" ht="60" x14ac:dyDescent="0.25">
      <c r="A15" s="19" t="s">
        <v>53</v>
      </c>
    </row>
    <row r="16" spans="1:1" ht="75" x14ac:dyDescent="0.25">
      <c r="A16" s="19" t="s">
        <v>54</v>
      </c>
    </row>
    <row r="17" spans="1:1" ht="60.75" x14ac:dyDescent="0.25">
      <c r="A17" s="19" t="s">
        <v>55</v>
      </c>
    </row>
    <row r="18" spans="1:1" ht="60.75" x14ac:dyDescent="0.25">
      <c r="A18" s="19" t="s">
        <v>56</v>
      </c>
    </row>
    <row r="19" spans="1:1" ht="45.75" x14ac:dyDescent="0.25">
      <c r="A19" s="19" t="s">
        <v>57</v>
      </c>
    </row>
    <row r="20" spans="1:1" ht="45" x14ac:dyDescent="0.25">
      <c r="A20" s="19" t="s">
        <v>58</v>
      </c>
    </row>
    <row r="21" spans="1:1" ht="30" x14ac:dyDescent="0.25">
      <c r="A21" s="19" t="s">
        <v>59</v>
      </c>
    </row>
    <row r="22" spans="1:1" ht="60.75" x14ac:dyDescent="0.25">
      <c r="A22" s="19" t="s">
        <v>60</v>
      </c>
    </row>
    <row r="23" spans="1:1" ht="75" x14ac:dyDescent="0.25">
      <c r="A23" s="19" t="s">
        <v>61</v>
      </c>
    </row>
    <row r="24" spans="1:1" ht="45" x14ac:dyDescent="0.25">
      <c r="A24" s="19" t="s">
        <v>62</v>
      </c>
    </row>
    <row r="25" spans="1:1" ht="90.75" x14ac:dyDescent="0.25">
      <c r="A25" s="19" t="s">
        <v>63</v>
      </c>
    </row>
    <row r="26" spans="1:1" ht="30.75" x14ac:dyDescent="0.25">
      <c r="A26" s="19" t="s">
        <v>64</v>
      </c>
    </row>
    <row r="27" spans="1:1" ht="30.75" x14ac:dyDescent="0.25">
      <c r="A27" s="19" t="s">
        <v>65</v>
      </c>
    </row>
    <row r="28" spans="1:1" ht="60.75" x14ac:dyDescent="0.25">
      <c r="A28" s="19" t="s">
        <v>66</v>
      </c>
    </row>
    <row r="29" spans="1:1" ht="75.75" x14ac:dyDescent="0.25">
      <c r="A29" s="19" t="s">
        <v>67</v>
      </c>
    </row>
    <row r="30" spans="1:1" ht="60.75" x14ac:dyDescent="0.25">
      <c r="A30" s="19" t="s">
        <v>68</v>
      </c>
    </row>
    <row r="31" spans="1:1" ht="45.75" x14ac:dyDescent="0.25">
      <c r="A31" s="19" t="s">
        <v>69</v>
      </c>
    </row>
    <row r="32" spans="1:1" ht="30" x14ac:dyDescent="0.25">
      <c r="A32" s="19" t="s">
        <v>70</v>
      </c>
    </row>
    <row r="33" spans="1:1" ht="30" x14ac:dyDescent="0.25">
      <c r="A33" s="19" t="s">
        <v>71</v>
      </c>
    </row>
    <row r="34" spans="1:1" ht="30.75" x14ac:dyDescent="0.25">
      <c r="A34" s="19" t="s">
        <v>72</v>
      </c>
    </row>
    <row r="35" spans="1:1" ht="60.75" x14ac:dyDescent="0.25">
      <c r="A35" s="19" t="s">
        <v>73</v>
      </c>
    </row>
    <row r="36" spans="1:1" ht="60.75" x14ac:dyDescent="0.25">
      <c r="A36" s="19" t="s">
        <v>74</v>
      </c>
    </row>
    <row r="37" spans="1:1" ht="45.75" x14ac:dyDescent="0.25">
      <c r="A37" s="19" t="s">
        <v>75</v>
      </c>
    </row>
    <row r="38" spans="1:1" ht="45.75" x14ac:dyDescent="0.25">
      <c r="A38" s="19" t="s">
        <v>76</v>
      </c>
    </row>
    <row r="39" spans="1:1" ht="45.75" x14ac:dyDescent="0.25">
      <c r="A39" s="19" t="s">
        <v>77</v>
      </c>
    </row>
    <row r="40" spans="1:1" ht="31.5" x14ac:dyDescent="0.25">
      <c r="A40" s="19" t="s">
        <v>78</v>
      </c>
    </row>
    <row r="41" spans="1:1" ht="75.75" x14ac:dyDescent="0.25">
      <c r="A41" s="19" t="s">
        <v>79</v>
      </c>
    </row>
    <row r="42" spans="1:1" ht="45.75" x14ac:dyDescent="0.25">
      <c r="A42" s="19" t="s">
        <v>80</v>
      </c>
    </row>
    <row r="43" spans="1:1" ht="60" x14ac:dyDescent="0.25">
      <c r="A43" s="19" t="s">
        <v>81</v>
      </c>
    </row>
    <row r="44" spans="1:1" ht="75.75" x14ac:dyDescent="0.25">
      <c r="A44" s="19" t="s">
        <v>82</v>
      </c>
    </row>
    <row r="45" spans="1:1" ht="45.75" x14ac:dyDescent="0.25">
      <c r="A45" s="19" t="s">
        <v>83</v>
      </c>
    </row>
    <row r="46" spans="1:1" ht="60" x14ac:dyDescent="0.25">
      <c r="A46" s="19" t="s">
        <v>84</v>
      </c>
    </row>
    <row r="47" spans="1:1" ht="60.75" x14ac:dyDescent="0.25">
      <c r="A47" s="19" t="s">
        <v>85</v>
      </c>
    </row>
    <row r="48" spans="1:1" ht="75.75" x14ac:dyDescent="0.25">
      <c r="A48" s="19" t="s">
        <v>86</v>
      </c>
    </row>
    <row r="49" spans="1:1" ht="30.75" x14ac:dyDescent="0.25">
      <c r="A49" s="19" t="s">
        <v>87</v>
      </c>
    </row>
    <row r="50" spans="1:1" ht="30.75" x14ac:dyDescent="0.25">
      <c r="A50" s="19" t="s">
        <v>88</v>
      </c>
    </row>
    <row r="51" spans="1:1" ht="30.75" x14ac:dyDescent="0.25">
      <c r="A51" s="19" t="s">
        <v>89</v>
      </c>
    </row>
    <row r="52" spans="1:1" ht="30.75" x14ac:dyDescent="0.25">
      <c r="A52" s="19" t="s">
        <v>90</v>
      </c>
    </row>
    <row r="53" spans="1:1" ht="45.75" x14ac:dyDescent="0.25">
      <c r="A53" s="19" t="s">
        <v>91</v>
      </c>
    </row>
    <row r="54" spans="1:1" ht="30.75" x14ac:dyDescent="0.25">
      <c r="A54" s="19" t="s">
        <v>92</v>
      </c>
    </row>
    <row r="55" spans="1:1" ht="30.75" x14ac:dyDescent="0.25">
      <c r="A55" s="19" t="s">
        <v>93</v>
      </c>
    </row>
    <row r="56" spans="1:1" ht="30.75" x14ac:dyDescent="0.25">
      <c r="A56" s="19" t="s">
        <v>94</v>
      </c>
    </row>
    <row r="57" spans="1:1" ht="30.75" x14ac:dyDescent="0.25">
      <c r="A57" s="19" t="s">
        <v>95</v>
      </c>
    </row>
    <row r="58" spans="1:1" ht="30.75" x14ac:dyDescent="0.25">
      <c r="A58" s="19" t="s">
        <v>96</v>
      </c>
    </row>
    <row r="59" spans="1:1" ht="45.75" x14ac:dyDescent="0.25">
      <c r="A59" s="19" t="s">
        <v>97</v>
      </c>
    </row>
    <row r="60" spans="1:1" ht="45.75" x14ac:dyDescent="0.25">
      <c r="A60" s="19" t="s">
        <v>98</v>
      </c>
    </row>
    <row r="61" spans="1:1" ht="45.75" x14ac:dyDescent="0.25">
      <c r="A61" s="19" t="s">
        <v>99</v>
      </c>
    </row>
    <row r="62" spans="1:1" ht="30.75" x14ac:dyDescent="0.25">
      <c r="A62" s="19" t="s">
        <v>100</v>
      </c>
    </row>
    <row r="63" spans="1:1" ht="30" x14ac:dyDescent="0.25">
      <c r="A63" s="19" t="s">
        <v>101</v>
      </c>
    </row>
    <row r="64" spans="1:1" ht="90.75" x14ac:dyDescent="0.25">
      <c r="A64" s="19" t="s">
        <v>102</v>
      </c>
    </row>
    <row r="65" spans="1:1" ht="30" x14ac:dyDescent="0.25">
      <c r="A65" s="19" t="s">
        <v>103</v>
      </c>
    </row>
    <row r="66" spans="1:1" ht="45" x14ac:dyDescent="0.25">
      <c r="A66" s="19" t="s">
        <v>104</v>
      </c>
    </row>
    <row r="67" spans="1:1" ht="30" x14ac:dyDescent="0.25">
      <c r="A67" s="19" t="s">
        <v>105</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Ľubomíra Jamrichová</cp:lastModifiedBy>
  <cp:lastPrinted>2018-06-09T20:35:53Z</cp:lastPrinted>
  <dcterms:created xsi:type="dcterms:W3CDTF">2015-08-21T12:19:00Z</dcterms:created>
  <dcterms:modified xsi:type="dcterms:W3CDTF">2022-03-31T06:09:29Z</dcterms:modified>
</cp:coreProperties>
</file>