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MABILE\"/>
    </mc:Choice>
  </mc:AlternateContent>
  <bookViews>
    <workbookView xWindow="480" yWindow="180" windowWidth="27795" windowHeight="12525"/>
  </bookViews>
  <sheets>
    <sheet name="Hárok1" sheetId="1" r:id="rId1"/>
    <sheet name="Hárok2" sheetId="2" r:id="rId2"/>
    <sheet name="Hárok3" sheetId="3" r:id="rId3"/>
  </sheets>
  <calcPr calcId="152511" iterateCount="1"/>
</workbook>
</file>

<file path=xl/calcChain.xml><?xml version="1.0" encoding="utf-8"?>
<calcChain xmlns="http://schemas.openxmlformats.org/spreadsheetml/2006/main">
  <c r="D56" i="1" l="1"/>
  <c r="E12" i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C56" i="1"/>
  <c r="G56" i="1" l="1"/>
  <c r="F56" i="1"/>
  <c r="H47" i="1"/>
  <c r="H48" i="1" s="1"/>
  <c r="H49" i="1" s="1"/>
  <c r="E6" i="1"/>
  <c r="E7" i="1" s="1"/>
  <c r="E8" i="1" s="1"/>
  <c r="E9" i="1" s="1"/>
  <c r="E10" i="1" s="1"/>
  <c r="E11" i="1" s="1"/>
  <c r="E5" i="1"/>
  <c r="H6" i="1"/>
  <c r="H7" i="1"/>
  <c r="H8" i="1" s="1"/>
  <c r="H9" i="1" s="1"/>
  <c r="H10" i="1" s="1"/>
  <c r="H11" i="1" s="1"/>
  <c r="H12" i="1" s="1"/>
  <c r="H13" i="1" s="1"/>
  <c r="H14" i="1" s="1"/>
  <c r="H15" i="1" s="1"/>
  <c r="H16" i="1" s="1"/>
  <c r="H5" i="1"/>
  <c r="H17" i="1" l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H43" i="1" s="1"/>
  <c r="H44" i="1" s="1"/>
  <c r="H45" i="1" s="1"/>
  <c r="H46" i="1" s="1"/>
  <c r="H50" i="1" s="1"/>
  <c r="H51" i="1" s="1"/>
  <c r="H52" i="1" s="1"/>
  <c r="H53" i="1" s="1"/>
  <c r="H54" i="1" s="1"/>
  <c r="H55" i="1" s="1"/>
  <c r="E56" i="1" l="1"/>
  <c r="H56" i="1"/>
</calcChain>
</file>

<file path=xl/sharedStrings.xml><?xml version="1.0" encoding="utf-8"?>
<sst xmlns="http://schemas.openxmlformats.org/spreadsheetml/2006/main" count="117" uniqueCount="57">
  <si>
    <t>Vyúčtovanie AMABILE</t>
  </si>
  <si>
    <t>Peňažné prostriedky</t>
  </si>
  <si>
    <t>v hotovosti</t>
  </si>
  <si>
    <t>v banke</t>
  </si>
  <si>
    <t>dátum</t>
  </si>
  <si>
    <t>účel</t>
  </si>
  <si>
    <t>príjem</t>
  </si>
  <si>
    <t>výdaj</t>
  </si>
  <si>
    <t>zostatok</t>
  </si>
  <si>
    <t>vklad</t>
  </si>
  <si>
    <t>výber</t>
  </si>
  <si>
    <t>1.1.</t>
  </si>
  <si>
    <t>počiatočný stav</t>
  </si>
  <si>
    <t>poštovné</t>
  </si>
  <si>
    <t>kopírovanie</t>
  </si>
  <si>
    <t>príkazná zmluva</t>
  </si>
  <si>
    <t>28.2.</t>
  </si>
  <si>
    <t>30.4.</t>
  </si>
  <si>
    <t>11.3.</t>
  </si>
  <si>
    <t>hud. príslušenstvo</t>
  </si>
  <si>
    <t>za rok 2021</t>
  </si>
  <si>
    <t>19.2.</t>
  </si>
  <si>
    <t>foto</t>
  </si>
  <si>
    <t>22.1.</t>
  </si>
  <si>
    <t>2% z dane</t>
  </si>
  <si>
    <t>26.1.</t>
  </si>
  <si>
    <t>21.9.</t>
  </si>
  <si>
    <t>31.1.</t>
  </si>
  <si>
    <t>2.2.</t>
  </si>
  <si>
    <t>poplatky</t>
  </si>
  <si>
    <t>9.2.</t>
  </si>
  <si>
    <t>telefon</t>
  </si>
  <si>
    <t>3.3.</t>
  </si>
  <si>
    <t>29.3.</t>
  </si>
  <si>
    <t>31.3.</t>
  </si>
  <si>
    <t>13.4.</t>
  </si>
  <si>
    <t>22.4.</t>
  </si>
  <si>
    <t>kancelárske potreby</t>
  </si>
  <si>
    <t>27.4.</t>
  </si>
  <si>
    <t>31.5.</t>
  </si>
  <si>
    <t>3.6.</t>
  </si>
  <si>
    <t>30.6.</t>
  </si>
  <si>
    <t>31.7.</t>
  </si>
  <si>
    <t>31.8.</t>
  </si>
  <si>
    <t>23.9.</t>
  </si>
  <si>
    <t>27.9.</t>
  </si>
  <si>
    <t>USB</t>
  </si>
  <si>
    <t>29.9.</t>
  </si>
  <si>
    <t>30.9.</t>
  </si>
  <si>
    <t>14.10.</t>
  </si>
  <si>
    <t>31.10.</t>
  </si>
  <si>
    <t>9.11.</t>
  </si>
  <si>
    <t>10.11.</t>
  </si>
  <si>
    <t>22.11.</t>
  </si>
  <si>
    <t>25.11.</t>
  </si>
  <si>
    <t>16.12.</t>
  </si>
  <si>
    <t>28.12.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</si>
</sst>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2" xfId="0" applyFont="1" applyBorder="1" applyAlignment="1">
      <alignment horizontal="right" vertical="center"/>
    </xf>
    <xf numFmtId="4" fontId="1" fillId="0" borderId="14" xfId="0" applyNumberFormat="1" applyFont="1" applyBorder="1" applyAlignment="1">
      <alignment horizontal="center" vertical="center"/>
    </xf>
    <xf numFmtId="4" fontId="1" fillId="0" borderId="15" xfId="0" applyNumberFormat="1" applyFont="1" applyFill="1" applyBorder="1" applyAlignment="1">
      <alignment horizontal="center" vertical="center"/>
    </xf>
    <xf numFmtId="4" fontId="1" fillId="0" borderId="16" xfId="0" applyNumberFormat="1" applyFont="1" applyBorder="1" applyAlignment="1">
      <alignment horizontal="center" vertical="center"/>
    </xf>
    <xf numFmtId="4" fontId="1" fillId="0" borderId="17" xfId="0" applyNumberFormat="1" applyFont="1" applyBorder="1" applyAlignment="1">
      <alignment horizontal="center" vertical="center"/>
    </xf>
    <xf numFmtId="4" fontId="2" fillId="0" borderId="18" xfId="0" applyNumberFormat="1" applyFont="1" applyBorder="1" applyAlignment="1">
      <alignment horizontal="right"/>
    </xf>
    <xf numFmtId="4" fontId="2" fillId="0" borderId="20" xfId="0" applyNumberFormat="1" applyFont="1" applyFill="1" applyBorder="1" applyAlignment="1">
      <alignment horizontal="right"/>
    </xf>
    <xf numFmtId="4" fontId="3" fillId="2" borderId="21" xfId="0" applyNumberFormat="1" applyFont="1" applyFill="1" applyBorder="1" applyAlignment="1">
      <alignment horizontal="right"/>
    </xf>
    <xf numFmtId="4" fontId="2" fillId="0" borderId="22" xfId="0" applyNumberFormat="1" applyFont="1" applyBorder="1" applyAlignment="1">
      <alignment horizontal="right"/>
    </xf>
    <xf numFmtId="4" fontId="2" fillId="0" borderId="23" xfId="0" applyNumberFormat="1" applyFont="1" applyBorder="1" applyAlignment="1">
      <alignment horizontal="right"/>
    </xf>
    <xf numFmtId="4" fontId="2" fillId="0" borderId="26" xfId="0" applyNumberFormat="1" applyFont="1" applyBorder="1" applyAlignment="1">
      <alignment horizontal="right"/>
    </xf>
    <xf numFmtId="4" fontId="2" fillId="0" borderId="27" xfId="0" applyNumberFormat="1" applyFont="1" applyBorder="1" applyAlignment="1">
      <alignment horizontal="right"/>
    </xf>
    <xf numFmtId="4" fontId="2" fillId="0" borderId="29" xfId="0" applyNumberFormat="1" applyFont="1" applyFill="1" applyBorder="1" applyAlignment="1">
      <alignment horizontal="right"/>
    </xf>
    <xf numFmtId="4" fontId="2" fillId="0" borderId="25" xfId="0" applyNumberFormat="1" applyFont="1" applyBorder="1" applyAlignment="1">
      <alignment horizontal="right"/>
    </xf>
    <xf numFmtId="0" fontId="0" fillId="0" borderId="0" xfId="0" applyFont="1"/>
    <xf numFmtId="0" fontId="4" fillId="0" borderId="13" xfId="0" applyFont="1" applyBorder="1" applyAlignment="1">
      <alignment horizontal="center" vertical="center"/>
    </xf>
    <xf numFmtId="4" fontId="2" fillId="0" borderId="15" xfId="0" applyNumberFormat="1" applyFont="1" applyBorder="1" applyAlignment="1">
      <alignment horizontal="center" vertical="center"/>
    </xf>
    <xf numFmtId="0" fontId="5" fillId="0" borderId="0" xfId="0" applyFont="1"/>
    <xf numFmtId="4" fontId="2" fillId="0" borderId="25" xfId="0" applyNumberFormat="1" applyFont="1" applyFill="1" applyBorder="1" applyAlignment="1">
      <alignment horizontal="right"/>
    </xf>
    <xf numFmtId="0" fontId="0" fillId="0" borderId="0" xfId="0" applyFill="1"/>
    <xf numFmtId="0" fontId="2" fillId="0" borderId="18" xfId="0" applyFont="1" applyBorder="1" applyAlignment="1">
      <alignment horizontal="right"/>
    </xf>
    <xf numFmtId="0" fontId="2" fillId="0" borderId="19" xfId="0" applyFont="1" applyBorder="1" applyAlignment="1">
      <alignment horizontal="left"/>
    </xf>
    <xf numFmtId="0" fontId="6" fillId="0" borderId="23" xfId="0" applyFont="1" applyBorder="1" applyAlignment="1">
      <alignment horizontal="right"/>
    </xf>
    <xf numFmtId="0" fontId="6" fillId="0" borderId="24" xfId="0" applyFont="1" applyBorder="1" applyAlignment="1">
      <alignment horizontal="left"/>
    </xf>
    <xf numFmtId="16" fontId="1" fillId="0" borderId="31" xfId="0" applyNumberFormat="1" applyFont="1" applyBorder="1" applyAlignment="1">
      <alignment horizontal="right"/>
    </xf>
    <xf numFmtId="0" fontId="4" fillId="0" borderId="32" xfId="0" applyFont="1" applyBorder="1"/>
    <xf numFmtId="4" fontId="2" fillId="0" borderId="31" xfId="0" applyNumberFormat="1" applyFont="1" applyBorder="1" applyAlignment="1">
      <alignment horizontal="right"/>
    </xf>
    <xf numFmtId="4" fontId="2" fillId="0" borderId="33" xfId="0" applyNumberFormat="1" applyFont="1" applyBorder="1" applyAlignment="1">
      <alignment horizontal="right"/>
    </xf>
    <xf numFmtId="4" fontId="2" fillId="0" borderId="32" xfId="0" applyNumberFormat="1" applyFont="1" applyFill="1" applyBorder="1" applyAlignment="1">
      <alignment horizontal="right"/>
    </xf>
    <xf numFmtId="4" fontId="2" fillId="0" borderId="32" xfId="0" applyNumberFormat="1" applyFont="1" applyBorder="1" applyAlignment="1">
      <alignment horizontal="right"/>
    </xf>
    <xf numFmtId="4" fontId="2" fillId="3" borderId="30" xfId="0" applyNumberFormat="1" applyFont="1" applyFill="1" applyBorder="1" applyAlignment="1">
      <alignment horizontal="right"/>
    </xf>
    <xf numFmtId="4" fontId="0" fillId="0" borderId="0" xfId="0" applyNumberFormat="1" applyFill="1"/>
    <xf numFmtId="0" fontId="6" fillId="0" borderId="28" xfId="0" applyFont="1" applyBorder="1"/>
    <xf numFmtId="0" fontId="2" fillId="0" borderId="23" xfId="0" applyFont="1" applyBorder="1" applyAlignment="1">
      <alignment horizontal="right"/>
    </xf>
    <xf numFmtId="0" fontId="2" fillId="0" borderId="24" xfId="0" applyFont="1" applyBorder="1" applyAlignment="1">
      <alignment horizontal="left"/>
    </xf>
    <xf numFmtId="4" fontId="2" fillId="0" borderId="35" xfId="0" applyNumberFormat="1" applyFont="1" applyBorder="1" applyAlignment="1">
      <alignment horizontal="right"/>
    </xf>
    <xf numFmtId="0" fontId="0" fillId="0" borderId="34" xfId="0" applyBorder="1"/>
    <xf numFmtId="0" fontId="6" fillId="0" borderId="36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4" fontId="2" fillId="0" borderId="37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/>
    </xf>
    <xf numFmtId="4" fontId="1" fillId="0" borderId="9" xfId="0" applyNumberFormat="1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4" fontId="1" fillId="0" borderId="11" xfId="0" applyNumberFormat="1" applyFont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topLeftCell="A48" zoomScale="120" zoomScaleNormal="100" zoomScalePageLayoutView="120" workbookViewId="0">
      <selection activeCell="E58" sqref="E58"/>
    </sheetView>
  </sheetViews>
  <sheetFormatPr defaultRowHeight="15" x14ac:dyDescent="0.25"/>
  <cols>
    <col min="1" max="1" width="7.7109375" customWidth="1"/>
    <col min="2" max="2" width="18.7109375" style="15" customWidth="1"/>
    <col min="3" max="3" width="9.7109375" customWidth="1"/>
    <col min="4" max="4" width="9.7109375" style="20" customWidth="1"/>
    <col min="5" max="5" width="10.7109375" customWidth="1"/>
    <col min="6" max="6" width="9.7109375" customWidth="1"/>
    <col min="7" max="7" width="9.7109375" style="18" customWidth="1"/>
    <col min="8" max="8" width="10.7109375" customWidth="1"/>
  </cols>
  <sheetData>
    <row r="1" spans="1:8" ht="15.75" thickBot="1" x14ac:dyDescent="0.3">
      <c r="A1" s="41" t="s">
        <v>0</v>
      </c>
      <c r="B1" s="42"/>
      <c r="C1" s="43" t="s">
        <v>1</v>
      </c>
      <c r="D1" s="43"/>
      <c r="E1" s="43"/>
      <c r="F1" s="43"/>
      <c r="G1" s="43"/>
      <c r="H1" s="44"/>
    </row>
    <row r="2" spans="1:8" ht="15.75" thickBot="1" x14ac:dyDescent="0.3">
      <c r="A2" s="45" t="s">
        <v>20</v>
      </c>
      <c r="B2" s="46"/>
      <c r="C2" s="47" t="s">
        <v>2</v>
      </c>
      <c r="D2" s="48"/>
      <c r="E2" s="49"/>
      <c r="F2" s="50" t="s">
        <v>3</v>
      </c>
      <c r="G2" s="50"/>
      <c r="H2" s="51"/>
    </row>
    <row r="3" spans="1:8" ht="15.75" thickBot="1" x14ac:dyDescent="0.3">
      <c r="A3" s="1" t="s">
        <v>4</v>
      </c>
      <c r="B3" s="16" t="s">
        <v>5</v>
      </c>
      <c r="C3" s="2" t="s">
        <v>6</v>
      </c>
      <c r="D3" s="3" t="s">
        <v>7</v>
      </c>
      <c r="E3" s="4" t="s">
        <v>8</v>
      </c>
      <c r="F3" s="5" t="s">
        <v>9</v>
      </c>
      <c r="G3" s="17" t="s">
        <v>10</v>
      </c>
      <c r="H3" s="4" t="s">
        <v>8</v>
      </c>
    </row>
    <row r="4" spans="1:8" x14ac:dyDescent="0.25">
      <c r="A4" s="21" t="s">
        <v>11</v>
      </c>
      <c r="B4" s="22" t="s">
        <v>12</v>
      </c>
      <c r="C4" s="6"/>
      <c r="D4" s="7"/>
      <c r="E4" s="8">
        <v>475.18</v>
      </c>
      <c r="F4" s="9"/>
      <c r="G4" s="14"/>
      <c r="H4" s="8">
        <v>1637.29</v>
      </c>
    </row>
    <row r="5" spans="1:8" x14ac:dyDescent="0.25">
      <c r="A5" s="34" t="s">
        <v>23</v>
      </c>
      <c r="B5" s="35" t="s">
        <v>24</v>
      </c>
      <c r="C5" s="10"/>
      <c r="D5" s="19"/>
      <c r="E5" s="13">
        <f>E4+C5-D5</f>
        <v>475.18</v>
      </c>
      <c r="F5" s="36">
        <v>18.350000000000001</v>
      </c>
      <c r="G5" s="14"/>
      <c r="H5" s="13">
        <f>H4+F5-G5</f>
        <v>1655.6399999999999</v>
      </c>
    </row>
    <row r="6" spans="1:8" x14ac:dyDescent="0.25">
      <c r="A6" s="34" t="s">
        <v>25</v>
      </c>
      <c r="B6" s="35" t="s">
        <v>24</v>
      </c>
      <c r="C6" s="10"/>
      <c r="D6" s="19"/>
      <c r="E6" s="13">
        <f t="shared" ref="E6:E55" si="0">E5+C6-D6</f>
        <v>475.18</v>
      </c>
      <c r="F6" s="36">
        <v>40.54</v>
      </c>
      <c r="G6" s="14"/>
      <c r="H6" s="13">
        <f t="shared" ref="H6:H16" si="1">H5+F6-G6</f>
        <v>1696.1799999999998</v>
      </c>
    </row>
    <row r="7" spans="1:8" x14ac:dyDescent="0.25">
      <c r="A7" s="34" t="s">
        <v>26</v>
      </c>
      <c r="B7" s="35" t="s">
        <v>24</v>
      </c>
      <c r="C7" s="10"/>
      <c r="D7" s="19"/>
      <c r="E7" s="13">
        <f t="shared" si="0"/>
        <v>475.18</v>
      </c>
      <c r="F7" s="36">
        <v>123.41</v>
      </c>
      <c r="G7" s="14"/>
      <c r="H7" s="13">
        <f t="shared" si="1"/>
        <v>1819.59</v>
      </c>
    </row>
    <row r="8" spans="1:8" x14ac:dyDescent="0.25">
      <c r="A8" s="34" t="s">
        <v>27</v>
      </c>
      <c r="B8" s="35" t="s">
        <v>29</v>
      </c>
      <c r="C8" s="10"/>
      <c r="D8" s="19"/>
      <c r="E8" s="13">
        <f t="shared" si="0"/>
        <v>475.18</v>
      </c>
      <c r="F8" s="36"/>
      <c r="G8" s="14">
        <v>3.83</v>
      </c>
      <c r="H8" s="13">
        <f t="shared" si="1"/>
        <v>1815.76</v>
      </c>
    </row>
    <row r="9" spans="1:8" x14ac:dyDescent="0.25">
      <c r="A9" s="34" t="s">
        <v>28</v>
      </c>
      <c r="B9" s="35" t="s">
        <v>24</v>
      </c>
      <c r="C9" s="10"/>
      <c r="D9" s="19"/>
      <c r="E9" s="13">
        <f t="shared" si="0"/>
        <v>475.18</v>
      </c>
      <c r="F9" s="36">
        <v>165</v>
      </c>
      <c r="G9" s="14"/>
      <c r="H9" s="13">
        <f t="shared" si="1"/>
        <v>1980.76</v>
      </c>
    </row>
    <row r="10" spans="1:8" x14ac:dyDescent="0.25">
      <c r="A10" s="34" t="s">
        <v>30</v>
      </c>
      <c r="B10" s="35" t="s">
        <v>10</v>
      </c>
      <c r="C10" s="10"/>
      <c r="D10" s="19"/>
      <c r="E10" s="13">
        <f t="shared" si="0"/>
        <v>475.18</v>
      </c>
      <c r="F10" s="36"/>
      <c r="G10" s="14">
        <v>400</v>
      </c>
      <c r="H10" s="13">
        <f t="shared" si="1"/>
        <v>1580.76</v>
      </c>
    </row>
    <row r="11" spans="1:8" x14ac:dyDescent="0.25">
      <c r="A11" s="34" t="s">
        <v>30</v>
      </c>
      <c r="B11" s="35" t="s">
        <v>9</v>
      </c>
      <c r="C11" s="10">
        <v>400</v>
      </c>
      <c r="D11" s="19"/>
      <c r="E11" s="13">
        <f t="shared" si="0"/>
        <v>875.18000000000006</v>
      </c>
      <c r="F11" s="36"/>
      <c r="G11" s="14"/>
      <c r="H11" s="13">
        <f t="shared" si="1"/>
        <v>1580.76</v>
      </c>
    </row>
    <row r="12" spans="1:8" x14ac:dyDescent="0.25">
      <c r="A12" s="34" t="s">
        <v>30</v>
      </c>
      <c r="B12" s="35" t="s">
        <v>31</v>
      </c>
      <c r="C12" s="10"/>
      <c r="D12" s="19">
        <v>324</v>
      </c>
      <c r="E12" s="13">
        <f t="shared" si="0"/>
        <v>551.18000000000006</v>
      </c>
      <c r="F12" s="36"/>
      <c r="G12" s="14"/>
      <c r="H12" s="13">
        <f t="shared" si="1"/>
        <v>1580.76</v>
      </c>
    </row>
    <row r="13" spans="1:8" x14ac:dyDescent="0.25">
      <c r="A13" s="34" t="s">
        <v>21</v>
      </c>
      <c r="B13" s="35" t="s">
        <v>22</v>
      </c>
      <c r="C13" s="10"/>
      <c r="D13" s="19">
        <v>6.98</v>
      </c>
      <c r="E13" s="13">
        <f t="shared" si="0"/>
        <v>544.20000000000005</v>
      </c>
      <c r="F13" s="36"/>
      <c r="G13" s="14"/>
      <c r="H13" s="13">
        <f t="shared" si="1"/>
        <v>1580.76</v>
      </c>
    </row>
    <row r="14" spans="1:8" x14ac:dyDescent="0.25">
      <c r="A14" s="34" t="s">
        <v>16</v>
      </c>
      <c r="B14" s="35" t="s">
        <v>29</v>
      </c>
      <c r="C14" s="10"/>
      <c r="D14" s="19"/>
      <c r="E14" s="13">
        <f t="shared" si="0"/>
        <v>544.20000000000005</v>
      </c>
      <c r="F14" s="36"/>
      <c r="G14" s="14">
        <v>5.78</v>
      </c>
      <c r="H14" s="13">
        <f t="shared" si="1"/>
        <v>1574.98</v>
      </c>
    </row>
    <row r="15" spans="1:8" x14ac:dyDescent="0.25">
      <c r="A15" s="34" t="s">
        <v>32</v>
      </c>
      <c r="B15" s="35" t="s">
        <v>19</v>
      </c>
      <c r="C15" s="10"/>
      <c r="D15" s="19">
        <v>51.8</v>
      </c>
      <c r="E15" s="13">
        <f t="shared" si="0"/>
        <v>492.40000000000003</v>
      </c>
      <c r="F15" s="36"/>
      <c r="G15" s="14"/>
      <c r="H15" s="13">
        <f t="shared" si="1"/>
        <v>1574.98</v>
      </c>
    </row>
    <row r="16" spans="1:8" x14ac:dyDescent="0.25">
      <c r="A16" s="34" t="s">
        <v>18</v>
      </c>
      <c r="B16" s="35" t="s">
        <v>19</v>
      </c>
      <c r="C16" s="10"/>
      <c r="D16" s="19">
        <v>11.3</v>
      </c>
      <c r="E16" s="13">
        <f t="shared" si="0"/>
        <v>481.1</v>
      </c>
      <c r="F16" s="11"/>
      <c r="G16" s="12"/>
      <c r="H16" s="13">
        <f t="shared" si="1"/>
        <v>1574.98</v>
      </c>
    </row>
    <row r="17" spans="1:8" x14ac:dyDescent="0.25">
      <c r="A17" s="34" t="s">
        <v>33</v>
      </c>
      <c r="B17" s="35" t="s">
        <v>13</v>
      </c>
      <c r="C17" s="10"/>
      <c r="D17" s="19">
        <v>5.2</v>
      </c>
      <c r="E17" s="13">
        <f t="shared" si="0"/>
        <v>475.90000000000003</v>
      </c>
      <c r="F17" s="11"/>
      <c r="G17" s="12"/>
      <c r="H17" s="13">
        <f t="shared" ref="H17:H55" si="2">H16+F17-G17</f>
        <v>1574.98</v>
      </c>
    </row>
    <row r="18" spans="1:8" x14ac:dyDescent="0.25">
      <c r="A18" s="23" t="s">
        <v>34</v>
      </c>
      <c r="B18" s="24" t="s">
        <v>29</v>
      </c>
      <c r="C18" s="10"/>
      <c r="D18" s="19"/>
      <c r="E18" s="13">
        <f t="shared" si="0"/>
        <v>475.90000000000003</v>
      </c>
      <c r="F18" s="11"/>
      <c r="G18" s="12">
        <v>3.38</v>
      </c>
      <c r="H18" s="13">
        <f t="shared" si="2"/>
        <v>1571.6</v>
      </c>
    </row>
    <row r="19" spans="1:8" x14ac:dyDescent="0.25">
      <c r="A19" s="23" t="s">
        <v>35</v>
      </c>
      <c r="B19" s="24" t="s">
        <v>37</v>
      </c>
      <c r="C19" s="10"/>
      <c r="D19" s="19">
        <v>4.25</v>
      </c>
      <c r="E19" s="13">
        <f t="shared" si="0"/>
        <v>471.65000000000003</v>
      </c>
      <c r="F19" s="11"/>
      <c r="G19" s="12"/>
      <c r="H19" s="13">
        <f t="shared" si="2"/>
        <v>1571.6</v>
      </c>
    </row>
    <row r="20" spans="1:8" x14ac:dyDescent="0.25">
      <c r="A20" s="23" t="s">
        <v>36</v>
      </c>
      <c r="B20" s="24" t="s">
        <v>37</v>
      </c>
      <c r="C20" s="10"/>
      <c r="D20" s="19">
        <v>3.37</v>
      </c>
      <c r="E20" s="13">
        <f t="shared" si="0"/>
        <v>468.28000000000003</v>
      </c>
      <c r="F20" s="11"/>
      <c r="G20" s="12"/>
      <c r="H20" s="13">
        <f t="shared" si="2"/>
        <v>1571.6</v>
      </c>
    </row>
    <row r="21" spans="1:8" x14ac:dyDescent="0.25">
      <c r="A21" s="23" t="s">
        <v>36</v>
      </c>
      <c r="B21" s="24" t="s">
        <v>14</v>
      </c>
      <c r="C21" s="10"/>
      <c r="D21" s="19">
        <v>2.13</v>
      </c>
      <c r="E21" s="13">
        <f t="shared" si="0"/>
        <v>466.15000000000003</v>
      </c>
      <c r="F21" s="11"/>
      <c r="G21" s="12"/>
      <c r="H21" s="13">
        <f t="shared" si="2"/>
        <v>1571.6</v>
      </c>
    </row>
    <row r="22" spans="1:8" x14ac:dyDescent="0.25">
      <c r="A22" s="23" t="s">
        <v>36</v>
      </c>
      <c r="B22" s="24" t="s">
        <v>37</v>
      </c>
      <c r="C22" s="10"/>
      <c r="D22" s="19">
        <v>0.35</v>
      </c>
      <c r="E22" s="13">
        <f t="shared" si="0"/>
        <v>465.8</v>
      </c>
      <c r="F22" s="11"/>
      <c r="G22" s="12"/>
      <c r="H22" s="13">
        <f t="shared" si="2"/>
        <v>1571.6</v>
      </c>
    </row>
    <row r="23" spans="1:8" x14ac:dyDescent="0.25">
      <c r="A23" s="23" t="s">
        <v>38</v>
      </c>
      <c r="B23" s="24" t="s">
        <v>10</v>
      </c>
      <c r="C23" s="10"/>
      <c r="D23" s="19"/>
      <c r="E23" s="13">
        <f t="shared" si="0"/>
        <v>465.8</v>
      </c>
      <c r="F23" s="11"/>
      <c r="G23" s="12">
        <v>600</v>
      </c>
      <c r="H23" s="13">
        <f t="shared" si="2"/>
        <v>971.59999999999991</v>
      </c>
    </row>
    <row r="24" spans="1:8" x14ac:dyDescent="0.25">
      <c r="A24" s="23" t="s">
        <v>38</v>
      </c>
      <c r="B24" s="35" t="s">
        <v>9</v>
      </c>
      <c r="C24" s="10">
        <v>600</v>
      </c>
      <c r="D24" s="19"/>
      <c r="E24" s="13">
        <f t="shared" si="0"/>
        <v>1065.8</v>
      </c>
      <c r="F24" s="11"/>
      <c r="G24" s="12"/>
      <c r="H24" s="13">
        <f t="shared" si="2"/>
        <v>971.59999999999991</v>
      </c>
    </row>
    <row r="25" spans="1:8" x14ac:dyDescent="0.25">
      <c r="A25" s="23" t="s">
        <v>17</v>
      </c>
      <c r="B25" s="24" t="s">
        <v>29</v>
      </c>
      <c r="C25" s="10"/>
      <c r="D25" s="19"/>
      <c r="E25" s="13">
        <f t="shared" si="0"/>
        <v>1065.8</v>
      </c>
      <c r="F25" s="11"/>
      <c r="G25" s="12">
        <v>5.63</v>
      </c>
      <c r="H25" s="13">
        <f t="shared" si="2"/>
        <v>965.96999999999991</v>
      </c>
    </row>
    <row r="26" spans="1:8" x14ac:dyDescent="0.25">
      <c r="A26" s="23" t="s">
        <v>39</v>
      </c>
      <c r="B26" s="24" t="s">
        <v>29</v>
      </c>
      <c r="C26" s="10"/>
      <c r="D26" s="19"/>
      <c r="E26" s="13">
        <f t="shared" si="0"/>
        <v>1065.8</v>
      </c>
      <c r="F26" s="11"/>
      <c r="G26" s="12">
        <v>3.38</v>
      </c>
      <c r="H26" s="13">
        <f t="shared" si="2"/>
        <v>962.58999999999992</v>
      </c>
    </row>
    <row r="27" spans="1:8" x14ac:dyDescent="0.25">
      <c r="A27" s="23" t="s">
        <v>40</v>
      </c>
      <c r="B27" s="24" t="s">
        <v>14</v>
      </c>
      <c r="C27" s="10"/>
      <c r="D27" s="19">
        <v>0.5</v>
      </c>
      <c r="E27" s="13">
        <f t="shared" si="0"/>
        <v>1065.3</v>
      </c>
      <c r="F27" s="11"/>
      <c r="G27" s="12"/>
      <c r="H27" s="13">
        <f t="shared" si="2"/>
        <v>962.58999999999992</v>
      </c>
    </row>
    <row r="28" spans="1:8" x14ac:dyDescent="0.25">
      <c r="A28" s="23" t="s">
        <v>41</v>
      </c>
      <c r="B28" s="24" t="s">
        <v>29</v>
      </c>
      <c r="C28" s="10"/>
      <c r="D28" s="19"/>
      <c r="E28" s="13">
        <f t="shared" si="0"/>
        <v>1065.3</v>
      </c>
      <c r="F28" s="11"/>
      <c r="G28" s="12">
        <v>3.38</v>
      </c>
      <c r="H28" s="13">
        <f t="shared" si="2"/>
        <v>959.20999999999992</v>
      </c>
    </row>
    <row r="29" spans="1:8" x14ac:dyDescent="0.25">
      <c r="A29" s="23" t="s">
        <v>42</v>
      </c>
      <c r="B29" s="24" t="s">
        <v>29</v>
      </c>
      <c r="C29" s="10"/>
      <c r="D29" s="19"/>
      <c r="E29" s="13">
        <f t="shared" si="0"/>
        <v>1065.3</v>
      </c>
      <c r="F29" s="11"/>
      <c r="G29" s="12">
        <v>3.38</v>
      </c>
      <c r="H29" s="13">
        <f t="shared" si="2"/>
        <v>955.82999999999993</v>
      </c>
    </row>
    <row r="30" spans="1:8" x14ac:dyDescent="0.25">
      <c r="A30" s="23" t="s">
        <v>43</v>
      </c>
      <c r="B30" s="24" t="s">
        <v>29</v>
      </c>
      <c r="C30" s="10"/>
      <c r="D30" s="19"/>
      <c r="E30" s="13">
        <f t="shared" si="0"/>
        <v>1065.3</v>
      </c>
      <c r="F30" s="11"/>
      <c r="G30" s="12">
        <v>3.38</v>
      </c>
      <c r="H30" s="13">
        <f t="shared" si="2"/>
        <v>952.44999999999993</v>
      </c>
    </row>
    <row r="31" spans="1:8" x14ac:dyDescent="0.25">
      <c r="A31" s="23" t="s">
        <v>44</v>
      </c>
      <c r="B31" s="24" t="s">
        <v>37</v>
      </c>
      <c r="C31" s="10"/>
      <c r="D31" s="19">
        <v>1.4</v>
      </c>
      <c r="E31" s="13">
        <f t="shared" si="0"/>
        <v>1063.8999999999999</v>
      </c>
      <c r="F31" s="11"/>
      <c r="G31" s="12"/>
      <c r="H31" s="13">
        <f t="shared" si="2"/>
        <v>952.44999999999993</v>
      </c>
    </row>
    <row r="32" spans="1:8" x14ac:dyDescent="0.25">
      <c r="A32" s="23" t="s">
        <v>44</v>
      </c>
      <c r="B32" s="24" t="s">
        <v>14</v>
      </c>
      <c r="C32" s="10"/>
      <c r="D32" s="19">
        <v>1.1499999999999999</v>
      </c>
      <c r="E32" s="13">
        <f t="shared" si="0"/>
        <v>1062.7499999999998</v>
      </c>
      <c r="F32" s="11"/>
      <c r="G32" s="12"/>
      <c r="H32" s="13">
        <f t="shared" si="2"/>
        <v>952.44999999999993</v>
      </c>
    </row>
    <row r="33" spans="1:10" x14ac:dyDescent="0.25">
      <c r="A33" s="23" t="s">
        <v>45</v>
      </c>
      <c r="B33" s="24" t="s">
        <v>46</v>
      </c>
      <c r="C33" s="10"/>
      <c r="D33" s="19">
        <v>4.7</v>
      </c>
      <c r="E33" s="13">
        <f t="shared" si="0"/>
        <v>1058.0499999999997</v>
      </c>
      <c r="F33" s="11"/>
      <c r="G33" s="12"/>
      <c r="H33" s="13">
        <f t="shared" si="2"/>
        <v>952.44999999999993</v>
      </c>
    </row>
    <row r="34" spans="1:10" x14ac:dyDescent="0.25">
      <c r="A34" s="23" t="s">
        <v>45</v>
      </c>
      <c r="B34" s="24" t="s">
        <v>37</v>
      </c>
      <c r="C34" s="10"/>
      <c r="D34" s="19">
        <v>0.3</v>
      </c>
      <c r="E34" s="13">
        <f t="shared" si="0"/>
        <v>1057.7499999999998</v>
      </c>
      <c r="F34" s="11"/>
      <c r="G34" s="12"/>
      <c r="H34" s="13">
        <f t="shared" si="2"/>
        <v>952.44999999999993</v>
      </c>
    </row>
    <row r="35" spans="1:10" x14ac:dyDescent="0.25">
      <c r="A35" s="23" t="s">
        <v>45</v>
      </c>
      <c r="B35" s="24" t="s">
        <v>14</v>
      </c>
      <c r="C35" s="10"/>
      <c r="D35" s="19">
        <v>0.4</v>
      </c>
      <c r="E35" s="13">
        <f t="shared" si="0"/>
        <v>1057.3499999999997</v>
      </c>
      <c r="F35" s="11"/>
      <c r="G35" s="12"/>
      <c r="H35" s="13">
        <f t="shared" si="2"/>
        <v>952.44999999999993</v>
      </c>
    </row>
    <row r="36" spans="1:10" x14ac:dyDescent="0.25">
      <c r="A36" s="23" t="s">
        <v>47</v>
      </c>
      <c r="B36" s="24" t="s">
        <v>13</v>
      </c>
      <c r="C36" s="10"/>
      <c r="D36" s="19">
        <v>3.85</v>
      </c>
      <c r="E36" s="13">
        <f t="shared" si="0"/>
        <v>1053.4999999999998</v>
      </c>
      <c r="F36" s="11"/>
      <c r="G36" s="12"/>
      <c r="H36" s="13">
        <f t="shared" si="2"/>
        <v>952.44999999999993</v>
      </c>
    </row>
    <row r="37" spans="1:10" x14ac:dyDescent="0.25">
      <c r="A37" s="23" t="s">
        <v>47</v>
      </c>
      <c r="B37" s="24" t="s">
        <v>13</v>
      </c>
      <c r="C37" s="10"/>
      <c r="D37" s="19">
        <v>2.0499999999999998</v>
      </c>
      <c r="E37" s="13">
        <f t="shared" si="0"/>
        <v>1051.4499999999998</v>
      </c>
      <c r="F37" s="11"/>
      <c r="G37" s="12"/>
      <c r="H37" s="13">
        <f t="shared" si="2"/>
        <v>952.44999999999993</v>
      </c>
    </row>
    <row r="38" spans="1:10" x14ac:dyDescent="0.25">
      <c r="A38" s="23" t="s">
        <v>48</v>
      </c>
      <c r="B38" s="24" t="s">
        <v>29</v>
      </c>
      <c r="C38" s="10"/>
      <c r="D38" s="19"/>
      <c r="E38" s="13">
        <f t="shared" si="0"/>
        <v>1051.4499999999998</v>
      </c>
      <c r="F38" s="11"/>
      <c r="G38" s="12">
        <v>3.38</v>
      </c>
      <c r="H38" s="13">
        <f t="shared" si="2"/>
        <v>949.06999999999994</v>
      </c>
    </row>
    <row r="39" spans="1:10" x14ac:dyDescent="0.25">
      <c r="A39" s="23" t="s">
        <v>49</v>
      </c>
      <c r="B39" s="24" t="s">
        <v>37</v>
      </c>
      <c r="C39" s="10"/>
      <c r="D39" s="19">
        <v>8</v>
      </c>
      <c r="E39" s="13">
        <f t="shared" si="0"/>
        <v>1043.4499999999998</v>
      </c>
      <c r="F39" s="11"/>
      <c r="G39" s="12"/>
      <c r="H39" s="13">
        <f t="shared" si="2"/>
        <v>949.06999999999994</v>
      </c>
    </row>
    <row r="40" spans="1:10" x14ac:dyDescent="0.25">
      <c r="A40" s="23" t="s">
        <v>50</v>
      </c>
      <c r="B40" s="24" t="s">
        <v>29</v>
      </c>
      <c r="C40" s="10"/>
      <c r="D40" s="19"/>
      <c r="E40" s="13">
        <f t="shared" si="0"/>
        <v>1043.4499999999998</v>
      </c>
      <c r="F40" s="11"/>
      <c r="G40" s="12">
        <v>3.38</v>
      </c>
      <c r="H40" s="13">
        <f t="shared" si="2"/>
        <v>945.68999999999994</v>
      </c>
    </row>
    <row r="41" spans="1:10" x14ac:dyDescent="0.25">
      <c r="A41" s="23" t="s">
        <v>51</v>
      </c>
      <c r="B41" s="24" t="s">
        <v>13</v>
      </c>
      <c r="C41" s="10"/>
      <c r="D41" s="19">
        <v>0.65</v>
      </c>
      <c r="E41" s="13">
        <f t="shared" si="0"/>
        <v>1042.7999999999997</v>
      </c>
      <c r="F41" s="11"/>
      <c r="G41" s="12"/>
      <c r="H41" s="13">
        <f t="shared" si="2"/>
        <v>945.68999999999994</v>
      </c>
    </row>
    <row r="42" spans="1:10" x14ac:dyDescent="0.25">
      <c r="A42" s="23" t="s">
        <v>52</v>
      </c>
      <c r="B42" s="24" t="s">
        <v>19</v>
      </c>
      <c r="C42" s="10"/>
      <c r="D42" s="19">
        <v>1.3</v>
      </c>
      <c r="E42" s="13">
        <f t="shared" si="0"/>
        <v>1041.4999999999998</v>
      </c>
      <c r="F42" s="11"/>
      <c r="G42" s="12"/>
      <c r="H42" s="13">
        <f t="shared" si="2"/>
        <v>945.68999999999994</v>
      </c>
    </row>
    <row r="43" spans="1:10" x14ac:dyDescent="0.25">
      <c r="A43" s="23" t="s">
        <v>52</v>
      </c>
      <c r="B43" s="24" t="s">
        <v>22</v>
      </c>
      <c r="C43" s="10"/>
      <c r="D43" s="19">
        <v>1.18</v>
      </c>
      <c r="E43" s="13">
        <f t="shared" si="0"/>
        <v>1040.3199999999997</v>
      </c>
      <c r="F43" s="11"/>
      <c r="G43" s="12"/>
      <c r="H43" s="13">
        <f t="shared" si="2"/>
        <v>945.68999999999994</v>
      </c>
    </row>
    <row r="44" spans="1:10" x14ac:dyDescent="0.25">
      <c r="A44" s="23" t="s">
        <v>53</v>
      </c>
      <c r="B44" s="24" t="s">
        <v>19</v>
      </c>
      <c r="C44" s="10"/>
      <c r="D44" s="19">
        <v>34.5</v>
      </c>
      <c r="E44" s="13">
        <f t="shared" si="0"/>
        <v>1005.8199999999997</v>
      </c>
      <c r="F44" s="11"/>
      <c r="G44" s="12"/>
      <c r="H44" s="13">
        <f t="shared" si="2"/>
        <v>945.68999999999994</v>
      </c>
    </row>
    <row r="45" spans="1:10" x14ac:dyDescent="0.25">
      <c r="A45" s="23" t="s">
        <v>53</v>
      </c>
      <c r="B45" s="24" t="s">
        <v>10</v>
      </c>
      <c r="C45" s="10"/>
      <c r="D45" s="19"/>
      <c r="E45" s="13">
        <f t="shared" si="0"/>
        <v>1005.8199999999997</v>
      </c>
      <c r="F45" s="11"/>
      <c r="G45" s="12">
        <v>943.21</v>
      </c>
      <c r="H45" s="13">
        <f t="shared" si="2"/>
        <v>2.4799999999999045</v>
      </c>
    </row>
    <row r="46" spans="1:10" x14ac:dyDescent="0.25">
      <c r="A46" s="23" t="s">
        <v>53</v>
      </c>
      <c r="B46" s="38" t="s">
        <v>9</v>
      </c>
      <c r="C46" s="40">
        <v>943.21</v>
      </c>
      <c r="D46" s="19"/>
      <c r="E46" s="13">
        <f t="shared" si="0"/>
        <v>1949.0299999999997</v>
      </c>
      <c r="F46" s="11"/>
      <c r="G46" s="12"/>
      <c r="H46" s="13">
        <f t="shared" si="2"/>
        <v>2.4799999999999045</v>
      </c>
    </row>
    <row r="47" spans="1:10" x14ac:dyDescent="0.25">
      <c r="A47" s="23" t="s">
        <v>53</v>
      </c>
      <c r="B47" s="39" t="s">
        <v>29</v>
      </c>
      <c r="C47" s="10"/>
      <c r="D47" s="19"/>
      <c r="E47" s="13">
        <f t="shared" si="0"/>
        <v>1949.0299999999997</v>
      </c>
      <c r="F47" s="11"/>
      <c r="G47" s="12">
        <v>2.48</v>
      </c>
      <c r="H47" s="13">
        <f t="shared" si="2"/>
        <v>-9.5479180117763462E-14</v>
      </c>
      <c r="J47" s="37"/>
    </row>
    <row r="48" spans="1:10" x14ac:dyDescent="0.25">
      <c r="A48" s="23" t="s">
        <v>54</v>
      </c>
      <c r="B48" s="39" t="s">
        <v>37</v>
      </c>
      <c r="C48" s="36"/>
      <c r="D48" s="19">
        <v>6</v>
      </c>
      <c r="E48" s="13">
        <f t="shared" si="0"/>
        <v>1943.0299999999997</v>
      </c>
      <c r="F48" s="11"/>
      <c r="G48" s="12"/>
      <c r="H48" s="13">
        <f t="shared" si="2"/>
        <v>-9.5479180117763462E-14</v>
      </c>
    </row>
    <row r="49" spans="1:8" x14ac:dyDescent="0.25">
      <c r="A49" s="23" t="s">
        <v>54</v>
      </c>
      <c r="B49" s="24" t="s">
        <v>37</v>
      </c>
      <c r="C49" s="10"/>
      <c r="D49" s="19">
        <v>6.9</v>
      </c>
      <c r="E49" s="13">
        <f t="shared" si="0"/>
        <v>1936.1299999999997</v>
      </c>
      <c r="F49" s="11"/>
      <c r="G49" s="12"/>
      <c r="H49" s="13">
        <f t="shared" si="2"/>
        <v>-9.5479180117763462E-14</v>
      </c>
    </row>
    <row r="50" spans="1:8" x14ac:dyDescent="0.25">
      <c r="A50" s="23" t="s">
        <v>54</v>
      </c>
      <c r="B50" s="24" t="s">
        <v>14</v>
      </c>
      <c r="C50" s="10"/>
      <c r="D50" s="19">
        <v>1.48</v>
      </c>
      <c r="E50" s="13">
        <f t="shared" si="0"/>
        <v>1934.6499999999996</v>
      </c>
      <c r="F50" s="11"/>
      <c r="G50" s="12"/>
      <c r="H50" s="13">
        <f t="shared" si="2"/>
        <v>-9.5479180117763462E-14</v>
      </c>
    </row>
    <row r="51" spans="1:8" x14ac:dyDescent="0.25">
      <c r="A51" s="23" t="s">
        <v>55</v>
      </c>
      <c r="B51" s="24" t="s">
        <v>19</v>
      </c>
      <c r="C51" s="10"/>
      <c r="D51" s="19">
        <v>9.5</v>
      </c>
      <c r="E51" s="13">
        <f t="shared" si="0"/>
        <v>1925.1499999999996</v>
      </c>
      <c r="F51" s="11"/>
      <c r="G51" s="12"/>
      <c r="H51" s="13">
        <f t="shared" si="2"/>
        <v>-9.5479180117763462E-14</v>
      </c>
    </row>
    <row r="52" spans="1:8" x14ac:dyDescent="0.25">
      <c r="A52" s="23" t="s">
        <v>55</v>
      </c>
      <c r="B52" s="24" t="s">
        <v>19</v>
      </c>
      <c r="C52" s="10"/>
      <c r="D52" s="19">
        <v>20</v>
      </c>
      <c r="E52" s="13">
        <f t="shared" si="0"/>
        <v>1905.1499999999996</v>
      </c>
      <c r="F52" s="11"/>
      <c r="G52" s="12"/>
      <c r="H52" s="13">
        <f t="shared" si="2"/>
        <v>-9.5479180117763462E-14</v>
      </c>
    </row>
    <row r="53" spans="1:8" x14ac:dyDescent="0.25">
      <c r="A53" s="23" t="s">
        <v>56</v>
      </c>
      <c r="B53" s="24" t="s">
        <v>19</v>
      </c>
      <c r="C53" s="10"/>
      <c r="D53" s="19">
        <v>50</v>
      </c>
      <c r="E53" s="13">
        <f t="shared" si="0"/>
        <v>1855.1499999999996</v>
      </c>
      <c r="F53" s="11"/>
      <c r="G53" s="12"/>
      <c r="H53" s="13">
        <f t="shared" si="2"/>
        <v>-9.5479180117763462E-14</v>
      </c>
    </row>
    <row r="54" spans="1:8" x14ac:dyDescent="0.25">
      <c r="A54" s="23" t="s">
        <v>17</v>
      </c>
      <c r="B54" s="33" t="s">
        <v>15</v>
      </c>
      <c r="C54" s="10"/>
      <c r="D54" s="19">
        <v>600</v>
      </c>
      <c r="E54" s="13">
        <f t="shared" si="0"/>
        <v>1255.1499999999996</v>
      </c>
      <c r="F54" s="11"/>
      <c r="G54" s="12"/>
      <c r="H54" s="13">
        <f t="shared" si="2"/>
        <v>-9.5479180117763462E-14</v>
      </c>
    </row>
    <row r="55" spans="1:8" ht="15.75" thickBot="1" x14ac:dyDescent="0.3">
      <c r="A55" s="23" t="s">
        <v>17</v>
      </c>
      <c r="B55" s="33" t="s">
        <v>15</v>
      </c>
      <c r="C55" s="10"/>
      <c r="D55" s="19">
        <v>200</v>
      </c>
      <c r="E55" s="13">
        <f t="shared" si="0"/>
        <v>1055.1499999999996</v>
      </c>
      <c r="F55" s="11"/>
      <c r="G55" s="12"/>
      <c r="H55" s="13">
        <f t="shared" si="2"/>
        <v>-9.5479180117763462E-14</v>
      </c>
    </row>
    <row r="56" spans="1:8" ht="15.75" thickBot="1" x14ac:dyDescent="0.3">
      <c r="A56" s="25"/>
      <c r="B56" s="26"/>
      <c r="C56" s="27">
        <f>SUM(C4:C55)</f>
        <v>1943.21</v>
      </c>
      <c r="D56" s="29">
        <f>SUM(D5:D55)</f>
        <v>1363.24</v>
      </c>
      <c r="E56" s="31">
        <f>E4+C56-D56</f>
        <v>1055.1499999999999</v>
      </c>
      <c r="F56" s="28">
        <f>SUM(F5:F55)</f>
        <v>347.3</v>
      </c>
      <c r="G56" s="30">
        <f>SUM(G5:G55)</f>
        <v>1984.5900000000006</v>
      </c>
      <c r="H56" s="31">
        <f>H4+F56-G56</f>
        <v>0</v>
      </c>
    </row>
    <row r="57" spans="1:8" x14ac:dyDescent="0.25">
      <c r="D57" s="32"/>
      <c r="E57" s="32"/>
    </row>
    <row r="58" spans="1:8" x14ac:dyDescent="0.25">
      <c r="D58" s="32"/>
    </row>
  </sheetData>
  <mergeCells count="5">
    <mergeCell ref="A1:B1"/>
    <mergeCell ref="C1:H1"/>
    <mergeCell ref="A2:B2"/>
    <mergeCell ref="C2:E2"/>
    <mergeCell ref="F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Miskovova Ingrid</dc:creator>
  <cp:lastModifiedBy>Peter Miskov</cp:lastModifiedBy>
  <cp:lastPrinted>2019-05-09T11:59:16Z</cp:lastPrinted>
  <dcterms:created xsi:type="dcterms:W3CDTF">2014-04-14T09:06:33Z</dcterms:created>
  <dcterms:modified xsi:type="dcterms:W3CDTF">2022-04-24T15:46:00Z</dcterms:modified>
</cp:coreProperties>
</file>