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definedNames>
    <definedName name="_xlnm.Print_Area" localSheetId="0">List1!$A$39:$E$68</definedName>
  </definedNames>
  <calcPr calcId="145621"/>
</workbook>
</file>

<file path=xl/calcChain.xml><?xml version="1.0" encoding="utf-8"?>
<calcChain xmlns="http://schemas.openxmlformats.org/spreadsheetml/2006/main">
  <c r="D13" i="1" l="1"/>
  <c r="B10" i="1" l="1"/>
  <c r="C39" i="1" l="1"/>
  <c r="B58" i="1" s="1"/>
  <c r="C15" i="1" l="1"/>
  <c r="C19" i="1"/>
  <c r="B56" i="1"/>
  <c r="C13" i="1" l="1"/>
  <c r="B57" i="1" s="1"/>
  <c r="B60" i="1" s="1"/>
</calcChain>
</file>

<file path=xl/sharedStrings.xml><?xml version="1.0" encoding="utf-8"?>
<sst xmlns="http://schemas.openxmlformats.org/spreadsheetml/2006/main" count="49" uniqueCount="38">
  <si>
    <t>Výnosy:</t>
  </si>
  <si>
    <t>Náklady:</t>
  </si>
  <si>
    <t>Zajíčková</t>
  </si>
  <si>
    <t>Marketing.služby</t>
  </si>
  <si>
    <t>dm-drogéria</t>
  </si>
  <si>
    <t>Marketing.služby dobropis</t>
  </si>
  <si>
    <t>HV:</t>
  </si>
  <si>
    <t>Pripočítateľné položky:</t>
  </si>
  <si>
    <t>Spotreba materiálu /krátenie 20%/</t>
  </si>
  <si>
    <t>Náklady na reprezentáciu</t>
  </si>
  <si>
    <t>Ostatné služby /krátenie 20%/ - tel.pop.</t>
  </si>
  <si>
    <t>Ostatné nákl. Na HČ</t>
  </si>
  <si>
    <t>Sprostredkovanie</t>
  </si>
  <si>
    <t>Nájomné</t>
  </si>
  <si>
    <t>Pripoč.položky</t>
  </si>
  <si>
    <t>Odpoč.položky</t>
  </si>
  <si>
    <t>Iba SK</t>
  </si>
  <si>
    <t>Odpočítateľné položky :</t>
  </si>
  <si>
    <t>Marketing</t>
  </si>
  <si>
    <t>DM</t>
  </si>
  <si>
    <t>EMIL</t>
  </si>
  <si>
    <t>Daň 21%:</t>
  </si>
  <si>
    <t>Právne služby</t>
  </si>
  <si>
    <t>Mundo</t>
  </si>
  <si>
    <t>HV 2017:</t>
  </si>
  <si>
    <t>r.140</t>
  </si>
  <si>
    <t>tab. A r.15</t>
  </si>
  <si>
    <t>tab. A r.6</t>
  </si>
  <si>
    <t>N po zaplatení</t>
  </si>
  <si>
    <t xml:space="preserve">      licencia</t>
  </si>
  <si>
    <t>Výpočet daňového základu r. 2021 - RUDORFER SK s.r.o.</t>
  </si>
  <si>
    <t>Hospodársky výsledok k 31.12.2021:</t>
  </si>
  <si>
    <t>neuhradené v r.2021</t>
  </si>
  <si>
    <t>neuhradené v r. 2021</t>
  </si>
  <si>
    <t>Ostatné. pokuty, penále a úroky z omešk.</t>
  </si>
  <si>
    <t>Výpočet daňového základu pre r. 2021:</t>
  </si>
  <si>
    <t>DZ 2021:</t>
  </si>
  <si>
    <t>N r.2020 uhradený  v r.2021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</si>
</sst>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" fontId="0" fillId="0" borderId="0" xfId="0" applyNumberFormat="1"/>
    <xf numFmtId="164" fontId="0" fillId="0" borderId="0" xfId="0" applyNumberFormat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44" fontId="0" fillId="0" borderId="10" xfId="0" applyNumberFormat="1" applyBorder="1"/>
    <xf numFmtId="44" fontId="0" fillId="0" borderId="1" xfId="0" applyNumberFormat="1" applyBorder="1"/>
    <xf numFmtId="44" fontId="0" fillId="0" borderId="11" xfId="0" applyNumberFormat="1" applyBorder="1"/>
    <xf numFmtId="0" fontId="0" fillId="2" borderId="0" xfId="0" applyFill="1"/>
    <xf numFmtId="0" fontId="3" fillId="2" borderId="0" xfId="0" applyFont="1" applyFill="1"/>
    <xf numFmtId="0" fontId="1" fillId="0" borderId="8" xfId="0" applyFont="1" applyBorder="1"/>
    <xf numFmtId="44" fontId="1" fillId="0" borderId="1" xfId="0" applyNumberFormat="1" applyFont="1" applyBorder="1"/>
    <xf numFmtId="0" fontId="1" fillId="0" borderId="4" xfId="0" applyFont="1" applyBorder="1"/>
    <xf numFmtId="0" fontId="0" fillId="0" borderId="5" xfId="0" applyBorder="1"/>
    <xf numFmtId="164" fontId="0" fillId="0" borderId="0" xfId="0" applyNumberFormat="1" applyBorder="1"/>
    <xf numFmtId="0" fontId="1" fillId="0" borderId="2" xfId="0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0" fillId="0" borderId="10" xfId="0" applyBorder="1"/>
    <xf numFmtId="0" fontId="0" fillId="0" borderId="11" xfId="0" applyBorder="1"/>
    <xf numFmtId="164" fontId="1" fillId="2" borderId="0" xfId="0" applyNumberFormat="1" applyFont="1" applyFill="1"/>
    <xf numFmtId="164" fontId="1" fillId="0" borderId="1" xfId="0" applyNumberFormat="1" applyFont="1" applyBorder="1"/>
    <xf numFmtId="0" fontId="1" fillId="0" borderId="6" xfId="0" applyFont="1" applyBorder="1"/>
    <xf numFmtId="0" fontId="0" fillId="0" borderId="1" xfId="0" applyBorder="1"/>
    <xf numFmtId="0" fontId="1" fillId="0" borderId="1" xfId="0" applyFont="1" applyBorder="1"/>
    <xf numFmtId="0" fontId="1" fillId="0" borderId="9" xfId="0" applyFont="1" applyBorder="1"/>
    <xf numFmtId="0" fontId="4" fillId="0" borderId="0" xfId="0" applyFont="1"/>
    <xf numFmtId="0" fontId="2" fillId="0" borderId="0" xfId="0" applyFont="1"/>
    <xf numFmtId="164" fontId="0" fillId="0" borderId="5" xfId="0" applyNumberFormat="1" applyBorder="1"/>
    <xf numFmtId="164" fontId="0" fillId="0" borderId="9" xfId="0" applyNumberFormat="1" applyBorder="1"/>
    <xf numFmtId="164" fontId="1" fillId="0" borderId="9" xfId="0" applyNumberFormat="1" applyFont="1" applyBorder="1"/>
    <xf numFmtId="0" fontId="0" fillId="0" borderId="11" xfId="0" applyBorder="1" applyAlignment="1">
      <alignment horizontal="center" vertical="center"/>
    </xf>
    <xf numFmtId="164" fontId="0" fillId="0" borderId="11" xfId="0" applyNumberFormat="1" applyFont="1" applyBorder="1"/>
    <xf numFmtId="164" fontId="0" fillId="0" borderId="12" xfId="0" applyNumberFormat="1" applyFont="1" applyBorder="1"/>
    <xf numFmtId="164" fontId="1" fillId="0" borderId="10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6" fillId="0" borderId="9" xfId="0" applyNumberFormat="1" applyFont="1" applyBorder="1"/>
    <xf numFmtId="164" fontId="5" fillId="0" borderId="3" xfId="0" applyNumberFormat="1" applyFont="1" applyBorder="1"/>
    <xf numFmtId="164" fontId="1" fillId="0" borderId="11" xfId="0" applyNumberFormat="1" applyFon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/>
    <xf numFmtId="44" fontId="1" fillId="0" borderId="0" xfId="0" applyNumberFormat="1" applyFont="1" applyBorder="1"/>
    <xf numFmtId="164" fontId="1" fillId="0" borderId="0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tabSelected="1" workbookViewId="0">
      <selection activeCell="B46" sqref="B46"/>
    </sheetView>
  </sheetViews>
  <sheetFormatPr defaultRowHeight="15" x14ac:dyDescent="0.25"/>
  <cols>
    <col min="1" max="1" width="10.28515625" customWidth="1"/>
    <col min="2" max="2" width="36" customWidth="1"/>
    <col min="3" max="3" width="13.85546875" customWidth="1"/>
    <col min="4" max="4" width="11.85546875" bestFit="1" customWidth="1"/>
    <col min="5" max="5" width="14.85546875" customWidth="1"/>
  </cols>
  <sheetData>
    <row r="2" spans="1:5" ht="19.5" x14ac:dyDescent="0.4">
      <c r="A2" s="29" t="s">
        <v>30</v>
      </c>
      <c r="B2" s="29"/>
      <c r="C2" s="30"/>
    </row>
    <row r="3" spans="1:5" ht="19.5" x14ac:dyDescent="0.4">
      <c r="A3" s="29"/>
      <c r="B3" s="29"/>
      <c r="C3" s="30"/>
    </row>
    <row r="5" spans="1:5" ht="15.75" x14ac:dyDescent="0.25">
      <c r="A5" s="12" t="s">
        <v>31</v>
      </c>
      <c r="B5" s="12"/>
    </row>
    <row r="6" spans="1:5" ht="15.75" thickBot="1" x14ac:dyDescent="0.3"/>
    <row r="7" spans="1:5" ht="15.75" thickBot="1" x14ac:dyDescent="0.3">
      <c r="A7" s="3" t="s">
        <v>0</v>
      </c>
      <c r="B7" s="8">
        <v>527573</v>
      </c>
    </row>
    <row r="8" spans="1:5" ht="15.75" thickBot="1" x14ac:dyDescent="0.3">
      <c r="A8" s="7" t="s">
        <v>1</v>
      </c>
      <c r="B8" s="9">
        <v>-562092</v>
      </c>
    </row>
    <row r="9" spans="1:5" ht="15.75" thickBot="1" x14ac:dyDescent="0.3">
      <c r="A9" s="4"/>
      <c r="B9" s="10"/>
    </row>
    <row r="10" spans="1:5" ht="15.75" thickBot="1" x14ac:dyDescent="0.3">
      <c r="A10" s="13" t="s">
        <v>6</v>
      </c>
      <c r="B10" s="14">
        <f>SUM(B7:B8)</f>
        <v>-34519</v>
      </c>
    </row>
    <row r="11" spans="1:5" x14ac:dyDescent="0.25">
      <c r="A11" s="66"/>
      <c r="B11" s="67"/>
    </row>
    <row r="13" spans="1:5" ht="15.75" x14ac:dyDescent="0.25">
      <c r="A13" s="12" t="s">
        <v>7</v>
      </c>
      <c r="B13" s="11"/>
      <c r="C13" s="23">
        <f>C15+C19+C22+C27+C29+C31+C33+C35</f>
        <v>2691.27</v>
      </c>
      <c r="D13" s="2">
        <f>C13-C15</f>
        <v>197.26999999999998</v>
      </c>
    </row>
    <row r="14" spans="1:5" ht="15.75" thickBot="1" x14ac:dyDescent="0.3"/>
    <row r="15" spans="1:5" ht="15.75" thickBot="1" x14ac:dyDescent="0.3">
      <c r="B15" s="13" t="s">
        <v>12</v>
      </c>
      <c r="C15" s="55">
        <f>SUM(C16:C18)</f>
        <v>2494</v>
      </c>
      <c r="D15" s="61"/>
      <c r="E15" s="60" t="s">
        <v>25</v>
      </c>
    </row>
    <row r="16" spans="1:5" x14ac:dyDescent="0.25">
      <c r="B16" s="4" t="s">
        <v>32</v>
      </c>
      <c r="C16" s="38">
        <v>1442</v>
      </c>
      <c r="D16" s="39"/>
      <c r="E16" s="40" t="s">
        <v>2</v>
      </c>
    </row>
    <row r="17" spans="2:5" x14ac:dyDescent="0.25">
      <c r="B17" s="4" t="s">
        <v>28</v>
      </c>
      <c r="C17" s="38">
        <v>1052</v>
      </c>
      <c r="D17" s="39"/>
      <c r="E17" s="40" t="s">
        <v>16</v>
      </c>
    </row>
    <row r="18" spans="2:5" ht="15.75" thickBot="1" x14ac:dyDescent="0.3">
      <c r="B18" s="6"/>
      <c r="C18" s="41"/>
      <c r="D18" s="42"/>
      <c r="E18" s="40"/>
    </row>
    <row r="19" spans="2:5" ht="15.75" thickBot="1" x14ac:dyDescent="0.3">
      <c r="B19" s="13" t="s">
        <v>3</v>
      </c>
      <c r="C19" s="55">
        <f>SUM(C20:C24)</f>
        <v>0</v>
      </c>
      <c r="D19" s="61"/>
      <c r="E19" s="62" t="s">
        <v>25</v>
      </c>
    </row>
    <row r="20" spans="2:5" x14ac:dyDescent="0.25">
      <c r="B20" s="4" t="s">
        <v>32</v>
      </c>
      <c r="C20" s="38"/>
      <c r="D20" s="39"/>
      <c r="E20" s="34">
        <v>101</v>
      </c>
    </row>
    <row r="21" spans="2:5" ht="15.75" thickBot="1" x14ac:dyDescent="0.3">
      <c r="B21" s="4"/>
      <c r="C21" s="38"/>
      <c r="D21" s="39"/>
      <c r="E21" s="34" t="s">
        <v>4</v>
      </c>
    </row>
    <row r="22" spans="2:5" ht="15.75" thickBot="1" x14ac:dyDescent="0.3">
      <c r="B22" s="13" t="s">
        <v>22</v>
      </c>
      <c r="C22" s="63"/>
      <c r="D22" s="64"/>
      <c r="E22" s="65" t="s">
        <v>23</v>
      </c>
    </row>
    <row r="23" spans="2:5" x14ac:dyDescent="0.25">
      <c r="B23" s="4" t="s">
        <v>33</v>
      </c>
      <c r="C23" s="38"/>
      <c r="D23" s="39"/>
      <c r="E23" s="40" t="s">
        <v>25</v>
      </c>
    </row>
    <row r="24" spans="2:5" x14ac:dyDescent="0.25">
      <c r="B24" s="4"/>
      <c r="C24" s="38"/>
      <c r="D24" s="39"/>
      <c r="E24" s="40"/>
    </row>
    <row r="25" spans="2:5" x14ac:dyDescent="0.25">
      <c r="B25" s="15" t="s">
        <v>5</v>
      </c>
      <c r="C25" s="52"/>
      <c r="D25" s="39"/>
      <c r="E25" s="40"/>
    </row>
    <row r="26" spans="2:5" ht="15.75" thickBot="1" x14ac:dyDescent="0.3">
      <c r="B26" s="4"/>
      <c r="C26" s="38"/>
      <c r="D26" s="39"/>
      <c r="E26" s="40"/>
    </row>
    <row r="27" spans="2:5" x14ac:dyDescent="0.25">
      <c r="B27" s="18" t="s">
        <v>8</v>
      </c>
      <c r="C27" s="37">
        <v>72.540000000000006</v>
      </c>
      <c r="D27" s="53">
        <v>501999</v>
      </c>
      <c r="E27" s="58" t="s">
        <v>26</v>
      </c>
    </row>
    <row r="28" spans="2:5" ht="15.75" thickBot="1" x14ac:dyDescent="0.3">
      <c r="B28" s="4"/>
      <c r="C28" s="38"/>
      <c r="D28" s="54"/>
      <c r="E28" s="49"/>
    </row>
    <row r="29" spans="2:5" ht="15.75" thickBot="1" x14ac:dyDescent="0.3">
      <c r="B29" s="13" t="s">
        <v>9</v>
      </c>
      <c r="C29" s="55">
        <v>6.03</v>
      </c>
      <c r="D29" s="56">
        <v>513999</v>
      </c>
      <c r="E29" s="60" t="s">
        <v>27</v>
      </c>
    </row>
    <row r="30" spans="2:5" ht="15.75" thickBot="1" x14ac:dyDescent="0.3">
      <c r="B30" s="4"/>
      <c r="C30" s="38"/>
      <c r="D30" s="40"/>
      <c r="E30" s="49"/>
    </row>
    <row r="31" spans="2:5" ht="15.75" thickBot="1" x14ac:dyDescent="0.3">
      <c r="B31" s="13" t="s">
        <v>10</v>
      </c>
      <c r="C31" s="55">
        <v>4.7</v>
      </c>
      <c r="D31" s="57">
        <v>518999</v>
      </c>
      <c r="E31" s="58" t="s">
        <v>26</v>
      </c>
    </row>
    <row r="32" spans="2:5" ht="15.75" thickBot="1" x14ac:dyDescent="0.3">
      <c r="B32" s="4"/>
      <c r="C32" s="38"/>
      <c r="D32" s="40"/>
      <c r="E32" s="60"/>
    </row>
    <row r="33" spans="1:5" ht="15.75" thickBot="1" x14ac:dyDescent="0.3">
      <c r="B33" s="13" t="s">
        <v>34</v>
      </c>
      <c r="C33" s="55">
        <v>30</v>
      </c>
      <c r="D33" s="57">
        <v>545999</v>
      </c>
      <c r="E33" s="59"/>
    </row>
    <row r="34" spans="1:5" ht="15.75" thickBot="1" x14ac:dyDescent="0.3">
      <c r="B34" s="4"/>
      <c r="C34" s="38"/>
      <c r="D34" s="40"/>
      <c r="E34" s="49"/>
    </row>
    <row r="35" spans="1:5" ht="15.75" thickBot="1" x14ac:dyDescent="0.3">
      <c r="B35" s="13" t="s">
        <v>11</v>
      </c>
      <c r="C35" s="55">
        <v>84</v>
      </c>
      <c r="D35" s="57">
        <v>548999</v>
      </c>
      <c r="E35" s="60" t="s">
        <v>26</v>
      </c>
    </row>
    <row r="36" spans="1:5" x14ac:dyDescent="0.25">
      <c r="B36" s="5"/>
      <c r="C36" s="17"/>
      <c r="D36" s="5"/>
      <c r="E36" s="5"/>
    </row>
    <row r="37" spans="1:5" x14ac:dyDescent="0.25">
      <c r="B37" s="5"/>
      <c r="C37" s="17"/>
      <c r="D37" s="5"/>
      <c r="E37" s="5"/>
    </row>
    <row r="38" spans="1:5" x14ac:dyDescent="0.25">
      <c r="B38" s="5"/>
      <c r="C38" s="17"/>
      <c r="D38" s="5"/>
      <c r="E38" s="5"/>
    </row>
    <row r="39" spans="1:5" ht="15.75" x14ac:dyDescent="0.25">
      <c r="A39" s="12" t="s">
        <v>17</v>
      </c>
      <c r="B39" s="11"/>
      <c r="C39" s="23">
        <f>C41+C44</f>
        <v>0</v>
      </c>
    </row>
    <row r="40" spans="1:5" ht="15.75" thickBot="1" x14ac:dyDescent="0.3">
      <c r="C40" s="2"/>
    </row>
    <row r="41" spans="1:5" x14ac:dyDescent="0.25">
      <c r="B41" s="18" t="s">
        <v>12</v>
      </c>
      <c r="C41" s="19"/>
      <c r="D41" s="43"/>
      <c r="E41" s="44" t="s">
        <v>2</v>
      </c>
    </row>
    <row r="42" spans="1:5" x14ac:dyDescent="0.25">
      <c r="B42" s="15" t="s">
        <v>37</v>
      </c>
      <c r="C42" s="35"/>
      <c r="D42" s="45"/>
      <c r="E42" s="46"/>
    </row>
    <row r="43" spans="1:5" ht="15.75" thickBot="1" x14ac:dyDescent="0.3">
      <c r="B43" s="25"/>
      <c r="C43" s="36"/>
      <c r="D43" s="47"/>
      <c r="E43" s="48"/>
    </row>
    <row r="44" spans="1:5" x14ac:dyDescent="0.25">
      <c r="B44" s="4" t="s">
        <v>18</v>
      </c>
      <c r="C44" s="20"/>
      <c r="D44" s="46"/>
      <c r="E44" s="49"/>
    </row>
    <row r="45" spans="1:5" x14ac:dyDescent="0.25">
      <c r="B45" s="4" t="s">
        <v>37</v>
      </c>
      <c r="C45" s="35"/>
      <c r="D45" s="46"/>
      <c r="E45" s="49" t="s">
        <v>19</v>
      </c>
    </row>
    <row r="46" spans="1:5" x14ac:dyDescent="0.25">
      <c r="B46" s="4"/>
      <c r="C46" s="35"/>
      <c r="D46" s="46"/>
      <c r="E46" s="49" t="s">
        <v>19</v>
      </c>
    </row>
    <row r="47" spans="1:5" x14ac:dyDescent="0.25">
      <c r="B47" s="4"/>
      <c r="C47" s="35"/>
      <c r="D47" s="46"/>
      <c r="E47" s="49" t="s">
        <v>19</v>
      </c>
    </row>
    <row r="48" spans="1:5" x14ac:dyDescent="0.25">
      <c r="B48" s="15"/>
      <c r="C48" s="35"/>
      <c r="D48" s="46"/>
      <c r="E48" s="49" t="s">
        <v>19</v>
      </c>
    </row>
    <row r="49" spans="1:5" ht="15.75" thickBot="1" x14ac:dyDescent="0.3">
      <c r="B49" s="4"/>
      <c r="C49" s="35"/>
      <c r="D49" s="40"/>
      <c r="E49" s="49" t="s">
        <v>20</v>
      </c>
    </row>
    <row r="50" spans="1:5" ht="15.75" thickBot="1" x14ac:dyDescent="0.3">
      <c r="B50" s="13" t="s">
        <v>13</v>
      </c>
      <c r="C50" s="24"/>
      <c r="D50" s="27"/>
      <c r="E50" s="28"/>
    </row>
    <row r="51" spans="1:5" x14ac:dyDescent="0.25">
      <c r="B51" s="66"/>
      <c r="C51" s="68"/>
      <c r="D51" s="66"/>
      <c r="E51" s="66"/>
    </row>
    <row r="52" spans="1:5" x14ac:dyDescent="0.25">
      <c r="B52" s="66"/>
      <c r="C52" s="68"/>
      <c r="D52" s="66"/>
      <c r="E52" s="66"/>
    </row>
    <row r="53" spans="1:5" x14ac:dyDescent="0.25">
      <c r="C53" s="1"/>
    </row>
    <row r="54" spans="1:5" ht="15.75" x14ac:dyDescent="0.25">
      <c r="A54" s="12" t="s">
        <v>35</v>
      </c>
      <c r="B54" s="12"/>
    </row>
    <row r="55" spans="1:5" ht="15.75" thickBot="1" x14ac:dyDescent="0.3">
      <c r="C55" s="1"/>
    </row>
    <row r="56" spans="1:5" ht="15.75" thickBot="1" x14ac:dyDescent="0.3">
      <c r="A56" s="21" t="s">
        <v>24</v>
      </c>
      <c r="B56" s="51">
        <f>B10</f>
        <v>-34519</v>
      </c>
    </row>
    <row r="57" spans="1:5" ht="15.75" thickBot="1" x14ac:dyDescent="0.3">
      <c r="A57" s="26" t="s">
        <v>14</v>
      </c>
      <c r="B57" s="32">
        <f>C13</f>
        <v>2691.27</v>
      </c>
    </row>
    <row r="58" spans="1:5" ht="15.75" thickBot="1" x14ac:dyDescent="0.3">
      <c r="A58" s="26" t="s">
        <v>15</v>
      </c>
      <c r="B58" s="32">
        <f>-C39</f>
        <v>0</v>
      </c>
    </row>
    <row r="59" spans="1:5" ht="15.75" thickBot="1" x14ac:dyDescent="0.3">
      <c r="A59" s="22"/>
      <c r="B59" s="31"/>
    </row>
    <row r="60" spans="1:5" ht="15.75" thickBot="1" x14ac:dyDescent="0.3">
      <c r="A60" s="27" t="s">
        <v>36</v>
      </c>
      <c r="B60" s="50">
        <f>SUM(B56:B59)</f>
        <v>-31827.73</v>
      </c>
      <c r="D60" s="2"/>
      <c r="E60" s="2"/>
    </row>
    <row r="61" spans="1:5" ht="15.75" thickBot="1" x14ac:dyDescent="0.3">
      <c r="A61" s="22"/>
      <c r="B61" s="16"/>
    </row>
    <row r="62" spans="1:5" ht="15.75" thickBot="1" x14ac:dyDescent="0.3">
      <c r="A62" s="27" t="s">
        <v>21</v>
      </c>
      <c r="B62" s="33"/>
      <c r="C62" t="s">
        <v>29</v>
      </c>
    </row>
  </sheetData>
  <pageMargins left="0.70866141732283472" right="0.70866141732283472" top="0.39370078740157483" bottom="0.3937007874015748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2022-06-01T13:56:16Z</dcterms:modified>
</cp:coreProperties>
</file>