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 GROUP\Inventarizacia uctov k 311221\"/>
    </mc:Choice>
  </mc:AlternateContent>
  <xr:revisionPtr revIDLastSave="0" documentId="13_ncr:1_{8753C21A-61EB-46E2-8AF7-67EA198F0AEB}" xr6:coauthVersionLast="47" xr6:coauthVersionMax="47" xr10:uidLastSave="{00000000-0000-0000-0000-000000000000}"/>
  <bookViews>
    <workbookView xWindow="-108" yWindow="-108" windowWidth="19416" windowHeight="10560" activeTab="2" xr2:uid="{00000000-000D-0000-FFFF-FFFF00000000}"/>
  </bookViews>
  <sheets>
    <sheet name="DNM_2021" sheetId="27" r:id="rId1"/>
    <sheet name="DNM_2020" sheetId="22" r:id="rId2"/>
    <sheet name="DHM_2021" sheetId="26" r:id="rId3"/>
    <sheet name="DHM_2020" sheetId="23" r:id="rId4"/>
    <sheet name="DFM_2021" sheetId="25" r:id="rId5"/>
    <sheet name="DFM_2020" sheetId="24" r:id="rId6"/>
  </sheets>
  <definedNames>
    <definedName name="_xlnm.Print_Area" localSheetId="5">DFM_2020!$A$1:$K$29</definedName>
    <definedName name="_xlnm.Print_Area" localSheetId="4">DFM_2021!$A$1:$K$29</definedName>
    <definedName name="_xlnm.Print_Area" localSheetId="3">DHM_2020!$A$1:$K$29</definedName>
    <definedName name="_xlnm.Print_Area" localSheetId="2">DHM_2021!$A$1:$K$29</definedName>
    <definedName name="_xlnm.Print_Area" localSheetId="1">DNM_2020!$A$1:$J$29</definedName>
    <definedName name="_xlnm.Print_Area" localSheetId="0">DNM_2021!$A$1:$J$29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5" i="27" l="1"/>
  <c r="J25" i="27" s="1"/>
  <c r="H25" i="27"/>
  <c r="G25" i="27"/>
  <c r="F25" i="27"/>
  <c r="E25" i="27"/>
  <c r="D25" i="27"/>
  <c r="C25" i="27"/>
  <c r="I23" i="27"/>
  <c r="H23" i="27"/>
  <c r="G23" i="27"/>
  <c r="F23" i="27"/>
  <c r="E23" i="27"/>
  <c r="D23" i="27"/>
  <c r="C23" i="27"/>
  <c r="J23" i="27" s="1"/>
  <c r="J22" i="27"/>
  <c r="J21" i="27"/>
  <c r="J20" i="27"/>
  <c r="I18" i="27"/>
  <c r="I26" i="27" s="1"/>
  <c r="H18" i="27"/>
  <c r="H26" i="27" s="1"/>
  <c r="G18" i="27"/>
  <c r="G26" i="27" s="1"/>
  <c r="F18" i="27"/>
  <c r="F26" i="27" s="1"/>
  <c r="E18" i="27"/>
  <c r="E26" i="27" s="1"/>
  <c r="D18" i="27"/>
  <c r="D26" i="27" s="1"/>
  <c r="C18" i="27"/>
  <c r="J18" i="27" s="1"/>
  <c r="J17" i="27"/>
  <c r="J16" i="27"/>
  <c r="J15" i="27"/>
  <c r="I13" i="27"/>
  <c r="H13" i="27"/>
  <c r="G13" i="27"/>
  <c r="F13" i="27"/>
  <c r="E13" i="27"/>
  <c r="D13" i="27"/>
  <c r="C13" i="27"/>
  <c r="J13" i="27" s="1"/>
  <c r="J12" i="27"/>
  <c r="J11" i="27"/>
  <c r="J10" i="27"/>
  <c r="J9" i="27"/>
  <c r="J26" i="26"/>
  <c r="H26" i="26"/>
  <c r="G26" i="26"/>
  <c r="J25" i="26"/>
  <c r="I25" i="26"/>
  <c r="H25" i="26"/>
  <c r="G25" i="26"/>
  <c r="F25" i="26"/>
  <c r="E25" i="26"/>
  <c r="D25" i="26"/>
  <c r="C25" i="26"/>
  <c r="K25" i="26" s="1"/>
  <c r="J23" i="26"/>
  <c r="I23" i="26"/>
  <c r="H23" i="26"/>
  <c r="G23" i="26"/>
  <c r="F23" i="26"/>
  <c r="E23" i="26"/>
  <c r="D23" i="26"/>
  <c r="C23" i="26"/>
  <c r="K23" i="26" s="1"/>
  <c r="K22" i="26"/>
  <c r="K21" i="26"/>
  <c r="K20" i="26"/>
  <c r="J18" i="26"/>
  <c r="I18" i="26"/>
  <c r="I26" i="26" s="1"/>
  <c r="H18" i="26"/>
  <c r="G18" i="26"/>
  <c r="F18" i="26"/>
  <c r="F26" i="26" s="1"/>
  <c r="E18" i="26"/>
  <c r="E26" i="26" s="1"/>
  <c r="D18" i="26"/>
  <c r="D26" i="26" s="1"/>
  <c r="C18" i="26"/>
  <c r="K17" i="26"/>
  <c r="K16" i="26"/>
  <c r="K15" i="26"/>
  <c r="J13" i="26"/>
  <c r="I13" i="26"/>
  <c r="H13" i="26"/>
  <c r="G13" i="26"/>
  <c r="F13" i="26"/>
  <c r="E13" i="26"/>
  <c r="D13" i="26"/>
  <c r="C13" i="26"/>
  <c r="K13" i="26" s="1"/>
  <c r="K12" i="26"/>
  <c r="K11" i="26"/>
  <c r="K10" i="26"/>
  <c r="K9" i="26"/>
  <c r="C18" i="25"/>
  <c r="C17" i="25"/>
  <c r="C16" i="25"/>
  <c r="K16" i="25" s="1"/>
  <c r="C15" i="25"/>
  <c r="C12" i="25"/>
  <c r="K12" i="25" s="1"/>
  <c r="C11" i="25"/>
  <c r="C10" i="25"/>
  <c r="J20" i="25"/>
  <c r="I20" i="25"/>
  <c r="H20" i="25"/>
  <c r="G20" i="25"/>
  <c r="E20" i="25"/>
  <c r="D20" i="25"/>
  <c r="J18" i="25"/>
  <c r="J21" i="25" s="1"/>
  <c r="I18" i="25"/>
  <c r="I21" i="25" s="1"/>
  <c r="H18" i="25"/>
  <c r="H21" i="25" s="1"/>
  <c r="G18" i="25"/>
  <c r="G21" i="25" s="1"/>
  <c r="F18" i="25"/>
  <c r="E18" i="25"/>
  <c r="E21" i="25" s="1"/>
  <c r="D18" i="25"/>
  <c r="J13" i="25"/>
  <c r="I13" i="25"/>
  <c r="H13" i="25"/>
  <c r="G13" i="25"/>
  <c r="F13" i="25"/>
  <c r="E13" i="25"/>
  <c r="D11" i="25"/>
  <c r="D13" i="25"/>
  <c r="D10" i="24"/>
  <c r="K18" i="26" l="1"/>
  <c r="C26" i="26"/>
  <c r="K26" i="26" s="1"/>
  <c r="C26" i="27"/>
  <c r="J26" i="27" s="1"/>
  <c r="F21" i="25"/>
  <c r="D21" i="25"/>
  <c r="K18" i="25"/>
  <c r="K17" i="25"/>
  <c r="K15" i="25"/>
  <c r="K11" i="25"/>
  <c r="K10" i="25"/>
  <c r="J21" i="24" l="1"/>
  <c r="I21" i="24"/>
  <c r="H21" i="24"/>
  <c r="G21" i="24"/>
  <c r="J20" i="24"/>
  <c r="I20" i="24"/>
  <c r="H20" i="24"/>
  <c r="G20" i="24"/>
  <c r="E20" i="24"/>
  <c r="D20" i="24"/>
  <c r="J18" i="24"/>
  <c r="I18" i="24"/>
  <c r="H18" i="24"/>
  <c r="G18" i="24"/>
  <c r="F18" i="24"/>
  <c r="E18" i="24"/>
  <c r="E21" i="24" s="1"/>
  <c r="D18" i="24"/>
  <c r="K17" i="24"/>
  <c r="C17" i="24"/>
  <c r="C18" i="24" s="1"/>
  <c r="K16" i="24"/>
  <c r="K15" i="24"/>
  <c r="J13" i="24"/>
  <c r="I13" i="24"/>
  <c r="H13" i="24"/>
  <c r="G13" i="24"/>
  <c r="F13" i="24"/>
  <c r="E13" i="24"/>
  <c r="D13" i="24"/>
  <c r="C13" i="24"/>
  <c r="K12" i="24"/>
  <c r="K11" i="24"/>
  <c r="D11" i="24"/>
  <c r="K10" i="24"/>
  <c r="K9" i="24"/>
  <c r="C9" i="25" s="1"/>
  <c r="K9" i="25" s="1"/>
  <c r="J26" i="23"/>
  <c r="I26" i="23"/>
  <c r="H26" i="23"/>
  <c r="G26" i="23"/>
  <c r="J25" i="23"/>
  <c r="I25" i="23"/>
  <c r="H25" i="23"/>
  <c r="G25" i="23"/>
  <c r="F25" i="23"/>
  <c r="E25" i="23"/>
  <c r="D25" i="23"/>
  <c r="C25" i="23"/>
  <c r="K25" i="23" s="1"/>
  <c r="J23" i="23"/>
  <c r="I23" i="23"/>
  <c r="H23" i="23"/>
  <c r="G23" i="23"/>
  <c r="F23" i="23"/>
  <c r="E23" i="23"/>
  <c r="D23" i="23"/>
  <c r="C23" i="23"/>
  <c r="K23" i="23" s="1"/>
  <c r="K22" i="23"/>
  <c r="K21" i="23"/>
  <c r="K20" i="23"/>
  <c r="J18" i="23"/>
  <c r="I18" i="23"/>
  <c r="H18" i="23"/>
  <c r="G18" i="23"/>
  <c r="F18" i="23"/>
  <c r="F26" i="23" s="1"/>
  <c r="E18" i="23"/>
  <c r="E26" i="23" s="1"/>
  <c r="D18" i="23"/>
  <c r="D26" i="23" s="1"/>
  <c r="C18" i="23"/>
  <c r="K18" i="23" s="1"/>
  <c r="K17" i="23"/>
  <c r="K16" i="23"/>
  <c r="K15" i="23"/>
  <c r="J13" i="23"/>
  <c r="I13" i="23"/>
  <c r="H13" i="23"/>
  <c r="G13" i="23"/>
  <c r="F13" i="23"/>
  <c r="E13" i="23"/>
  <c r="D13" i="23"/>
  <c r="C13" i="23"/>
  <c r="K13" i="23" s="1"/>
  <c r="K12" i="23"/>
  <c r="K11" i="23"/>
  <c r="K10" i="23"/>
  <c r="K9" i="23"/>
  <c r="F26" i="22"/>
  <c r="I25" i="22"/>
  <c r="H25" i="22"/>
  <c r="G25" i="22"/>
  <c r="F25" i="22"/>
  <c r="E25" i="22"/>
  <c r="D25" i="22"/>
  <c r="C25" i="22"/>
  <c r="J25" i="22" s="1"/>
  <c r="J23" i="22"/>
  <c r="I23" i="22"/>
  <c r="H23" i="22"/>
  <c r="G23" i="22"/>
  <c r="F23" i="22"/>
  <c r="E23" i="22"/>
  <c r="E26" i="22" s="1"/>
  <c r="D23" i="22"/>
  <c r="C23" i="22"/>
  <c r="J22" i="22"/>
  <c r="J21" i="22"/>
  <c r="J20" i="22"/>
  <c r="I18" i="22"/>
  <c r="I26" i="22" s="1"/>
  <c r="H18" i="22"/>
  <c r="J18" i="22" s="1"/>
  <c r="G18" i="22"/>
  <c r="F18" i="22"/>
  <c r="E18" i="22"/>
  <c r="D18" i="22"/>
  <c r="D26" i="22" s="1"/>
  <c r="C18" i="22"/>
  <c r="C26" i="22" s="1"/>
  <c r="J17" i="22"/>
  <c r="J16" i="22"/>
  <c r="J15" i="22"/>
  <c r="I13" i="22"/>
  <c r="H13" i="22"/>
  <c r="G13" i="22"/>
  <c r="G26" i="22" s="1"/>
  <c r="F13" i="22"/>
  <c r="J13" i="22" s="1"/>
  <c r="E13" i="22"/>
  <c r="D13" i="22"/>
  <c r="C13" i="22"/>
  <c r="J12" i="22"/>
  <c r="J11" i="22"/>
  <c r="J10" i="22"/>
  <c r="J9" i="22"/>
  <c r="F21" i="24" l="1"/>
  <c r="K13" i="24"/>
  <c r="C13" i="25" s="1"/>
  <c r="K13" i="25" s="1"/>
  <c r="D21" i="24"/>
  <c r="C20" i="24"/>
  <c r="K20" i="24" s="1"/>
  <c r="C20" i="25" s="1"/>
  <c r="K20" i="25" s="1"/>
  <c r="K18" i="24"/>
  <c r="C21" i="24"/>
  <c r="C26" i="23"/>
  <c r="K26" i="23" s="1"/>
  <c r="H26" i="22"/>
  <c r="J26" i="22" s="1"/>
  <c r="K21" i="24" l="1"/>
  <c r="C21" i="25" s="1"/>
  <c r="K21" i="25" s="1"/>
</calcChain>
</file>

<file path=xl/sharedStrings.xml><?xml version="1.0" encoding="utf-8"?>
<sst xmlns="http://schemas.openxmlformats.org/spreadsheetml/2006/main" count="238" uniqueCount="52">
  <si>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</si>
  <si>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</si>
  <si>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</si>
  <si>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</si>
  <si>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</si>
  <si>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</si>
  <si>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</si>
  <si>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</si>
  <si>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</si>
  <si>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</si>
  <si>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</si>
  <si>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</si>
  <si>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</si>
  <si>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</si>
  <si>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</si>
  <si>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</si>
  <si>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</si>
  <si>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</si>
  <si>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</si>
  <si>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</si>
  <si>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</si>
  <si>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</si>
  <si>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</si>
  <si>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</si>
  <si>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</si>
  <si>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</si>
  <si>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</si>
  <si>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</si>
  <si>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</si>
  <si>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</si>
  <si>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</si>
  <si>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</si>
  <si>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</si>
  <si>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</si>
  <si>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</si>
  <si>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</si>
  <si>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</si>
  <si>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</si>
  <si>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</si>
  <si>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</si>
  <si>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</si>
  <si>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</si>
  <si>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</si>
  <si>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</si>
  <si>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</si>
  <si>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</si>
  <si>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</si>
  <si>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</si>
  <si>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</si>
  <si>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</si>
  <si>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</si>
  <si>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 GROUP,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</si>
</sst>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4" fontId="0" fillId="0" borderId="0" xfId="0" applyNumberForma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Čiarka" xfId="1" builtinId="3"/>
    <cellStyle name="Normal 2" xfId="2" xr:uid="{00000000-0005-0000-0000-000001000000}"/>
    <cellStyle name="Normal 3" xfId="3" xr:uid="{00000000-0005-0000-0000-000002000000}"/>
    <cellStyle name="Normal 4" xfId="4" xr:uid="{00000000-0005-0000-0000-000003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D7D05-84EE-41A2-8F1A-6EF5097F37B9}">
  <sheetPr>
    <pageSetUpPr fitToPage="1"/>
  </sheetPr>
  <dimension ref="A1:J30"/>
  <sheetViews>
    <sheetView topLeftCell="A11" workbookViewId="0">
      <selection activeCell="B28" sqref="B28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39">
        <v>7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9"/>
      <c r="B3" s="42">
        <v>44561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9"/>
      <c r="B4" s="11"/>
      <c r="C4" s="4"/>
      <c r="D4" s="4"/>
      <c r="E4" s="4"/>
      <c r="F4" s="4"/>
      <c r="G4" s="4"/>
      <c r="H4" s="4"/>
      <c r="I4" s="4"/>
      <c r="J4" s="4"/>
    </row>
    <row r="5" spans="1:10" x14ac:dyDescent="0.3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 x14ac:dyDescent="0.3">
      <c r="A6" s="39"/>
      <c r="B6" s="4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3">
      <c r="A8" s="39"/>
      <c r="B8" s="12" t="s">
        <v>5</v>
      </c>
      <c r="C8" s="38"/>
      <c r="D8" s="38"/>
      <c r="E8" s="38"/>
      <c r="F8" s="38"/>
      <c r="G8" s="38"/>
      <c r="H8" s="38"/>
      <c r="I8" s="38"/>
      <c r="J8" s="38"/>
    </row>
    <row r="9" spans="1:10" x14ac:dyDescent="0.3">
      <c r="A9" s="39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9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9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9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 x14ac:dyDescent="0.3">
      <c r="A14" s="39"/>
      <c r="B14" s="12" t="s">
        <v>9</v>
      </c>
      <c r="C14" s="38"/>
      <c r="D14" s="38"/>
      <c r="E14" s="38"/>
      <c r="F14" s="38"/>
      <c r="G14" s="38"/>
      <c r="H14" s="38"/>
      <c r="I14" s="38"/>
      <c r="J14" s="38"/>
    </row>
    <row r="15" spans="1:10" x14ac:dyDescent="0.3">
      <c r="A15" s="39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9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9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9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 x14ac:dyDescent="0.3">
      <c r="A19" s="39"/>
      <c r="B19" s="12" t="s">
        <v>10</v>
      </c>
      <c r="C19" s="38"/>
      <c r="D19" s="38"/>
      <c r="E19" s="38"/>
      <c r="F19" s="38"/>
      <c r="G19" s="38"/>
      <c r="H19" s="38"/>
      <c r="I19" s="38"/>
      <c r="J19" s="38"/>
    </row>
    <row r="20" spans="1:10" x14ac:dyDescent="0.3">
      <c r="A20" s="39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9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9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9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3">
      <c r="A24" s="39"/>
      <c r="B24" s="12" t="s">
        <v>15</v>
      </c>
      <c r="C24" s="38"/>
      <c r="D24" s="38"/>
      <c r="E24" s="38"/>
      <c r="F24" s="38"/>
      <c r="G24" s="38"/>
      <c r="H24" s="38"/>
      <c r="I24" s="38"/>
      <c r="J24" s="38"/>
    </row>
    <row r="25" spans="1:10" x14ac:dyDescent="0.3">
      <c r="A25" s="39"/>
      <c r="B25" s="13" t="s">
        <v>13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 x14ac:dyDescent="0.3">
      <c r="A26" s="39"/>
      <c r="B26" s="15" t="s">
        <v>14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0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 x14ac:dyDescent="0.3">
      <c r="A27" s="39"/>
    </row>
    <row r="28" spans="1:10" ht="11.25" customHeight="1" x14ac:dyDescent="0.3">
      <c r="A28" s="39"/>
      <c r="B28" s="24"/>
    </row>
    <row r="29" spans="1:10" x14ac:dyDescent="0.3">
      <c r="A29" s="39"/>
    </row>
    <row r="30" spans="1:10" ht="13.5" customHeight="1" x14ac:dyDescent="0.3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C753-650F-4CF2-A746-C13160D1C0E7}">
  <sheetPr>
    <pageSetUpPr fitToPage="1"/>
  </sheetPr>
  <dimension ref="A1:J30"/>
  <sheetViews>
    <sheetView topLeftCell="A3" workbookViewId="0">
      <selection activeCell="B4" sqref="B4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39">
        <v>7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3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39"/>
      <c r="B3" s="42">
        <v>44196</v>
      </c>
      <c r="C3" s="42"/>
      <c r="D3" s="42"/>
      <c r="E3" s="42"/>
      <c r="F3" s="42"/>
      <c r="G3" s="42"/>
      <c r="H3" s="42"/>
      <c r="I3" s="42"/>
      <c r="J3" s="42"/>
    </row>
    <row r="4" spans="1:10" x14ac:dyDescent="0.3">
      <c r="A4" s="39"/>
      <c r="B4" s="11"/>
      <c r="C4" s="4"/>
      <c r="D4" s="4"/>
      <c r="E4" s="4"/>
      <c r="F4" s="4"/>
      <c r="G4" s="4"/>
      <c r="H4" s="4"/>
      <c r="I4" s="4"/>
      <c r="J4" s="4"/>
    </row>
    <row r="5" spans="1:10" x14ac:dyDescent="0.3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 x14ac:dyDescent="0.3">
      <c r="A6" s="39"/>
      <c r="B6" s="4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3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</row>
    <row r="9" spans="1:10" x14ac:dyDescent="0.3">
      <c r="A9" s="39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3">
      <c r="A10" s="39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3">
      <c r="A11" s="39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3">
      <c r="A12" s="3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3">
      <c r="A13" s="39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 x14ac:dyDescent="0.3">
      <c r="A14" s="39"/>
      <c r="B14" s="12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 x14ac:dyDescent="0.3">
      <c r="A15" s="39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3">
      <c r="A16" s="39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3">
      <c r="A17" s="39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3">
      <c r="A18" s="39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 x14ac:dyDescent="0.3">
      <c r="A19" s="39"/>
      <c r="B19" s="12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 x14ac:dyDescent="0.3">
      <c r="A20" s="39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3">
      <c r="A21" s="39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3">
      <c r="A22" s="39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3">
      <c r="A23" s="39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3">
      <c r="A24" s="39"/>
      <c r="B24" s="12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 x14ac:dyDescent="0.3">
      <c r="A25" s="39"/>
      <c r="B25" s="13" t="s">
        <v>13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 x14ac:dyDescent="0.3">
      <c r="A26" s="39"/>
      <c r="B26" s="15" t="s">
        <v>14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0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 x14ac:dyDescent="0.3">
      <c r="A27" s="39"/>
    </row>
    <row r="28" spans="1:10" ht="11.25" customHeight="1" x14ac:dyDescent="0.3">
      <c r="A28" s="39"/>
      <c r="B28" s="24"/>
    </row>
    <row r="29" spans="1:10" x14ac:dyDescent="0.3">
      <c r="A29" s="39"/>
    </row>
    <row r="30" spans="1:10" ht="13.5" customHeight="1" x14ac:dyDescent="0.3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71277-8854-41A4-AE4E-234E8E024C27}">
  <sheetPr>
    <pageSetUpPr fitToPage="1"/>
  </sheetPr>
  <dimension ref="A1:M30"/>
  <sheetViews>
    <sheetView tabSelected="1" topLeftCell="A9" workbookViewId="0">
      <selection activeCell="E26" sqref="E26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9">
        <v>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9"/>
      <c r="B3" s="42">
        <v>44561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 x14ac:dyDescent="0.3">
      <c r="A6" s="39"/>
      <c r="B6" s="44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3">
      <c r="A8" s="39"/>
      <c r="B8" s="12" t="s">
        <v>5</v>
      </c>
      <c r="C8" s="38"/>
      <c r="D8" s="38"/>
      <c r="E8" s="38"/>
      <c r="F8" s="38"/>
      <c r="G8" s="38"/>
      <c r="H8" s="38"/>
      <c r="I8" s="38"/>
      <c r="J8" s="38"/>
      <c r="K8" s="16"/>
    </row>
    <row r="9" spans="1:13" x14ac:dyDescent="0.3">
      <c r="A9" s="39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9"/>
      <c r="B10" s="14" t="s">
        <v>6</v>
      </c>
      <c r="C10" s="28">
        <v>18306</v>
      </c>
      <c r="D10" s="28">
        <v>199844</v>
      </c>
      <c r="E10" s="28">
        <v>61792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279942</v>
      </c>
    </row>
    <row r="11" spans="1:13" x14ac:dyDescent="0.3">
      <c r="A11" s="39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9"/>
      <c r="B13" s="15" t="s">
        <v>14</v>
      </c>
      <c r="C13" s="30">
        <f>SUM(C9,C10,-C11,C12)</f>
        <v>18306</v>
      </c>
      <c r="D13" s="30">
        <f t="shared" ref="D13:I13" si="0">SUM(D9,D10,-D11,D12)</f>
        <v>199844</v>
      </c>
      <c r="E13" s="30">
        <f>SUM(E9,E10,-E11,E12)</f>
        <v>61792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279942</v>
      </c>
    </row>
    <row r="14" spans="1:13" s="3" customFormat="1" ht="22.5" customHeight="1" x14ac:dyDescent="0.3">
      <c r="A14" s="39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3">
      <c r="A16" s="39"/>
      <c r="B16" s="14" t="s">
        <v>6</v>
      </c>
      <c r="C16" s="28">
        <v>0</v>
      </c>
      <c r="D16" s="28">
        <v>833</v>
      </c>
      <c r="E16" s="28">
        <v>8582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9415</v>
      </c>
      <c r="M16" s="18"/>
    </row>
    <row r="17" spans="1:11" x14ac:dyDescent="0.3">
      <c r="A17" s="39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3">
      <c r="A18" s="39"/>
      <c r="B18" s="15" t="s">
        <v>14</v>
      </c>
      <c r="C18" s="30">
        <f>SUM(C15,C16,-C17)</f>
        <v>0</v>
      </c>
      <c r="D18" s="30">
        <f t="shared" ref="D18:J18" si="1">SUM(D15,D16,-D17)</f>
        <v>833</v>
      </c>
      <c r="E18" s="30">
        <f t="shared" si="1"/>
        <v>8582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9415</v>
      </c>
    </row>
    <row r="19" spans="1:11" s="3" customFormat="1" ht="22.5" customHeight="1" x14ac:dyDescent="0.3">
      <c r="A19" s="39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9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9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9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9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3">
      <c r="A24" s="39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9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3">
      <c r="A26" s="39"/>
      <c r="B26" s="15" t="s">
        <v>14</v>
      </c>
      <c r="C26" s="30">
        <f>SUM(C13,-C18,-C23)</f>
        <v>18306</v>
      </c>
      <c r="D26" s="30">
        <f t="shared" ref="D26:J26" si="4">SUM(D13,-D18,-D23)</f>
        <v>199011</v>
      </c>
      <c r="E26" s="30">
        <f t="shared" si="4"/>
        <v>53210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270527</v>
      </c>
    </row>
    <row r="27" spans="1:11" x14ac:dyDescent="0.3">
      <c r="A27" s="39"/>
    </row>
    <row r="28" spans="1:11" x14ac:dyDescent="0.3">
      <c r="A28" s="39"/>
    </row>
    <row r="29" spans="1:11" x14ac:dyDescent="0.3">
      <c r="A29" s="39"/>
    </row>
    <row r="30" spans="1:11" x14ac:dyDescent="0.3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A066-16CF-4675-B211-F84D9A1DEB8B}">
  <sheetPr>
    <pageSetUpPr fitToPage="1"/>
  </sheetPr>
  <dimension ref="A1:M30"/>
  <sheetViews>
    <sheetView topLeftCell="A2" workbookViewId="0">
      <selection activeCell="F28" sqref="F2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9">
        <v>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3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3">
      <c r="A3" s="39"/>
      <c r="B3" s="42">
        <v>44196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3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3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 x14ac:dyDescent="0.3">
      <c r="A6" s="39"/>
      <c r="B6" s="44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3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3" x14ac:dyDescent="0.3">
      <c r="A9" s="39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3">
      <c r="A10" s="39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3">
      <c r="A11" s="39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3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3">
      <c r="A13" s="39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 x14ac:dyDescent="0.3">
      <c r="A14" s="39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3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3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 x14ac:dyDescent="0.3">
      <c r="A17" s="39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3">
      <c r="A18" s="39"/>
      <c r="B18" s="15" t="s">
        <v>14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 x14ac:dyDescent="0.3">
      <c r="A19" s="39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9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3">
      <c r="A21" s="39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3">
      <c r="A22" s="39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3">
      <c r="A23" s="39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3">
      <c r="A24" s="39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3">
      <c r="A25" s="39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3">
      <c r="A26" s="39"/>
      <c r="B26" s="15" t="s">
        <v>14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 x14ac:dyDescent="0.3">
      <c r="A27" s="39"/>
    </row>
    <row r="28" spans="1:11" x14ac:dyDescent="0.3">
      <c r="A28" s="39"/>
    </row>
    <row r="29" spans="1:11" x14ac:dyDescent="0.3">
      <c r="A29" s="39"/>
    </row>
    <row r="30" spans="1:11" x14ac:dyDescent="0.3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626CD-E7B1-4EAB-8683-FFE59CA0A2F7}">
  <sheetPr>
    <pageSetUpPr fitToPage="1"/>
  </sheetPr>
  <dimension ref="A1:N30"/>
  <sheetViews>
    <sheetView topLeftCell="A6" workbookViewId="0">
      <selection activeCell="M20" sqref="M20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4" ht="15" customHeight="1" x14ac:dyDescent="0.3">
      <c r="A1" s="39">
        <v>9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4" x14ac:dyDescent="0.3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4" x14ac:dyDescent="0.3">
      <c r="A3" s="39"/>
      <c r="B3" s="42">
        <v>44561</v>
      </c>
      <c r="C3" s="42"/>
      <c r="D3" s="42"/>
      <c r="E3" s="42"/>
      <c r="F3" s="42"/>
      <c r="G3" s="42"/>
      <c r="H3" s="42"/>
      <c r="I3" s="42"/>
      <c r="J3" s="42"/>
      <c r="K3" s="42"/>
    </row>
    <row r="4" spans="1:14" x14ac:dyDescent="0.3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4" ht="15" customHeight="1" x14ac:dyDescent="0.3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4" ht="72" x14ac:dyDescent="0.3">
      <c r="A6" s="39"/>
      <c r="B6" s="44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4" ht="22.5" customHeight="1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4" x14ac:dyDescent="0.3">
      <c r="A8" s="39"/>
      <c r="B8" s="12" t="s">
        <v>5</v>
      </c>
      <c r="C8" s="38"/>
      <c r="D8" s="38"/>
      <c r="E8" s="38"/>
      <c r="F8" s="38"/>
      <c r="G8" s="38"/>
      <c r="H8" s="38"/>
      <c r="I8" s="38"/>
      <c r="J8" s="38"/>
      <c r="K8" s="16"/>
    </row>
    <row r="9" spans="1:14" x14ac:dyDescent="0.3">
      <c r="A9" s="39"/>
      <c r="B9" s="13" t="s">
        <v>13</v>
      </c>
      <c r="C9" s="28">
        <f>DFM_2020!K9</f>
        <v>3885433.2100000004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3885433.2100000004</v>
      </c>
    </row>
    <row r="10" spans="1:14" x14ac:dyDescent="0.3">
      <c r="A10" s="39"/>
      <c r="B10" s="14" t="s">
        <v>6</v>
      </c>
      <c r="C10" s="28">
        <f>DFM_2020!K10</f>
        <v>17581.71</v>
      </c>
      <c r="D10" s="28">
        <v>0</v>
      </c>
      <c r="E10" s="28">
        <v>0</v>
      </c>
      <c r="F10" s="28">
        <v>62601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80182.709999999992</v>
      </c>
    </row>
    <row r="11" spans="1:14" x14ac:dyDescent="0.3">
      <c r="A11" s="39"/>
      <c r="B11" s="14" t="s">
        <v>7</v>
      </c>
      <c r="C11" s="28">
        <f>DFM_2020!K11</f>
        <v>0</v>
      </c>
      <c r="D11" s="28">
        <f>D9</f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4" x14ac:dyDescent="0.3">
      <c r="A12" s="39"/>
      <c r="B12" s="14" t="s">
        <v>8</v>
      </c>
      <c r="C12" s="28">
        <f>DFM_2020!K12</f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4" s="3" customFormat="1" x14ac:dyDescent="0.3">
      <c r="A13" s="39"/>
      <c r="B13" s="26" t="s">
        <v>14</v>
      </c>
      <c r="C13" s="28">
        <f>DFM_2020!K13</f>
        <v>3903014.9200000004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62601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3965615.9200000004</v>
      </c>
      <c r="N13" s="36"/>
    </row>
    <row r="14" spans="1:14" x14ac:dyDescent="0.3">
      <c r="A14" s="39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4" x14ac:dyDescent="0.3">
      <c r="A15" s="39"/>
      <c r="B15" s="13" t="s">
        <v>13</v>
      </c>
      <c r="C15" s="28">
        <f>DFM_2020!K15</f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4" x14ac:dyDescent="0.3">
      <c r="A16" s="39"/>
      <c r="B16" s="14" t="s">
        <v>6</v>
      </c>
      <c r="C16" s="28">
        <f>DFM_2020!K16</f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9"/>
      <c r="B17" s="14" t="s">
        <v>7</v>
      </c>
      <c r="C17" s="28">
        <f>DFM_2020!K17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3">
      <c r="A18" s="39"/>
      <c r="B18" s="26" t="s">
        <v>14</v>
      </c>
      <c r="C18" s="28">
        <f>DFM_2020!K18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3">
      <c r="A19" s="39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9"/>
      <c r="B20" s="13" t="s">
        <v>13</v>
      </c>
      <c r="C20" s="28">
        <f>DFM_2020!K20</f>
        <v>3885433.2100000004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3885433.2100000004</v>
      </c>
    </row>
    <row r="21" spans="1:11" x14ac:dyDescent="0.3">
      <c r="A21" s="39"/>
      <c r="B21" s="15" t="s">
        <v>14</v>
      </c>
      <c r="C21" s="28">
        <f>DFM_2020!K21</f>
        <v>3903014.9200000004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62601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3965615.9200000004</v>
      </c>
    </row>
    <row r="22" spans="1:11" x14ac:dyDescent="0.3">
      <c r="A22" s="39"/>
    </row>
    <row r="23" spans="1:11" s="3" customFormat="1" ht="22.5" customHeight="1" x14ac:dyDescent="0.3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3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9"/>
    </row>
    <row r="26" spans="1:11" x14ac:dyDescent="0.3">
      <c r="A26" s="39"/>
    </row>
    <row r="27" spans="1:11" x14ac:dyDescent="0.3">
      <c r="A27" s="39"/>
    </row>
    <row r="28" spans="1:11" x14ac:dyDescent="0.3">
      <c r="A28" s="39"/>
    </row>
    <row r="29" spans="1:11" x14ac:dyDescent="0.3">
      <c r="A29" s="39"/>
    </row>
    <row r="30" spans="1:11" x14ac:dyDescent="0.3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DA525-2181-4F6B-B4D1-0BD33E6298B2}">
  <sheetPr>
    <pageSetUpPr fitToPage="1"/>
  </sheetPr>
  <dimension ref="A1:N30"/>
  <sheetViews>
    <sheetView topLeftCell="A6" workbookViewId="0">
      <selection activeCell="F10" sqref="F10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4" ht="15" customHeight="1" x14ac:dyDescent="0.3">
      <c r="A1" s="39">
        <v>9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4" x14ac:dyDescent="0.3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4" x14ac:dyDescent="0.3">
      <c r="A3" s="39"/>
      <c r="B3" s="42">
        <v>44196</v>
      </c>
      <c r="C3" s="42"/>
      <c r="D3" s="42"/>
      <c r="E3" s="42"/>
      <c r="F3" s="42"/>
      <c r="G3" s="42"/>
      <c r="H3" s="42"/>
      <c r="I3" s="42"/>
      <c r="J3" s="42"/>
      <c r="K3" s="42"/>
    </row>
    <row r="4" spans="1:14" x14ac:dyDescent="0.3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4" ht="15" customHeight="1" x14ac:dyDescent="0.3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4" ht="72" x14ac:dyDescent="0.3">
      <c r="A6" s="39"/>
      <c r="B6" s="44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4" ht="22.5" customHeight="1" x14ac:dyDescent="0.3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4" x14ac:dyDescent="0.3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4" x14ac:dyDescent="0.3">
      <c r="A9" s="39"/>
      <c r="B9" s="13" t="s">
        <v>13</v>
      </c>
      <c r="C9" s="28">
        <v>3885433.2100000004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3885433.2100000004</v>
      </c>
    </row>
    <row r="10" spans="1:14" x14ac:dyDescent="0.3">
      <c r="A10" s="39"/>
      <c r="B10" s="14" t="s">
        <v>6</v>
      </c>
      <c r="C10" s="28">
        <v>0</v>
      </c>
      <c r="D10" s="28">
        <f>13750+1375</f>
        <v>15125</v>
      </c>
      <c r="E10" s="28">
        <v>0</v>
      </c>
      <c r="F10" s="28">
        <v>2456.71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17581.71</v>
      </c>
    </row>
    <row r="11" spans="1:14" x14ac:dyDescent="0.3">
      <c r="A11" s="39"/>
      <c r="B11" s="14" t="s">
        <v>7</v>
      </c>
      <c r="C11" s="28">
        <v>0</v>
      </c>
      <c r="D11" s="28">
        <f>D9</f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4" x14ac:dyDescent="0.3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4" s="3" customFormat="1" x14ac:dyDescent="0.3">
      <c r="A13" s="39"/>
      <c r="B13" s="26" t="s">
        <v>14</v>
      </c>
      <c r="C13" s="30">
        <f>SUM(C9,C10,-C11,C12)</f>
        <v>3885433.2100000004</v>
      </c>
      <c r="D13" s="30">
        <f t="shared" ref="D13:J13" si="0">SUM(D9,D10,-D11,D12)</f>
        <v>15125</v>
      </c>
      <c r="E13" s="30">
        <f t="shared" si="0"/>
        <v>0</v>
      </c>
      <c r="F13" s="30">
        <f t="shared" si="0"/>
        <v>2456.71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3903014.9200000004</v>
      </c>
      <c r="N13" s="36"/>
    </row>
    <row r="14" spans="1:14" x14ac:dyDescent="0.3">
      <c r="A14" s="39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4" x14ac:dyDescent="0.3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4" x14ac:dyDescent="0.3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3">
      <c r="A17" s="39"/>
      <c r="B17" s="14" t="s">
        <v>7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3">
      <c r="A18" s="39"/>
      <c r="B18" s="26" t="s">
        <v>14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3">
      <c r="A19" s="39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3">
      <c r="A20" s="39"/>
      <c r="B20" s="13" t="s">
        <v>13</v>
      </c>
      <c r="C20" s="32">
        <f>C9</f>
        <v>3885433.2100000004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3885433.2100000004</v>
      </c>
    </row>
    <row r="21" spans="1:11" x14ac:dyDescent="0.3">
      <c r="A21" s="39"/>
      <c r="B21" s="15" t="s">
        <v>14</v>
      </c>
      <c r="C21" s="30">
        <f>SUM(C13,-C18)</f>
        <v>3885433.2100000004</v>
      </c>
      <c r="D21" s="30">
        <f t="shared" ref="D21:J21" si="3">SUM(D13,-D18)</f>
        <v>15125</v>
      </c>
      <c r="E21" s="30">
        <f t="shared" si="3"/>
        <v>0</v>
      </c>
      <c r="F21" s="30">
        <f t="shared" si="3"/>
        <v>2456.71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3903014.9200000004</v>
      </c>
    </row>
    <row r="22" spans="1:11" x14ac:dyDescent="0.3">
      <c r="A22" s="39"/>
    </row>
    <row r="23" spans="1:11" s="3" customFormat="1" ht="22.5" customHeight="1" x14ac:dyDescent="0.3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3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39"/>
    </row>
    <row r="26" spans="1:11" x14ac:dyDescent="0.3">
      <c r="A26" s="39"/>
    </row>
    <row r="27" spans="1:11" x14ac:dyDescent="0.3">
      <c r="A27" s="39"/>
    </row>
    <row r="28" spans="1:11" x14ac:dyDescent="0.3">
      <c r="A28" s="39"/>
    </row>
    <row r="29" spans="1:11" x14ac:dyDescent="0.3">
      <c r="A29" s="39"/>
    </row>
    <row r="30" spans="1:11" x14ac:dyDescent="0.3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DNM_2021</vt:lpstr>
      <vt:lpstr>DNM_2020</vt:lpstr>
      <vt:lpstr>DHM_2021</vt:lpstr>
      <vt:lpstr>DHM_2020</vt:lpstr>
      <vt:lpstr>DFM_2021</vt:lpstr>
      <vt:lpstr>DFM_2020</vt:lpstr>
      <vt:lpstr>DFM_2020!Oblasť_tlače</vt:lpstr>
      <vt:lpstr>DFM_2021!Oblasť_tlače</vt:lpstr>
      <vt:lpstr>DHM_2020!Oblasť_tlače</vt:lpstr>
      <vt:lpstr>DHM_2021!Oblasť_tlače</vt:lpstr>
      <vt:lpstr>DNM_2020!Oblasť_tlače</vt:lpstr>
      <vt:lpstr>DNM_2021!Oblasť_tlače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Rostekova Marta</cp:lastModifiedBy>
  <cp:lastPrinted>2018-04-03T07:03:43Z</cp:lastPrinted>
  <dcterms:created xsi:type="dcterms:W3CDTF">2011-11-04T12:05:36Z</dcterms:created>
  <dcterms:modified xsi:type="dcterms:W3CDTF">2022-06-05T11:03:59Z</dcterms:modified>
</cp:coreProperties>
</file>