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Ja\Documents\ProDrev\Ročná inventúra\Uzávierka 2021\"/>
    </mc:Choice>
  </mc:AlternateContent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DA679" i="3" s="1"/>
  <c r="CB679" i="3" s="1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DA683" i="3" s="1"/>
  <c r="CB683" i="3" s="1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48" i="3" s="1"/>
  <c r="DA648" i="3" s="1"/>
  <c r="CB648" i="3" s="1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DA565" i="3" s="1"/>
  <c r="CB565" i="3" s="1"/>
  <c r="CX564" i="3"/>
  <c r="CX563" i="3"/>
  <c r="DA563" i="3" s="1"/>
  <c r="CB563" i="3" s="1"/>
  <c r="CX562" i="3"/>
  <c r="CX561" i="3"/>
  <c r="DA561" i="3" s="1"/>
  <c r="CB561" i="3" s="1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DA512" i="3" s="1"/>
  <c r="CB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X472" i="3" s="1"/>
  <c r="CX462" i="3" s="1"/>
  <c r="DA462" i="3" s="1"/>
  <c r="CB462" i="3" s="1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DA388" i="3" s="1"/>
  <c r="CB388" i="3" s="1"/>
  <c r="CX387" i="3"/>
  <c r="CX385" i="3"/>
  <c r="CX384" i="3"/>
  <c r="CW393" i="3"/>
  <c r="CW392" i="3"/>
  <c r="CW391" i="3"/>
  <c r="CW390" i="3"/>
  <c r="CW389" i="3"/>
  <c r="DA389" i="3" s="1"/>
  <c r="CB389" i="3" s="1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DA35" i="3" s="1"/>
  <c r="CB35" i="3" s="1"/>
  <c r="CW12" i="3"/>
  <c r="CW13" i="3"/>
  <c r="CW14" i="3"/>
  <c r="CW15" i="3"/>
  <c r="CZ662" i="3"/>
  <c r="CW662" i="3"/>
  <c r="CZ661" i="3"/>
  <c r="CW661" i="3"/>
  <c r="DA661" i="3" s="1"/>
  <c r="CB661" i="3" s="1"/>
  <c r="CZ660" i="3"/>
  <c r="CW660" i="3"/>
  <c r="DA660" i="3" s="1"/>
  <c r="CB660" i="3" s="1"/>
  <c r="CZ659" i="3"/>
  <c r="CW659" i="3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DA653" i="3" s="1"/>
  <c r="CB653" i="3" s="1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X620" i="3" s="1"/>
  <c r="DA620" i="3" s="1"/>
  <c r="CB620" i="3" s="1"/>
  <c r="CW640" i="3"/>
  <c r="CW639" i="3"/>
  <c r="DA639" i="3" s="1"/>
  <c r="CB639" i="3" s="1"/>
  <c r="CW638" i="3"/>
  <c r="CW637" i="3"/>
  <c r="CW636" i="3"/>
  <c r="CW635" i="3"/>
  <c r="DA635" i="3" s="1"/>
  <c r="CB635" i="3" s="1"/>
  <c r="CW634" i="3"/>
  <c r="CW633" i="3"/>
  <c r="DA633" i="3" s="1"/>
  <c r="CB633" i="3" s="1"/>
  <c r="CW632" i="3"/>
  <c r="CW631" i="3"/>
  <c r="DA631" i="3" s="1"/>
  <c r="CB631" i="3" s="1"/>
  <c r="CW630" i="3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DA623" i="3" s="1"/>
  <c r="CB623" i="3" s="1"/>
  <c r="CW622" i="3"/>
  <c r="CW621" i="3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DA516" i="3" s="1"/>
  <c r="CB516" i="3" s="1"/>
  <c r="CX515" i="3"/>
  <c r="CX514" i="3"/>
  <c r="CW514" i="3"/>
  <c r="CW508" i="3"/>
  <c r="CW507" i="3"/>
  <c r="CW506" i="3"/>
  <c r="CW505" i="3"/>
  <c r="CW504" i="3"/>
  <c r="DA504" i="3" s="1"/>
  <c r="CB504" i="3" s="1"/>
  <c r="CW503" i="3"/>
  <c r="CW502" i="3"/>
  <c r="CW501" i="3"/>
  <c r="CW500" i="3"/>
  <c r="DA500" i="3" s="1"/>
  <c r="CB500" i="3" s="1"/>
  <c r="CW499" i="3"/>
  <c r="CW498" i="3"/>
  <c r="CW497" i="3"/>
  <c r="CW496" i="3"/>
  <c r="CW495" i="3"/>
  <c r="CW494" i="3"/>
  <c r="DA494" i="3" s="1"/>
  <c r="CB494" i="3" s="1"/>
  <c r="CW493" i="3"/>
  <c r="CW492" i="3"/>
  <c r="DA492" i="3" s="1"/>
  <c r="CB492" i="3" s="1"/>
  <c r="CW491" i="3"/>
  <c r="CW490" i="3"/>
  <c r="DA490" i="3" s="1"/>
  <c r="CB490" i="3" s="1"/>
  <c r="CW489" i="3"/>
  <c r="CW488" i="3"/>
  <c r="DA488" i="3" s="1"/>
  <c r="CB488" i="3" s="1"/>
  <c r="CW487" i="3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DA478" i="3" s="1"/>
  <c r="CB478" i="3" s="1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CW468" i="3"/>
  <c r="CW467" i="3"/>
  <c r="CW466" i="3"/>
  <c r="DA466" i="3" s="1"/>
  <c r="CB466" i="3" s="1"/>
  <c r="CW465" i="3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DA343" i="3" s="1"/>
  <c r="CB343" i="3" s="1"/>
  <c r="CW342" i="3"/>
  <c r="DA342" i="3" s="1"/>
  <c r="CB342" i="3" s="1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CW33" i="3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DA25" i="3" s="1"/>
  <c r="CB25" i="3" s="1"/>
  <c r="CW24" i="3"/>
  <c r="CW23" i="3"/>
  <c r="DA23" i="3" s="1"/>
  <c r="CB23" i="3" s="1"/>
  <c r="CW22" i="3"/>
  <c r="BH14" i="3"/>
  <c r="CW21" i="3"/>
  <c r="CW20" i="3"/>
  <c r="CW19" i="3"/>
  <c r="DA19" i="3" s="1"/>
  <c r="CB19" i="3" s="1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 s="1"/>
  <c r="CB426" i="3" s="1"/>
  <c r="CX425" i="3"/>
  <c r="CX424" i="3"/>
  <c r="DA424" i="3" s="1"/>
  <c r="CB424" i="3" s="1"/>
  <c r="CW157" i="3"/>
  <c r="CW156" i="3"/>
  <c r="CW155" i="3"/>
  <c r="CW154" i="3"/>
  <c r="CW153" i="3"/>
  <c r="CW152" i="3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DA619" i="3" s="1"/>
  <c r="CB619" i="3" s="1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DA453" i="3" s="1"/>
  <c r="CB453" i="3" s="1"/>
  <c r="CX452" i="3"/>
  <c r="CX451" i="3"/>
  <c r="CX450" i="3"/>
  <c r="CX449" i="3"/>
  <c r="CX448" i="3"/>
  <c r="CX447" i="3"/>
  <c r="DA447" i="3" s="1"/>
  <c r="CB447" i="3" s="1"/>
  <c r="CX446" i="3"/>
  <c r="CX445" i="3"/>
  <c r="DA445" i="3" s="1"/>
  <c r="CB445" i="3" s="1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DA410" i="3" s="1"/>
  <c r="CB410" i="3" s="1"/>
  <c r="CX409" i="3"/>
  <c r="CX408" i="3"/>
  <c r="DA408" i="3" s="1"/>
  <c r="CB408" i="3" s="1"/>
  <c r="CX407" i="3"/>
  <c r="CX406" i="3"/>
  <c r="CX405" i="3"/>
  <c r="CX404" i="3"/>
  <c r="DA404" i="3" s="1"/>
  <c r="CB404" i="3" s="1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DA373" i="3" s="1"/>
  <c r="CB373" i="3" s="1"/>
  <c r="CW372" i="3"/>
  <c r="CW371" i="3"/>
  <c r="DA371" i="3" s="1"/>
  <c r="CB371" i="3" s="1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DA367" i="3" s="1"/>
  <c r="CB367" i="3" s="1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DA123" i="3" s="1"/>
  <c r="CB123" i="3" s="1"/>
  <c r="CW95" i="3"/>
  <c r="CW94" i="3"/>
  <c r="DA94" i="3" s="1"/>
  <c r="CB94" i="3" s="1"/>
  <c r="CW93" i="3"/>
  <c r="CW92" i="3"/>
  <c r="CW91" i="3"/>
  <c r="DA91" i="3" s="1"/>
  <c r="CB91" i="3" s="1"/>
  <c r="CW90" i="3"/>
  <c r="CW89" i="3"/>
  <c r="CW88" i="3"/>
  <c r="DA88" i="3" s="1"/>
  <c r="CB88" i="3" s="1"/>
  <c r="CW87" i="3"/>
  <c r="DA87" i="3" s="1"/>
  <c r="CB87" i="3" s="1"/>
  <c r="CX83" i="3"/>
  <c r="CX82" i="3"/>
  <c r="B72" i="3"/>
  <c r="B69" i="3"/>
  <c r="B552" i="3"/>
  <c r="DA84" i="3"/>
  <c r="CB84" i="3" s="1"/>
  <c r="DA548" i="3"/>
  <c r="CB548" i="3" s="1"/>
  <c r="DA384" i="3"/>
  <c r="CB384" i="3" s="1"/>
  <c r="DA483" i="3"/>
  <c r="CB483" i="3" s="1"/>
  <c r="DA540" i="3"/>
  <c r="CB540" i="3" s="1"/>
  <c r="DA479" i="3"/>
  <c r="CB479" i="3" s="1"/>
  <c r="DA505" i="3"/>
  <c r="CB505" i="3" s="1"/>
  <c r="DA597" i="3"/>
  <c r="CB597" i="3" s="1"/>
  <c r="DA392" i="3"/>
  <c r="CB392" i="3" s="1"/>
  <c r="DA678" i="3"/>
  <c r="CB678" i="3" s="1"/>
  <c r="DA374" i="3"/>
  <c r="CB374" i="3" s="1"/>
  <c r="DA603" i="3"/>
  <c r="CB603" i="3" s="1"/>
  <c r="DA615" i="3"/>
  <c r="CB615" i="3" s="1"/>
  <c r="DA477" i="3"/>
  <c r="CB477" i="3" s="1"/>
  <c r="DA628" i="3"/>
  <c r="CB628" i="3" s="1"/>
  <c r="DA617" i="3"/>
  <c r="CB617" i="3" s="1"/>
  <c r="DA632" i="3"/>
  <c r="CB632" i="3" s="1"/>
  <c r="DA448" i="3"/>
  <c r="CB448" i="3" s="1"/>
  <c r="DA690" i="3"/>
  <c r="CB690" i="3" s="1"/>
  <c r="DA399" i="3"/>
  <c r="CB399" i="3" s="1"/>
  <c r="CX651" i="3"/>
  <c r="DA414" i="3"/>
  <c r="CB414" i="3" s="1"/>
  <c r="DA481" i="3"/>
  <c r="CB481" i="3" s="1"/>
  <c r="DA362" i="3"/>
  <c r="CB362" i="3" s="1"/>
  <c r="DA611" i="3"/>
  <c r="CB611" i="3" s="1"/>
  <c r="DA356" i="3"/>
  <c r="CB356" i="3" s="1"/>
  <c r="DA423" i="3"/>
  <c r="CB423" i="3" s="1"/>
  <c r="DA569" i="3"/>
  <c r="CB569" i="3" s="1"/>
  <c r="DA676" i="3"/>
  <c r="CB676" i="3" s="1"/>
  <c r="DA567" i="3"/>
  <c r="CB567" i="3" s="1"/>
  <c r="AC390" i="3"/>
  <c r="AK646" i="3"/>
  <c r="DA115" i="3"/>
  <c r="CB115" i="3" s="1"/>
  <c r="DA396" i="3"/>
  <c r="CB396" i="3" s="1"/>
  <c r="DA346" i="3"/>
  <c r="CB346" i="3" s="1"/>
  <c r="DA487" i="3"/>
  <c r="CB487" i="3" s="1"/>
  <c r="DA674" i="3"/>
  <c r="CB674" i="3" s="1"/>
  <c r="CW592" i="3"/>
  <c r="DA592" i="3" s="1"/>
  <c r="CB592" i="3" s="1"/>
  <c r="DA293" i="3"/>
  <c r="CB293" i="3" s="1"/>
  <c r="DA21" i="3"/>
  <c r="CB21" i="3" s="1"/>
  <c r="CX398" i="3" l="1"/>
  <c r="DA398" i="3" s="1"/>
  <c r="CB398" i="3" s="1"/>
  <c r="CX378" i="3"/>
  <c r="DA378" i="3" s="1"/>
  <c r="CB378" i="3" s="1"/>
  <c r="CX655" i="3"/>
  <c r="DA655" i="3" s="1"/>
  <c r="CB655" i="3" s="1"/>
  <c r="CX570" i="3"/>
  <c r="CX552" i="3" s="1"/>
  <c r="DA552" i="3" s="1"/>
  <c r="CB552" i="3" s="1"/>
  <c r="CW586" i="3"/>
  <c r="DA586" i="3" s="1"/>
  <c r="CB586" i="3" s="1"/>
  <c r="DA92" i="3"/>
  <c r="CB92" i="3" s="1"/>
  <c r="DA345" i="3"/>
  <c r="CB345" i="3" s="1"/>
  <c r="DA621" i="3"/>
  <c r="CB621" i="3" s="1"/>
  <c r="DA629" i="3"/>
  <c r="CB629" i="3" s="1"/>
  <c r="DA637" i="3"/>
  <c r="CB637" i="3" s="1"/>
  <c r="CX644" i="3"/>
  <c r="CX572" i="3"/>
  <c r="DA395" i="3"/>
  <c r="CB395" i="3" s="1"/>
  <c r="DA90" i="3"/>
  <c r="CB90" i="3" s="1"/>
  <c r="DA347" i="3"/>
  <c r="CB347" i="3" s="1"/>
  <c r="DA502" i="3"/>
  <c r="CB502" i="3" s="1"/>
  <c r="DA656" i="3"/>
  <c r="CB656" i="3" s="1"/>
  <c r="CW580" i="3"/>
  <c r="DA580" i="3" s="1"/>
  <c r="CB580" i="3" s="1"/>
  <c r="CX381" i="3"/>
  <c r="DA381" i="3" s="1"/>
  <c r="CB381" i="3" s="1"/>
  <c r="CW86" i="3"/>
  <c r="DA86" i="3" s="1"/>
  <c r="CB86" i="3" s="1"/>
  <c r="DA375" i="3"/>
  <c r="CB375" i="3" s="1"/>
  <c r="DA524" i="3"/>
  <c r="CB524" i="3" s="1"/>
  <c r="DA385" i="3"/>
  <c r="CB385" i="3" s="1"/>
  <c r="DA425" i="3"/>
  <c r="CB425" i="3" s="1"/>
  <c r="DA491" i="3"/>
  <c r="CB491" i="3" s="1"/>
  <c r="DA644" i="3"/>
  <c r="CB644" i="3" s="1"/>
  <c r="DA686" i="3"/>
  <c r="CB686" i="3" s="1"/>
  <c r="DA542" i="3"/>
  <c r="CB542" i="3" s="1"/>
  <c r="DA546" i="3"/>
  <c r="CB546" i="3" s="1"/>
  <c r="DA556" i="3"/>
  <c r="CB556" i="3" s="1"/>
  <c r="CX649" i="3"/>
  <c r="DA649" i="3" s="1"/>
  <c r="CB649" i="3" s="1"/>
  <c r="CW590" i="3"/>
  <c r="DA590" i="3" s="1"/>
  <c r="CB590" i="3" s="1"/>
  <c r="CX646" i="3"/>
  <c r="DA646" i="3" s="1"/>
  <c r="CB646" i="3" s="1"/>
  <c r="CX645" i="3"/>
  <c r="DA645" i="3" s="1"/>
  <c r="CB645" i="3" s="1"/>
  <c r="CW582" i="3"/>
  <c r="DA582" i="3" s="1"/>
  <c r="CB582" i="3" s="1"/>
  <c r="DA124" i="3"/>
  <c r="CB124" i="3" s="1"/>
  <c r="DA183" i="3"/>
  <c r="CB183" i="3" s="1"/>
  <c r="DA227" i="3"/>
  <c r="CB227" i="3" s="1"/>
  <c r="DA249" i="3"/>
  <c r="CB249" i="3" s="1"/>
  <c r="CW269" i="3"/>
  <c r="DA269" i="3" s="1"/>
  <c r="CB269" i="3" s="1"/>
  <c r="CW313" i="3"/>
  <c r="DA313" i="3" s="1"/>
  <c r="CB313" i="3" s="1"/>
  <c r="DA205" i="3"/>
  <c r="CB205" i="3" s="1"/>
  <c r="DA434" i="3"/>
  <c r="CB434" i="3" s="1"/>
  <c r="DA436" i="3"/>
  <c r="CB436" i="3" s="1"/>
  <c r="DA429" i="3"/>
  <c r="CB429" i="3" s="1"/>
  <c r="DA431" i="3"/>
  <c r="CB431" i="3" s="1"/>
  <c r="CX595" i="3"/>
  <c r="DA595" i="3" s="1"/>
  <c r="CB595" i="3" s="1"/>
  <c r="DA112" i="3"/>
  <c r="CB112" i="3" s="1"/>
  <c r="DA149" i="3"/>
  <c r="CB149" i="3" s="1"/>
  <c r="DA151" i="3"/>
  <c r="CB151" i="3" s="1"/>
  <c r="DA153" i="3"/>
  <c r="CB153" i="3" s="1"/>
  <c r="DA155" i="3"/>
  <c r="CB155" i="3" s="1"/>
  <c r="DA157" i="3"/>
  <c r="CB157" i="3" s="1"/>
  <c r="DA22" i="3"/>
  <c r="CB22" i="3" s="1"/>
  <c r="DA24" i="3"/>
  <c r="CB24" i="3" s="1"/>
  <c r="DA26" i="3"/>
  <c r="CB26" i="3" s="1"/>
  <c r="DA28" i="3"/>
  <c r="CB28" i="3" s="1"/>
  <c r="DA30" i="3"/>
  <c r="CB30" i="3" s="1"/>
  <c r="DA32" i="3"/>
  <c r="CB32" i="3" s="1"/>
  <c r="DA34" i="3"/>
  <c r="CB34" i="3" s="1"/>
  <c r="DA29" i="3"/>
  <c r="CB29" i="3" s="1"/>
  <c r="DA467" i="3"/>
  <c r="CB467" i="3" s="1"/>
  <c r="DA489" i="3"/>
  <c r="CB489" i="3" s="1"/>
  <c r="DA493" i="3"/>
  <c r="CB493" i="3" s="1"/>
  <c r="DA495" i="3"/>
  <c r="CB495" i="3" s="1"/>
  <c r="DA514" i="3"/>
  <c r="CB514" i="3" s="1"/>
  <c r="DA515" i="3"/>
  <c r="CB515" i="3" s="1"/>
  <c r="DA517" i="3"/>
  <c r="CB517" i="3" s="1"/>
  <c r="DA523" i="3"/>
  <c r="CB523" i="3" s="1"/>
  <c r="DA525" i="3"/>
  <c r="CB525" i="3" s="1"/>
  <c r="DA624" i="3"/>
  <c r="CB624" i="3" s="1"/>
  <c r="DA634" i="3"/>
  <c r="CB634" i="3" s="1"/>
  <c r="DA636" i="3"/>
  <c r="CB636" i="3" s="1"/>
  <c r="DA638" i="3"/>
  <c r="CB638" i="3" s="1"/>
  <c r="DA640" i="3"/>
  <c r="CB640" i="3" s="1"/>
  <c r="DA39" i="3"/>
  <c r="CB39" i="3" s="1"/>
  <c r="DA386" i="3"/>
  <c r="CB386" i="3" s="1"/>
  <c r="DA390" i="3"/>
  <c r="CB390" i="3" s="1"/>
  <c r="CX380" i="3"/>
  <c r="DA380" i="3" s="1"/>
  <c r="CB380" i="3" s="1"/>
  <c r="DA391" i="3"/>
  <c r="CB391" i="3" s="1"/>
  <c r="CX484" i="3"/>
  <c r="CX496" i="3"/>
  <c r="CX485" i="3" s="1"/>
  <c r="DA670" i="3"/>
  <c r="CB670" i="3" s="1"/>
  <c r="DA672" i="3"/>
  <c r="CB672" i="3" s="1"/>
  <c r="DA688" i="3"/>
  <c r="CB688" i="3" s="1"/>
  <c r="DA692" i="3"/>
  <c r="CB692" i="3" s="1"/>
  <c r="CX669" i="3"/>
  <c r="DA669" i="3" s="1"/>
  <c r="CB669" i="3" s="1"/>
  <c r="CX677" i="3"/>
  <c r="DA677" i="3" s="1"/>
  <c r="CB677" i="3" s="1"/>
  <c r="CX553" i="3"/>
  <c r="CW122" i="3"/>
  <c r="DA122" i="3" s="1"/>
  <c r="CB122" i="3" s="1"/>
  <c r="DA270" i="3"/>
  <c r="CB270" i="3" s="1"/>
  <c r="DA254" i="3"/>
  <c r="CB254" i="3" s="1"/>
  <c r="DA358" i="3"/>
  <c r="CB358" i="3" s="1"/>
  <c r="DA599" i="3"/>
  <c r="CB599" i="3" s="1"/>
  <c r="DA601" i="3"/>
  <c r="CB601" i="3" s="1"/>
  <c r="DA605" i="3"/>
  <c r="CB605" i="3" s="1"/>
  <c r="DA607" i="3"/>
  <c r="CB607" i="3" s="1"/>
  <c r="DA148" i="3"/>
  <c r="CB148" i="3" s="1"/>
  <c r="DA150" i="3"/>
  <c r="CB150" i="3" s="1"/>
  <c r="DA152" i="3"/>
  <c r="CB152" i="3" s="1"/>
  <c r="DA154" i="3"/>
  <c r="CB154" i="3" s="1"/>
  <c r="DA156" i="3"/>
  <c r="CB156" i="3" s="1"/>
  <c r="DA438" i="3"/>
  <c r="CB438" i="3" s="1"/>
  <c r="DA442" i="3"/>
  <c r="CB442" i="3" s="1"/>
  <c r="DA446" i="3"/>
  <c r="CB446" i="3" s="1"/>
  <c r="DA528" i="3"/>
  <c r="CB528" i="3" s="1"/>
  <c r="CX513" i="3"/>
  <c r="DA513" i="3" s="1"/>
  <c r="CB513" i="3" s="1"/>
  <c r="CW144" i="3"/>
  <c r="DA144" i="3" s="1"/>
  <c r="CB144" i="3" s="1"/>
  <c r="DA359" i="3"/>
  <c r="CB359" i="3" s="1"/>
  <c r="DA361" i="3"/>
  <c r="CB361" i="3" s="1"/>
  <c r="DA363" i="3"/>
  <c r="CB363" i="3" s="1"/>
  <c r="DA365" i="3"/>
  <c r="CB365" i="3" s="1"/>
  <c r="DA369" i="3"/>
  <c r="CB369" i="3" s="1"/>
  <c r="DA377" i="3"/>
  <c r="CB377" i="3" s="1"/>
  <c r="DA598" i="3"/>
  <c r="CB598" i="3" s="1"/>
  <c r="DA89" i="3"/>
  <c r="CB89" i="3" s="1"/>
  <c r="DA316" i="3"/>
  <c r="CB316" i="3" s="1"/>
  <c r="DA409" i="3"/>
  <c r="CB409" i="3" s="1"/>
  <c r="DA411" i="3"/>
  <c r="CB411" i="3" s="1"/>
  <c r="DA444" i="3"/>
  <c r="CB444" i="3" s="1"/>
  <c r="DA452" i="3"/>
  <c r="CB452" i="3" s="1"/>
  <c r="DA454" i="3"/>
  <c r="CB454" i="3" s="1"/>
  <c r="DA456" i="3"/>
  <c r="CB456" i="3" s="1"/>
  <c r="DA82" i="3"/>
  <c r="CB82" i="3" s="1"/>
  <c r="DA78" i="3"/>
  <c r="CB78" i="3" s="1"/>
  <c r="DA76" i="3"/>
  <c r="CB76" i="3" s="1"/>
  <c r="CW290" i="3"/>
  <c r="DA290" i="3" s="1"/>
  <c r="CB290" i="3" s="1"/>
  <c r="CX555" i="3"/>
  <c r="DA555" i="3" s="1"/>
  <c r="CB555" i="3" s="1"/>
  <c r="DA93" i="3"/>
  <c r="CB93" i="3" s="1"/>
  <c r="DA95" i="3"/>
  <c r="CB95" i="3" s="1"/>
  <c r="DA272" i="3"/>
  <c r="CB272" i="3" s="1"/>
  <c r="DA250" i="3"/>
  <c r="CB250" i="3" s="1"/>
  <c r="DA294" i="3"/>
  <c r="CB294" i="3" s="1"/>
  <c r="DA252" i="3"/>
  <c r="CB252" i="3" s="1"/>
  <c r="DA318" i="3"/>
  <c r="CB318" i="3" s="1"/>
  <c r="DA401" i="3"/>
  <c r="CB401" i="3" s="1"/>
  <c r="DA403" i="3"/>
  <c r="CB403" i="3" s="1"/>
  <c r="DA405" i="3"/>
  <c r="CB405" i="3" s="1"/>
  <c r="DA415" i="3"/>
  <c r="CB415" i="3" s="1"/>
  <c r="DA417" i="3"/>
  <c r="CB417" i="3" s="1"/>
  <c r="DA440" i="3"/>
  <c r="CB440" i="3" s="1"/>
  <c r="DA37" i="3"/>
  <c r="CB37" i="3" s="1"/>
  <c r="DA38" i="3"/>
  <c r="CB38" i="3" s="1"/>
  <c r="CX685" i="3"/>
  <c r="DA685" i="3" s="1"/>
  <c r="CB685" i="3" s="1"/>
  <c r="CW202" i="3"/>
  <c r="DA202" i="3" s="1"/>
  <c r="CB202" i="3" s="1"/>
  <c r="DA602" i="3"/>
  <c r="CB602" i="3" s="1"/>
  <c r="DA606" i="3"/>
  <c r="CB606" i="3" s="1"/>
  <c r="DA518" i="3"/>
  <c r="CB518" i="3" s="1"/>
  <c r="DA520" i="3"/>
  <c r="CB520" i="3" s="1"/>
  <c r="DA522" i="3"/>
  <c r="CB522" i="3" s="1"/>
  <c r="DA14" i="3"/>
  <c r="CB14" i="3" s="1"/>
  <c r="DA12" i="3"/>
  <c r="CB12" i="3" s="1"/>
  <c r="DA40" i="3"/>
  <c r="CB40" i="3" s="1"/>
  <c r="DA394" i="3"/>
  <c r="CB394" i="3" s="1"/>
  <c r="DA428" i="3"/>
  <c r="CB428" i="3" s="1"/>
  <c r="DA430" i="3"/>
  <c r="CB430" i="3" s="1"/>
  <c r="DA433" i="3"/>
  <c r="CB433" i="3" s="1"/>
  <c r="CX461" i="3"/>
  <c r="DA461" i="3" s="1"/>
  <c r="CB461" i="3" s="1"/>
  <c r="DA468" i="3"/>
  <c r="CB468" i="3" s="1"/>
  <c r="DA470" i="3"/>
  <c r="CB470" i="3" s="1"/>
  <c r="DA499" i="3"/>
  <c r="CB499" i="3" s="1"/>
  <c r="DA501" i="3"/>
  <c r="CB501" i="3" s="1"/>
  <c r="DA503" i="3"/>
  <c r="CB503" i="3" s="1"/>
  <c r="DA507" i="3"/>
  <c r="CB507" i="3" s="1"/>
  <c r="CX554" i="3"/>
  <c r="DA554" i="3" s="1"/>
  <c r="CB554" i="3" s="1"/>
  <c r="DA594" i="3"/>
  <c r="CB594" i="3" s="1"/>
  <c r="CX641" i="3"/>
  <c r="DA641" i="3" s="1"/>
  <c r="CB641" i="3" s="1"/>
  <c r="DA659" i="3"/>
  <c r="CB659" i="3" s="1"/>
  <c r="DA673" i="3"/>
  <c r="CB673" i="3" s="1"/>
  <c r="DA689" i="3"/>
  <c r="CB689" i="3" s="1"/>
  <c r="DA691" i="3"/>
  <c r="CB691" i="3" s="1"/>
  <c r="DA541" i="3"/>
  <c r="CB541" i="3" s="1"/>
  <c r="DA543" i="3"/>
  <c r="CB543" i="3" s="1"/>
  <c r="DA545" i="3"/>
  <c r="CB545" i="3" s="1"/>
  <c r="DA547" i="3"/>
  <c r="CB547" i="3" s="1"/>
  <c r="CW577" i="3"/>
  <c r="DA577" i="3" s="1"/>
  <c r="CB577" i="3" s="1"/>
  <c r="DA83" i="3"/>
  <c r="CB83" i="3" s="1"/>
  <c r="DA79" i="3"/>
  <c r="CB79" i="3" s="1"/>
  <c r="DA77" i="3"/>
  <c r="CB77" i="3" s="1"/>
  <c r="DA360" i="3"/>
  <c r="CB360" i="3" s="1"/>
  <c r="DA368" i="3"/>
  <c r="CB368" i="3" s="1"/>
  <c r="DA160" i="3"/>
  <c r="CB160" i="3" s="1"/>
  <c r="DA184" i="3"/>
  <c r="CB184" i="3" s="1"/>
  <c r="DA292" i="3"/>
  <c r="CB292" i="3" s="1"/>
  <c r="DA314" i="3"/>
  <c r="CB314" i="3" s="1"/>
  <c r="DA33" i="3"/>
  <c r="CB33" i="3" s="1"/>
  <c r="DA402" i="3"/>
  <c r="CB402" i="3" s="1"/>
  <c r="DA412" i="3"/>
  <c r="CB412" i="3" s="1"/>
  <c r="DA416" i="3"/>
  <c r="CB416" i="3" s="1"/>
  <c r="DA418" i="3"/>
  <c r="CB418" i="3" s="1"/>
  <c r="DA439" i="3"/>
  <c r="CB439" i="3" s="1"/>
  <c r="DA441" i="3"/>
  <c r="CB441" i="3" s="1"/>
  <c r="DA443" i="3"/>
  <c r="CB443" i="3" s="1"/>
  <c r="DA449" i="3"/>
  <c r="CB449" i="3" s="1"/>
  <c r="DA451" i="3"/>
  <c r="CB451" i="3" s="1"/>
  <c r="DA455" i="3"/>
  <c r="CB455" i="3" s="1"/>
  <c r="DA662" i="3"/>
  <c r="CB662" i="3" s="1"/>
  <c r="DA13" i="3"/>
  <c r="CB13" i="3" s="1"/>
  <c r="DA36" i="3"/>
  <c r="CB36" i="3" s="1"/>
  <c r="DA354" i="3"/>
  <c r="CB354" i="3" s="1"/>
  <c r="DA387" i="3"/>
  <c r="CB387" i="3" s="1"/>
  <c r="DA560" i="3"/>
  <c r="CB560" i="3" s="1"/>
  <c r="DA562" i="3"/>
  <c r="CB562" i="3" s="1"/>
  <c r="DA564" i="3"/>
  <c r="CB564" i="3" s="1"/>
  <c r="DA566" i="3"/>
  <c r="CB566" i="3" s="1"/>
  <c r="DA568" i="3"/>
  <c r="CB568" i="3" s="1"/>
  <c r="DA570" i="3"/>
  <c r="CB570" i="3" s="1"/>
  <c r="DA15" i="3"/>
  <c r="CB15" i="3" s="1"/>
  <c r="DA484" i="3"/>
  <c r="CB484" i="3" s="1"/>
  <c r="CX473" i="3"/>
  <c r="DA473" i="3" s="1"/>
  <c r="CB473" i="3" s="1"/>
  <c r="CW268" i="3"/>
  <c r="DA268" i="3" s="1"/>
  <c r="CB268" i="3" s="1"/>
  <c r="DA364" i="3"/>
  <c r="CB364" i="3" s="1"/>
  <c r="DA366" i="3"/>
  <c r="CB366" i="3" s="1"/>
  <c r="DA372" i="3"/>
  <c r="CB372" i="3" s="1"/>
  <c r="DA376" i="3"/>
  <c r="CB376" i="3" s="1"/>
  <c r="DA600" i="3"/>
  <c r="CB600" i="3" s="1"/>
  <c r="DA604" i="3"/>
  <c r="CB604" i="3" s="1"/>
  <c r="DA608" i="3"/>
  <c r="CB608" i="3" s="1"/>
  <c r="DA610" i="3"/>
  <c r="CB610" i="3" s="1"/>
  <c r="DA612" i="3"/>
  <c r="CB612" i="3" s="1"/>
  <c r="DA614" i="3"/>
  <c r="CB614" i="3" s="1"/>
  <c r="CX357" i="3"/>
  <c r="DA357" i="3" s="1"/>
  <c r="CB357" i="3" s="1"/>
  <c r="DA680" i="3"/>
  <c r="CB680" i="3" s="1"/>
  <c r="DA682" i="3"/>
  <c r="CB682" i="3" s="1"/>
  <c r="DA684" i="3"/>
  <c r="CB684" i="3" s="1"/>
  <c r="DA553" i="3"/>
  <c r="CB553" i="3" s="1"/>
  <c r="DA557" i="3"/>
  <c r="CB557" i="3" s="1"/>
  <c r="CX643" i="3"/>
  <c r="DA643" i="3" s="1"/>
  <c r="CB643" i="3" s="1"/>
  <c r="CX650" i="3"/>
  <c r="DA650" i="3" s="1"/>
  <c r="CB650" i="3" s="1"/>
  <c r="CW574" i="3"/>
  <c r="DA574" i="3" s="1"/>
  <c r="CB574" i="3" s="1"/>
  <c r="CW572" i="3"/>
  <c r="CW511" i="3" s="1"/>
  <c r="DA511" i="3" s="1"/>
  <c r="CB511" i="3" s="1"/>
  <c r="CX642" i="3"/>
  <c r="DA642" i="3" s="1"/>
  <c r="CB642" i="3" s="1"/>
  <c r="CW158" i="3"/>
  <c r="DA158" i="3" s="1"/>
  <c r="CB158" i="3" s="1"/>
  <c r="CW180" i="3"/>
  <c r="DA180" i="3" s="1"/>
  <c r="CB180" i="3" s="1"/>
  <c r="CW224" i="3"/>
  <c r="DA224" i="3" s="1"/>
  <c r="CB224" i="3" s="1"/>
  <c r="CW589" i="3"/>
  <c r="DA589" i="3" s="1"/>
  <c r="CB589" i="3" s="1"/>
  <c r="CW146" i="3"/>
  <c r="DA146" i="3" s="1"/>
  <c r="CB146" i="3" s="1"/>
  <c r="CX571" i="3"/>
  <c r="DA571" i="3" s="1"/>
  <c r="CB571" i="3" s="1"/>
  <c r="DA406" i="3"/>
  <c r="CB406" i="3" s="1"/>
  <c r="DA126" i="3"/>
  <c r="CB126" i="3" s="1"/>
  <c r="DA273" i="3"/>
  <c r="CB273" i="3" s="1"/>
  <c r="DA319" i="3"/>
  <c r="CB319" i="3" s="1"/>
  <c r="DA17" i="3"/>
  <c r="CB17" i="3" s="1"/>
  <c r="DA527" i="3"/>
  <c r="CB527" i="3" s="1"/>
  <c r="DA529" i="3"/>
  <c r="CB529" i="3" s="1"/>
  <c r="DA531" i="3"/>
  <c r="CB531" i="3" s="1"/>
  <c r="DA526" i="3"/>
  <c r="CB526" i="3" s="1"/>
  <c r="DA530" i="3"/>
  <c r="CB530" i="3" s="1"/>
  <c r="DA532" i="3"/>
  <c r="CB532" i="3" s="1"/>
  <c r="DA593" i="3"/>
  <c r="CB593" i="3" s="1"/>
  <c r="DA657" i="3"/>
  <c r="CB657" i="3" s="1"/>
  <c r="DA393" i="3"/>
  <c r="CB393" i="3" s="1"/>
  <c r="DA397" i="3"/>
  <c r="CB397" i="3" s="1"/>
  <c r="DA427" i="3"/>
  <c r="CB427" i="3" s="1"/>
  <c r="DA463" i="3"/>
  <c r="CB463" i="3" s="1"/>
  <c r="DA471" i="3"/>
  <c r="CB471" i="3" s="1"/>
  <c r="DA506" i="3"/>
  <c r="CB506" i="3" s="1"/>
  <c r="CX549" i="3"/>
  <c r="DA618" i="3"/>
  <c r="CB618" i="3" s="1"/>
  <c r="CX382" i="3"/>
  <c r="DA382" i="3" s="1"/>
  <c r="CB382" i="3" s="1"/>
  <c r="CX383" i="3"/>
  <c r="DA383" i="3" s="1"/>
  <c r="CB383" i="3" s="1"/>
  <c r="CX379" i="3"/>
  <c r="DA379" i="3" s="1"/>
  <c r="CB379" i="3" s="1"/>
  <c r="CX508" i="3"/>
  <c r="CX498" i="3" s="1"/>
  <c r="DA498" i="3" s="1"/>
  <c r="CB498" i="3" s="1"/>
  <c r="CX486" i="3"/>
  <c r="DA486" i="3" s="1"/>
  <c r="CB486" i="3" s="1"/>
  <c r="DA496" i="3"/>
  <c r="CB496" i="3" s="1"/>
  <c r="CX474" i="3"/>
  <c r="DA474" i="3" s="1"/>
  <c r="CB474" i="3" s="1"/>
  <c r="CW510" i="3"/>
  <c r="DA510" i="3" s="1"/>
  <c r="CB510" i="3" s="1"/>
  <c r="CW203" i="3"/>
  <c r="DA203" i="3" s="1"/>
  <c r="CB203" i="3" s="1"/>
  <c r="CW145" i="3"/>
  <c r="CW312" i="3"/>
  <c r="DA312" i="3" s="1"/>
  <c r="CB312" i="3" s="1"/>
  <c r="CW41" i="3"/>
  <c r="DA41" i="3" s="1"/>
  <c r="CB41" i="3" s="1"/>
  <c r="CW576" i="3"/>
  <c r="DA576" i="3" s="1"/>
  <c r="CB576" i="3" s="1"/>
  <c r="CW587" i="3"/>
  <c r="DA587" i="3" s="1"/>
  <c r="CB587" i="3" s="1"/>
  <c r="CW583" i="3"/>
  <c r="DA583" i="3" s="1"/>
  <c r="CB583" i="3" s="1"/>
  <c r="CW291" i="3"/>
  <c r="DA291" i="3" s="1"/>
  <c r="CB291" i="3" s="1"/>
  <c r="DA551" i="3"/>
  <c r="CB551" i="3" s="1"/>
  <c r="CW588" i="3"/>
  <c r="DA588" i="3" s="1"/>
  <c r="CB588" i="3" s="1"/>
  <c r="CW575" i="3"/>
  <c r="DA575" i="3" s="1"/>
  <c r="CB575" i="3" s="1"/>
  <c r="CW247" i="3"/>
  <c r="DA247" i="3" s="1"/>
  <c r="CB247" i="3" s="1"/>
  <c r="CW181" i="3"/>
  <c r="DA181" i="3" s="1"/>
  <c r="CB181" i="3" s="1"/>
  <c r="CW159" i="3"/>
  <c r="DA159" i="3" s="1"/>
  <c r="CB159" i="3" s="1"/>
  <c r="CW147" i="3"/>
  <c r="DA147" i="3" s="1"/>
  <c r="CB147" i="3" s="1"/>
  <c r="CW579" i="3"/>
  <c r="DA579" i="3" s="1"/>
  <c r="CB579" i="3" s="1"/>
  <c r="CW591" i="3"/>
  <c r="DA591" i="3" s="1"/>
  <c r="CB591" i="3" s="1"/>
  <c r="CW584" i="3"/>
  <c r="DA584" i="3" s="1"/>
  <c r="CB584" i="3" s="1"/>
  <c r="CW246" i="3"/>
  <c r="DA246" i="3" s="1"/>
  <c r="CB246" i="3" s="1"/>
  <c r="CW225" i="3"/>
  <c r="DA225" i="3" s="1"/>
  <c r="CB225" i="3" s="1"/>
  <c r="CW110" i="3"/>
  <c r="DA110" i="3" s="1"/>
  <c r="CB110" i="3" s="1"/>
  <c r="CW111" i="3"/>
  <c r="DA111" i="3" s="1"/>
  <c r="CB111" i="3" s="1"/>
  <c r="CW585" i="3"/>
  <c r="DA585" i="3" s="1"/>
  <c r="CB585" i="3" s="1"/>
  <c r="CW581" i="3"/>
  <c r="DA581" i="3" s="1"/>
  <c r="CB581" i="3" s="1"/>
  <c r="CX437" i="3"/>
  <c r="DA437" i="3" s="1"/>
  <c r="CB437" i="3" s="1"/>
  <c r="CX432" i="3"/>
  <c r="CW109" i="3"/>
  <c r="DA109" i="3" s="1"/>
  <c r="CB109" i="3" s="1"/>
  <c r="CW573" i="3"/>
  <c r="DA573" i="3" s="1"/>
  <c r="CB573" i="3" s="1"/>
  <c r="CW578" i="3"/>
  <c r="DA578" i="3" s="1"/>
  <c r="CB578" i="3" s="1"/>
  <c r="DA18" i="3"/>
  <c r="CB18" i="3" s="1"/>
  <c r="DA20" i="3"/>
  <c r="CB20" i="3" s="1"/>
  <c r="DA400" i="3"/>
  <c r="CB400" i="3" s="1"/>
  <c r="DA450" i="3"/>
  <c r="CB450" i="3" s="1"/>
  <c r="DA519" i="3"/>
  <c r="CB519" i="3" s="1"/>
  <c r="DA651" i="3"/>
  <c r="CB651" i="3" s="1"/>
  <c r="DA671" i="3"/>
  <c r="CB671" i="3" s="1"/>
  <c r="DA675" i="3"/>
  <c r="CB675" i="3" s="1"/>
  <c r="DA687" i="3"/>
  <c r="CB687" i="3" s="1"/>
  <c r="DA81" i="3"/>
  <c r="CB81" i="3" s="1"/>
  <c r="DA407" i="3"/>
  <c r="CB407" i="3" s="1"/>
  <c r="DA413" i="3"/>
  <c r="CB413" i="3" s="1"/>
  <c r="DA125" i="3"/>
  <c r="CB125" i="3" s="1"/>
  <c r="DA228" i="3"/>
  <c r="CB228" i="3" s="1"/>
  <c r="DA274" i="3"/>
  <c r="CB274" i="3" s="1"/>
  <c r="DA465" i="3"/>
  <c r="CB465" i="3" s="1"/>
  <c r="DA469" i="3"/>
  <c r="CB469" i="3" s="1"/>
  <c r="DA544" i="3"/>
  <c r="CB544" i="3" s="1"/>
  <c r="DA558" i="3"/>
  <c r="CB558" i="3" s="1"/>
  <c r="DA485" i="3"/>
  <c r="CB485" i="3" s="1"/>
  <c r="DA370" i="3"/>
  <c r="CB370" i="3" s="1"/>
  <c r="DA472" i="3"/>
  <c r="CB472" i="3" s="1"/>
  <c r="DA609" i="3"/>
  <c r="CB609" i="3" s="1"/>
  <c r="DA613" i="3"/>
  <c r="CB613" i="3" s="1"/>
  <c r="DA572" i="3" l="1"/>
  <c r="CB572" i="3" s="1"/>
  <c r="CW509" i="3"/>
  <c r="DA509" i="3" s="1"/>
  <c r="CB509" i="3" s="1"/>
  <c r="CX667" i="3"/>
  <c r="DA667" i="3" s="1"/>
  <c r="CB667" i="3" s="1"/>
  <c r="CX668" i="3"/>
  <c r="DA668" i="3" s="1"/>
  <c r="CB668" i="3" s="1"/>
  <c r="CX538" i="3"/>
  <c r="DA538" i="3" s="1"/>
  <c r="CB538" i="3" s="1"/>
  <c r="CX535" i="3"/>
  <c r="DA535" i="3" s="1"/>
  <c r="CB535" i="3" s="1"/>
  <c r="CX536" i="3"/>
  <c r="DA536" i="3" s="1"/>
  <c r="CB536" i="3" s="1"/>
  <c r="CX534" i="3"/>
  <c r="DA534" i="3" s="1"/>
  <c r="CB534" i="3" s="1"/>
  <c r="DA549" i="3"/>
  <c r="CB549" i="3" s="1"/>
  <c r="CX537" i="3"/>
  <c r="DA537" i="3" s="1"/>
  <c r="CB537" i="3" s="1"/>
  <c r="CW108" i="3"/>
  <c r="CW107" i="3" s="1"/>
  <c r="DA107" i="3" s="1"/>
  <c r="CB107" i="3" s="1"/>
  <c r="CX539" i="3"/>
  <c r="DA539" i="3" s="1"/>
  <c r="CB539" i="3" s="1"/>
  <c r="CX420" i="3"/>
  <c r="DA420" i="3" s="1"/>
  <c r="CB420" i="3" s="1"/>
  <c r="CX419" i="3"/>
  <c r="DA419" i="3" s="1"/>
  <c r="CB419" i="3" s="1"/>
  <c r="DA432" i="3"/>
  <c r="CB432" i="3" s="1"/>
  <c r="CX421" i="3"/>
  <c r="DA421" i="3" s="1"/>
  <c r="CB421" i="3" s="1"/>
  <c r="DA145" i="3"/>
  <c r="CB145" i="3" s="1"/>
  <c r="CW143" i="3"/>
  <c r="DA143" i="3" s="1"/>
  <c r="CB143" i="3" s="1"/>
  <c r="CX497" i="3"/>
  <c r="DA508" i="3"/>
  <c r="CB508" i="3" s="1"/>
  <c r="CX422" i="3"/>
  <c r="DA422" i="3" s="1"/>
  <c r="CB422" i="3" s="1"/>
  <c r="DA108" i="3" l="1"/>
  <c r="CB108" i="3" s="1"/>
  <c r="DA497" i="3"/>
  <c r="CB497" i="3" s="1"/>
  <c r="CX460" i="3"/>
  <c r="DA460" i="3" s="1"/>
  <c r="CB460" i="3" s="1"/>
  <c r="CX458" i="3"/>
  <c r="DA458" i="3" s="1"/>
  <c r="CB458" i="3" s="1"/>
  <c r="CX459" i="3"/>
  <c r="DA459" i="3" s="1"/>
  <c r="CB459" i="3" s="1"/>
</calcChain>
</file>

<file path=xl/sharedStrings.xml><?xml version="1.0" encoding="utf-8"?>
<sst xmlns="http://schemas.openxmlformats.org/spreadsheetml/2006/main" count="998" uniqueCount="231">
  <si>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</si>
  <si>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</si>
  <si>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</si>
  <si>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</si>
  <si>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</si>
  <si>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</si>
  <si>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</si>
  <si>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</si>
  <si>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</si>
  <si>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</si>
  <si>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</si>
  <si>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</si>
  <si>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</si>
  <si>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</si>
  <si>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</si>
  <si>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</si>
  <si>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</si>
  <si>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</si>
  <si>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</si>
  <si>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</si>
  <si>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</si>
  <si>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</si>
  <si>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</si>
  <si>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</si>
  <si>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</si>
  <si>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</si>
  <si>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</si>
  <si>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</si>
  <si>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</si>
  <si>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</si>
  <si>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</si>
  <si>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</si>
  <si>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</si>
  <si>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</si>
  <si>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</si>
  <si>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</si>
  <si>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</si>
  <si>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</si>
  <si>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</si>
  <si>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</si>
  <si>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</si>
  <si>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</si>
  <si>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</si>
  <si>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</si>
  <si>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</si>
  <si>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</si>
  <si>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</si>
  <si>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</si>
  <si>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</si>
  <si>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</si>
  <si>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</si>
  <si>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</si>
  <si>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</si>
  <si>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</si>
  <si>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</si>
  <si>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</si>
  <si>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</si>
  <si>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</si>
  <si>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</si>
  <si>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</si>
  <si>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</si>
  <si>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</si>
  <si>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</si>
  <si>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</si>
  <si>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</si>
  <si>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</si>
  <si>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</si>
  <si>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</si>
  <si>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</si>
  <si>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zákona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</si>
  <si>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</si>
  <si>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</si>
  <si>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</si>
  <si>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</si>
  <si>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</si>
  <si>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</si>
  <si>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</si>
  <si>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</si>
  <si>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</si>
  <si>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</si>
  <si>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</si>
  <si>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</si>
  <si>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</si>
  <si>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</si>
  <si>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</si>
  <si>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</si>
  <si>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</si>
  <si>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</si>
  <si>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</si>
  <si>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</si>
  <si>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</si>
  <si>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</si>
  <si>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</si>
  <si>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</si>
  <si>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</si>
  <si>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</si>
  <si>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</si>
  <si>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</si>
  <si>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</si>
  <si>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</si>
  <si>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</si>
  <si>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</si>
  <si>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</si>
  <si>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</si>
  <si>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</si>
  <si>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</si>
  <si>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</si>
  <si>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</si>
  <si>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</si>
  <si>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</si>
  <si>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</si>
  <si>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</si>
  <si>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</si>
  <si>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</si>
  <si>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</si>
  <si>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</si>
  <si>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</si>
  <si>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</si>
  <si>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</si>
  <si>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</si>
  <si>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</si>
  <si>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</si>
  <si>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</si>
  <si>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</si>
  <si>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</si>
  <si>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</si>
  <si>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</si>
  <si>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</si>
  <si>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</si>
  <si>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</si>
  <si>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</si>
  <si>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</si>
  <si>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</si>
  <si>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</si>
  <si>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</si>
  <si>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</si>
  <si>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</si>
  <si>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</si>
  <si>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</si>
  <si>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</si>
  <si>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</si>
  <si>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</si>
  <si>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</si>
  <si>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</si>
  <si>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</si>
  <si>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</si>
  <si>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</si>
  <si>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</si>
  <si>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</si>
  <si>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</si>
  <si>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</si>
  <si>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</si>
  <si>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</si>
  <si>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</si>
  <si>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</si>
  <si>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</si>
  <si>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</si>
  <si>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</si>
  <si>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</si>
  <si>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</si>
  <si>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</si>
  <si>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</si>
  <si>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</si>
  <si>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</si>
  <si>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</si>
  <si>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</si>
  <si>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</si>
  <si>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</si>
  <si>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</si>
  <si>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</si>
  <si>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</si>
  <si>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</si>
  <si>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</si>
  <si>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</si>
  <si>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</si>
  <si>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</si>
  <si>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</si>
  <si>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</si>
  <si>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</si>
  <si>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</si>
  <si>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</si>
  <si>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</si>
  <si>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</si>
  <si>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</si>
  <si>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</si>
  <si>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</si>
  <si>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</si>
  <si>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</si>
  <si>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</si>
  <si>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</si>
  <si>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</si>
  <si>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</si>
  <si>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ProDrev spol. s r.o., Slatinské Lazy 172, 962 25</t>
  </si>
  <si>
    <t xml:space="preserve">nie je </t>
  </si>
  <si>
    <t>)</t>
  </si>
  <si>
    <t>Novelou zákona o účtovníctve sa ÚJ stala od 1.1.2014 mikro účtovnou jednotkou (§ 2 ods. 5 až 7 zákona)</t>
  </si>
  <si>
    <t xml:space="preserve">bola </t>
  </si>
  <si>
    <t xml:space="preserve">zmena štruktúry položiek súvahy a </t>
  </si>
  <si>
    <t>výsledovky</t>
  </si>
  <si>
    <t xml:space="preserve">bez vplyvu na hospodársky </t>
  </si>
  <si>
    <t>výsledok</t>
  </si>
  <si>
    <t>Softvér MRP</t>
  </si>
  <si>
    <t>odpísaný</t>
  </si>
  <si>
    <t>podľa životnosti</t>
  </si>
  <si>
    <t>RO</t>
  </si>
  <si>
    <t>5%</t>
  </si>
  <si>
    <t>ZO</t>
  </si>
  <si>
    <t>Dlažba betonová</t>
  </si>
  <si>
    <t>Tech zhodnotenie budova konica</t>
  </si>
  <si>
    <t>V bežnom účtovnom období spoločnosť nevykonala opravy významných chýb minulých účtovných období.</t>
  </si>
  <si>
    <t>Spoločnosť nemá záväzky zabezpečené záložným právom ani inou formou zabezpečenia.</t>
  </si>
  <si>
    <t>neeviduje</t>
  </si>
  <si>
    <t>neposkytla</t>
  </si>
  <si>
    <t>Spoločnosť neposkytla členom orgánov účtovnej jednotky záruky, zabezpečenia ani pôžičky.</t>
  </si>
  <si>
    <t>l</t>
  </si>
  <si>
    <t>Zároveň spoločnosť eviduje záväzok voči spoločníkovi Ing. Mária Žlnková z obdobia prvých rokov činnosti</t>
  </si>
  <si>
    <t>spoločnosti, ktorý bude splácaný postupne podľa ekonomickej situácie spoločnosti.</t>
  </si>
  <si>
    <t>Najvyššiu skupinu výnosov predstavujú výnosy z výroby elektrickej energie vo fotovoltickom zariadení</t>
  </si>
  <si>
    <t>Automobil Fiat Freemont</t>
  </si>
  <si>
    <t>25%</t>
  </si>
  <si>
    <t>Spoločnosť nemá vlastné akcie.</t>
  </si>
  <si>
    <t>Spoločnosť neposkytuje služby vo verejnom záujme.</t>
  </si>
  <si>
    <t>Automobil Peugeot Rifter</t>
  </si>
  <si>
    <t>poda živostnosti</t>
  </si>
  <si>
    <t>Linka</t>
  </si>
  <si>
    <t>Spoločnosť eviduje záväzky z obchodných vzťahov v hodnote 16868eur okrem rezerv.</t>
  </si>
  <si>
    <t>Záväzok v najväčšej hodnote 13557 eur predstavuje záväzok voči spoločníkovi , nakoľko spoločnosť</t>
  </si>
  <si>
    <t>prevzala úver spoločníka Ing. Milana Žlnku na obstaranie fotovoltickej elektrárne a obstaranie mot vozidla .</t>
  </si>
  <si>
    <t>Dlhodobý záväzok 351 predstavuje záväzok zo sociálneho fondu.</t>
  </si>
  <si>
    <t>Spoločnosť účtovala o nákladoch na odpisy HNIM vo výške 6085,50 eur</t>
  </si>
  <si>
    <t>vo výške 24357,63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</si>
</sst>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404" sqref="B404:BZ404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194</v>
      </c>
      <c r="DZ1" s="62"/>
    </row>
    <row r="2" spans="1:130" ht="13.5" customHeight="1" x14ac:dyDescent="0.25">
      <c r="A2" s="11"/>
      <c r="D2" s="181" t="s">
        <v>113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/>
      <c r="X2" s="2" t="s">
        <v>0</v>
      </c>
      <c r="Z2" s="30"/>
      <c r="AA2" s="30"/>
      <c r="AB2" s="178">
        <v>3</v>
      </c>
      <c r="AC2" s="179"/>
      <c r="AD2" s="178">
        <v>6</v>
      </c>
      <c r="AE2" s="179"/>
      <c r="AF2" s="178">
        <v>0</v>
      </c>
      <c r="AG2" s="180"/>
      <c r="AH2" s="179"/>
      <c r="AI2" s="178">
        <v>5</v>
      </c>
      <c r="AJ2" s="179"/>
      <c r="AK2" s="178">
        <v>4</v>
      </c>
      <c r="AL2" s="179"/>
      <c r="AM2" s="178">
        <v>8</v>
      </c>
      <c r="AN2" s="179"/>
      <c r="AO2" s="178">
        <v>7</v>
      </c>
      <c r="AP2" s="179"/>
      <c r="AQ2" s="178">
        <v>9</v>
      </c>
      <c r="AR2" s="179"/>
      <c r="AW2" s="30"/>
      <c r="AX2" s="2" t="s">
        <v>87</v>
      </c>
      <c r="AZ2" s="30"/>
      <c r="BA2" s="30"/>
      <c r="BB2" s="178">
        <v>2</v>
      </c>
      <c r="BC2" s="179"/>
      <c r="BD2" s="178">
        <v>0</v>
      </c>
      <c r="BE2" s="179"/>
      <c r="BF2" s="178">
        <v>2</v>
      </c>
      <c r="BG2" s="180"/>
      <c r="BH2" s="179"/>
      <c r="BI2" s="178">
        <v>0</v>
      </c>
      <c r="BJ2" s="179"/>
      <c r="BK2" s="178">
        <v>0</v>
      </c>
      <c r="BL2" s="179"/>
      <c r="BM2" s="178">
        <v>7</v>
      </c>
      <c r="BN2" s="179"/>
      <c r="BO2" s="178">
        <v>2</v>
      </c>
      <c r="BP2" s="179"/>
      <c r="BQ2" s="178">
        <v>6</v>
      </c>
      <c r="BR2" s="179"/>
      <c r="BS2" s="178">
        <v>5</v>
      </c>
      <c r="BT2" s="179"/>
      <c r="BU2" s="178">
        <v>9</v>
      </c>
      <c r="BV2" s="179"/>
      <c r="CA2" s="26" t="s">
        <v>67</v>
      </c>
      <c r="CB2" s="54" t="s">
        <v>112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190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112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112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39</v>
      </c>
      <c r="C5" s="14"/>
      <c r="D5" s="14"/>
      <c r="E5" s="15" t="s">
        <v>114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160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106" t="s">
        <v>192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vidieť.</v>
      </c>
      <c r="CC12" s="33" t="s">
        <v>74</v>
      </c>
      <c r="CW12" s="20">
        <f t="shared" ref="CW12:CW35" si="4">+IF($J$14="nie je",0,1)</f>
        <v>1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1</v>
      </c>
      <c r="DZ12" s="62"/>
    </row>
    <row r="13" spans="1:130" x14ac:dyDescent="0.25">
      <c r="A13" s="11"/>
      <c r="CA13" s="24"/>
      <c r="CB13" s="39" t="str">
        <f t="shared" si="3"/>
        <v>Riadok bude vidieť.</v>
      </c>
      <c r="CC13" s="33" t="s">
        <v>74</v>
      </c>
      <c r="CW13" s="20">
        <f t="shared" si="4"/>
        <v>1</v>
      </c>
      <c r="CZ13" s="20">
        <f t="shared" si="5"/>
        <v>1</v>
      </c>
      <c r="DA13" s="20">
        <f t="shared" si="6"/>
        <v>1</v>
      </c>
      <c r="DZ13" s="62"/>
    </row>
    <row r="14" spans="1:130" x14ac:dyDescent="0.25">
      <c r="A14" s="11"/>
      <c r="B14" s="2" t="s">
        <v>77</v>
      </c>
      <c r="J14" s="108" t="s">
        <v>193</v>
      </c>
      <c r="K14" s="108"/>
      <c r="L14" s="108"/>
      <c r="M14" s="108"/>
      <c r="N14" s="108"/>
      <c r="O14" s="2" t="s">
        <v>161</v>
      </c>
      <c r="P14" s="47"/>
      <c r="BH14" s="2" t="str">
        <f>+IF(J14="je","Spoločnosť uvádza:","")</f>
        <v/>
      </c>
      <c r="CA14" s="25"/>
      <c r="CB14" s="39" t="str">
        <f t="shared" si="3"/>
        <v>Riadok bude vidieť.</v>
      </c>
      <c r="CC14" s="33" t="s">
        <v>74</v>
      </c>
      <c r="CD14" s="6"/>
      <c r="CG14" s="7"/>
      <c r="CW14" s="20">
        <f t="shared" si="4"/>
        <v>1</v>
      </c>
      <c r="CZ14" s="20">
        <f t="shared" si="5"/>
        <v>1</v>
      </c>
      <c r="DA14" s="20">
        <f t="shared" si="6"/>
        <v>1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191</v>
      </c>
      <c r="CW15" s="20">
        <f t="shared" si="4"/>
        <v>1</v>
      </c>
      <c r="CZ15" s="20">
        <f t="shared" si="5"/>
        <v>0</v>
      </c>
      <c r="DA15" s="20">
        <f t="shared" si="6"/>
        <v>0</v>
      </c>
      <c r="DZ15" s="62"/>
    </row>
    <row r="16" spans="1:130" hidden="1" x14ac:dyDescent="0.25">
      <c r="A16" s="11"/>
      <c r="B16" s="191" t="s">
        <v>79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3"/>
      <c r="CA16" s="25"/>
      <c r="CB16" s="39" t="str">
        <f t="shared" si="3"/>
        <v>Riadok bude skrytý.</v>
      </c>
      <c r="CC16" s="33" t="s">
        <v>191</v>
      </c>
      <c r="CW16" s="20">
        <f t="shared" si="4"/>
        <v>1</v>
      </c>
      <c r="CZ16" s="20">
        <f t="shared" si="5"/>
        <v>0</v>
      </c>
      <c r="DA16" s="20">
        <f t="shared" si="6"/>
        <v>0</v>
      </c>
      <c r="DZ16" s="62"/>
    </row>
    <row r="17" spans="1:130" hidden="1" x14ac:dyDescent="0.25">
      <c r="A17" s="11"/>
      <c r="B17" s="160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2"/>
      <c r="CA17" s="25"/>
      <c r="CB17" s="39" t="str">
        <f t="shared" si="3"/>
        <v>Riadok bude skrytý.</v>
      </c>
      <c r="CC17" s="33" t="s">
        <v>74</v>
      </c>
      <c r="CW17" s="20">
        <f t="shared" si="4"/>
        <v>1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311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3"/>
      <c r="CA18" s="25"/>
      <c r="CB18" s="39" t="str">
        <f t="shared" si="3"/>
        <v>Riadok bude skrytý.</v>
      </c>
      <c r="CC18" s="33" t="s">
        <v>74</v>
      </c>
      <c r="CW18" s="20">
        <f t="shared" si="4"/>
        <v>1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91" t="s">
        <v>80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3"/>
      <c r="CA19" s="25"/>
      <c r="CB19" s="39" t="str">
        <f t="shared" si="3"/>
        <v>Riadok bude skrytý.</v>
      </c>
      <c r="CC19" s="33" t="s">
        <v>74</v>
      </c>
      <c r="CW19" s="20">
        <f t="shared" si="4"/>
        <v>1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60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2"/>
      <c r="CA20" s="25"/>
      <c r="CB20" s="39" t="str">
        <f t="shared" si="3"/>
        <v>Riadok bude skrytý.</v>
      </c>
      <c r="CC20" s="33" t="s">
        <v>74</v>
      </c>
      <c r="CW20" s="20">
        <f t="shared" si="4"/>
        <v>1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84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6"/>
      <c r="CA21" s="25"/>
      <c r="CB21" s="39" t="str">
        <f t="shared" si="3"/>
        <v>Riadok bude skrytý.</v>
      </c>
      <c r="CC21" s="33" t="s">
        <v>74</v>
      </c>
      <c r="CW21" s="20">
        <f t="shared" si="4"/>
        <v>1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91" t="s">
        <v>78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3"/>
      <c r="CA22" s="25"/>
      <c r="CB22" s="39" t="str">
        <f t="shared" si="3"/>
        <v>Riadok bude skrytý.</v>
      </c>
      <c r="CC22" s="33" t="s">
        <v>191</v>
      </c>
      <c r="CW22" s="20">
        <f t="shared" si="4"/>
        <v>1</v>
      </c>
      <c r="CZ22" s="20">
        <f t="shared" si="5"/>
        <v>0</v>
      </c>
      <c r="DA22" s="20">
        <f t="shared" si="6"/>
        <v>0</v>
      </c>
      <c r="DZ22" s="62"/>
    </row>
    <row r="23" spans="1:130" hidden="1" x14ac:dyDescent="0.25">
      <c r="A23" s="11"/>
      <c r="B23" s="316" t="s">
        <v>82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21" t="str">
        <f>+IF(B23="nie","","Spoločnosť uvádza nasledujúce informácie:")</f>
        <v>Spoločnosť uvádza nasledujúce informácie:</v>
      </c>
      <c r="W23" s="321"/>
      <c r="X23" s="321"/>
      <c r="Y23" s="321"/>
      <c r="Z23" s="321"/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1"/>
      <c r="AX23" s="321"/>
      <c r="AY23" s="321"/>
      <c r="AZ23" s="321"/>
      <c r="BA23" s="321"/>
      <c r="BB23" s="321"/>
      <c r="BC23" s="321"/>
      <c r="BD23" s="321"/>
      <c r="BE23" s="321"/>
      <c r="BF23" s="321"/>
      <c r="BG23" s="321"/>
      <c r="BH23" s="321"/>
      <c r="BI23" s="321"/>
      <c r="BJ23" s="321"/>
      <c r="BK23" s="321"/>
      <c r="BL23" s="321"/>
      <c r="BM23" s="321"/>
      <c r="BN23" s="321"/>
      <c r="BO23" s="321"/>
      <c r="BP23" s="321"/>
      <c r="BQ23" s="321"/>
      <c r="BR23" s="321"/>
      <c r="BS23" s="321"/>
      <c r="BT23" s="321"/>
      <c r="BU23" s="321"/>
      <c r="BV23" s="321"/>
      <c r="BW23" s="321"/>
      <c r="BX23" s="321"/>
      <c r="BY23" s="321"/>
      <c r="BZ23" s="322"/>
      <c r="CA23" s="25"/>
      <c r="CB23" s="39" t="str">
        <f t="shared" si="3"/>
        <v>Riadok bude skrytý.</v>
      </c>
      <c r="CC23" s="33" t="s">
        <v>191</v>
      </c>
      <c r="CW23" s="20">
        <f t="shared" si="4"/>
        <v>1</v>
      </c>
      <c r="CZ23" s="20">
        <f t="shared" si="5"/>
        <v>0</v>
      </c>
      <c r="DA23" s="20">
        <f t="shared" si="6"/>
        <v>0</v>
      </c>
      <c r="DZ23" s="62"/>
    </row>
    <row r="24" spans="1:130" hidden="1" x14ac:dyDescent="0.25">
      <c r="A24" s="11"/>
      <c r="B24" s="32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26"/>
      <c r="BA24" s="326"/>
      <c r="BB24" s="326"/>
      <c r="BC24" s="326"/>
      <c r="BD24" s="326"/>
      <c r="BE24" s="326"/>
      <c r="BF24" s="326"/>
      <c r="BG24" s="326"/>
      <c r="BH24" s="326"/>
      <c r="BI24" s="326"/>
      <c r="BJ24" s="326"/>
      <c r="BK24" s="326"/>
      <c r="BL24" s="326"/>
      <c r="BM24" s="326"/>
      <c r="BN24" s="326"/>
      <c r="BO24" s="326"/>
      <c r="BP24" s="326"/>
      <c r="BQ24" s="326"/>
      <c r="BR24" s="326"/>
      <c r="BS24" s="326"/>
      <c r="BT24" s="326"/>
      <c r="BU24" s="326"/>
      <c r="BV24" s="326"/>
      <c r="BW24" s="326"/>
      <c r="BX24" s="326"/>
      <c r="BY24" s="326"/>
      <c r="BZ24" s="327"/>
      <c r="CA24" s="25"/>
      <c r="CB24" s="39" t="str">
        <f t="shared" si="3"/>
        <v>Riadok bude skrytý.</v>
      </c>
      <c r="CC24" s="33" t="s">
        <v>191</v>
      </c>
      <c r="CW24" s="20">
        <f t="shared" si="4"/>
        <v>1</v>
      </c>
      <c r="CX24" s="20">
        <f>+IF($B$23="nie",0,1)</f>
        <v>1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 x14ac:dyDescent="0.25">
      <c r="A25" s="11"/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5"/>
      <c r="CA25" s="25"/>
      <c r="CB25" s="39" t="str">
        <f t="shared" si="3"/>
        <v>Riadok bude skrytý.</v>
      </c>
      <c r="CC25" s="33" t="s">
        <v>74</v>
      </c>
      <c r="CW25" s="20">
        <f t="shared" si="4"/>
        <v>1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63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5"/>
      <c r="CA26" s="25"/>
      <c r="CB26" s="39" t="str">
        <f t="shared" si="3"/>
        <v>Riadok bude skrytý.</v>
      </c>
      <c r="CC26" s="33" t="s">
        <v>74</v>
      </c>
      <c r="CW26" s="20">
        <f t="shared" si="4"/>
        <v>1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4"/>
      <c r="BX27" s="164"/>
      <c r="BY27" s="164"/>
      <c r="BZ27" s="165"/>
      <c r="CA27" s="25"/>
      <c r="CB27" s="39" t="str">
        <f t="shared" si="3"/>
        <v>Riadok bude skrytý.</v>
      </c>
      <c r="CC27" s="33" t="s">
        <v>74</v>
      </c>
      <c r="CW27" s="20">
        <f t="shared" si="4"/>
        <v>1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63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4"/>
      <c r="BW28" s="164"/>
      <c r="BX28" s="164"/>
      <c r="BY28" s="164"/>
      <c r="BZ28" s="165"/>
      <c r="CA28" s="25"/>
      <c r="CB28" s="39" t="str">
        <f t="shared" si="3"/>
        <v>Riadok bude skrytý.</v>
      </c>
      <c r="CC28" s="33" t="s">
        <v>74</v>
      </c>
      <c r="CW28" s="20">
        <f t="shared" si="4"/>
        <v>1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5"/>
      <c r="CA29" s="25"/>
      <c r="CB29" s="39" t="str">
        <f t="shared" si="3"/>
        <v>Riadok bude skrytý.</v>
      </c>
      <c r="CC29" s="33" t="s">
        <v>74</v>
      </c>
      <c r="CW29" s="20">
        <f t="shared" si="4"/>
        <v>1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63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4"/>
      <c r="BN30" s="164"/>
      <c r="BO30" s="164"/>
      <c r="BP30" s="164"/>
      <c r="BQ30" s="164"/>
      <c r="BR30" s="164"/>
      <c r="BS30" s="164"/>
      <c r="BT30" s="164"/>
      <c r="BU30" s="164"/>
      <c r="BV30" s="164"/>
      <c r="BW30" s="164"/>
      <c r="BX30" s="164"/>
      <c r="BY30" s="164"/>
      <c r="BZ30" s="165"/>
      <c r="CA30" s="25"/>
      <c r="CB30" s="39" t="str">
        <f t="shared" si="3"/>
        <v>Riadok bude skrytý.</v>
      </c>
      <c r="CC30" s="33" t="s">
        <v>74</v>
      </c>
      <c r="CW30" s="20">
        <f t="shared" si="4"/>
        <v>1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4"/>
      <c r="BQ31" s="164"/>
      <c r="BR31" s="164"/>
      <c r="BS31" s="164"/>
      <c r="BT31" s="164"/>
      <c r="BU31" s="164"/>
      <c r="BV31" s="164"/>
      <c r="BW31" s="164"/>
      <c r="BX31" s="164"/>
      <c r="BY31" s="164"/>
      <c r="BZ31" s="165"/>
      <c r="CA31" s="25"/>
      <c r="CB31" s="39" t="str">
        <f t="shared" si="3"/>
        <v>Riadok bude skrytý.</v>
      </c>
      <c r="CC31" s="33" t="s">
        <v>74</v>
      </c>
      <c r="CW31" s="20">
        <f t="shared" si="4"/>
        <v>1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164"/>
      <c r="BP32" s="164"/>
      <c r="BQ32" s="164"/>
      <c r="BR32" s="164"/>
      <c r="BS32" s="164"/>
      <c r="BT32" s="164"/>
      <c r="BU32" s="164"/>
      <c r="BV32" s="164"/>
      <c r="BW32" s="164"/>
      <c r="BX32" s="164"/>
      <c r="BY32" s="164"/>
      <c r="BZ32" s="165"/>
      <c r="CA32" s="25"/>
      <c r="CB32" s="39" t="str">
        <f t="shared" si="3"/>
        <v>Riadok bude skrytý.</v>
      </c>
      <c r="CC32" s="33" t="s">
        <v>74</v>
      </c>
      <c r="CW32" s="20">
        <f t="shared" si="4"/>
        <v>1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5"/>
      <c r="CA33" s="25"/>
      <c r="CB33" s="39" t="str">
        <f t="shared" si="3"/>
        <v>Riadok bude skrytý.</v>
      </c>
      <c r="CC33" s="33" t="s">
        <v>74</v>
      </c>
      <c r="CW33" s="20">
        <f t="shared" si="4"/>
        <v>1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84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6"/>
      <c r="CA34" s="25"/>
      <c r="CB34" s="39" t="str">
        <f t="shared" si="3"/>
        <v>Riadok bude vidieť.</v>
      </c>
      <c r="CC34" s="33" t="s">
        <v>74</v>
      </c>
      <c r="CW34" s="20">
        <f t="shared" si="4"/>
        <v>1</v>
      </c>
      <c r="CZ34" s="20">
        <f t="shared" si="5"/>
        <v>1</v>
      </c>
      <c r="DA34" s="20">
        <f t="shared" si="6"/>
        <v>1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vidieť.</v>
      </c>
      <c r="CC35" s="33" t="s">
        <v>74</v>
      </c>
      <c r="CW35" s="20">
        <f t="shared" si="4"/>
        <v>1</v>
      </c>
      <c r="CZ35" s="20">
        <f t="shared" si="5"/>
        <v>1</v>
      </c>
      <c r="DA35" s="20">
        <f t="shared" si="6"/>
        <v>1</v>
      </c>
      <c r="DZ35" s="62"/>
    </row>
    <row r="36" spans="1:130" x14ac:dyDescent="0.25">
      <c r="A36" s="11"/>
      <c r="B36" s="67" t="s">
        <v>149</v>
      </c>
      <c r="CA36" s="26" t="s">
        <v>67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2" t="s">
        <v>33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7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23" t="s">
        <v>151</v>
      </c>
      <c r="C39" s="324"/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100">
        <v>2</v>
      </c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2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150</v>
      </c>
      <c r="CA41" s="25"/>
      <c r="CB41" s="39" t="str">
        <f t="shared" si="10"/>
        <v>Riadok bude vidieť.</v>
      </c>
      <c r="CC41" s="33" t="s">
        <v>74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106" t="s">
        <v>195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25"/>
      <c r="CB42" s="39" t="str">
        <f t="shared" si="10"/>
        <v>Riadok bude vidieť.</v>
      </c>
      <c r="CC42" s="33" t="s">
        <v>74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hidden="1" x14ac:dyDescent="0.25">
      <c r="A43" s="11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40</v>
      </c>
      <c r="C63" s="14"/>
      <c r="D63" s="14"/>
      <c r="E63" s="15" t="s">
        <v>115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67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76</v>
      </c>
      <c r="C65" s="5" t="s">
        <v>162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65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32" t="s">
        <v>196</v>
      </c>
      <c r="P68" s="132"/>
      <c r="Q68" s="132"/>
      <c r="R68" s="132"/>
      <c r="S68" s="132"/>
      <c r="T68" s="132"/>
      <c r="U68" s="21" t="s">
        <v>163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9"/>
      <c r="BY69" s="159"/>
      <c r="BZ69" s="159"/>
      <c r="CA69" s="25"/>
      <c r="CB69" s="39" t="str">
        <f t="shared" ref="CB69:CB132" si="14">+IF(DA69=0,"Riadok bude skrytý.","Riadok bude vidieť.")</f>
        <v>Riadok bude vidieť.</v>
      </c>
      <c r="CC69" s="33" t="s">
        <v>74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9" t="s">
        <v>187</v>
      </c>
      <c r="AJ71" s="309"/>
      <c r="AK71" s="309"/>
      <c r="AL71" s="309"/>
      <c r="AM71" s="309"/>
      <c r="AN71" s="309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67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197" t="s">
        <v>116</v>
      </c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9"/>
      <c r="AB74" s="197" t="s">
        <v>68</v>
      </c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9"/>
      <c r="BD74" s="318" t="s">
        <v>71</v>
      </c>
      <c r="BE74" s="319"/>
      <c r="BF74" s="319"/>
      <c r="BG74" s="319"/>
      <c r="BH74" s="319"/>
      <c r="BI74" s="319"/>
      <c r="BJ74" s="319"/>
      <c r="BK74" s="319"/>
      <c r="BL74" s="319"/>
      <c r="BM74" s="319"/>
      <c r="BN74" s="319"/>
      <c r="BO74" s="319"/>
      <c r="BP74" s="319"/>
      <c r="BQ74" s="319"/>
      <c r="BR74" s="319"/>
      <c r="BS74" s="319"/>
      <c r="BT74" s="319"/>
      <c r="BU74" s="319"/>
      <c r="BV74" s="319"/>
      <c r="BW74" s="319"/>
      <c r="BX74" s="319"/>
      <c r="BY74" s="319"/>
      <c r="BZ74" s="320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00" t="s">
        <v>197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2"/>
      <c r="AB75" s="306" t="s">
        <v>69</v>
      </c>
      <c r="AC75" s="307"/>
      <c r="AD75" s="307"/>
      <c r="AE75" s="307"/>
      <c r="AF75" s="307"/>
      <c r="AG75" s="307"/>
      <c r="AH75" s="307"/>
      <c r="AI75" s="307"/>
      <c r="AJ75" s="307"/>
      <c r="AK75" s="307"/>
      <c r="AL75" s="307"/>
      <c r="AM75" s="307"/>
      <c r="AN75" s="307"/>
      <c r="AO75" s="307"/>
      <c r="AP75" s="307"/>
      <c r="AQ75" s="307"/>
      <c r="AR75" s="307"/>
      <c r="AS75" s="307"/>
      <c r="AT75" s="307"/>
      <c r="AU75" s="307"/>
      <c r="AV75" s="307"/>
      <c r="AW75" s="307"/>
      <c r="AX75" s="307"/>
      <c r="AY75" s="307"/>
      <c r="AZ75" s="307"/>
      <c r="BA75" s="307"/>
      <c r="BB75" s="307"/>
      <c r="BC75" s="308"/>
      <c r="BD75" s="306" t="s">
        <v>199</v>
      </c>
      <c r="BE75" s="307"/>
      <c r="BF75" s="307"/>
      <c r="BG75" s="307"/>
      <c r="BH75" s="307"/>
      <c r="BI75" s="307"/>
      <c r="BJ75" s="307"/>
      <c r="BK75" s="307"/>
      <c r="BL75" s="307"/>
      <c r="BM75" s="307"/>
      <c r="BN75" s="307"/>
      <c r="BO75" s="307"/>
      <c r="BP75" s="307"/>
      <c r="BQ75" s="307"/>
      <c r="BR75" s="307"/>
      <c r="BS75" s="307"/>
      <c r="BT75" s="307"/>
      <c r="BU75" s="307"/>
      <c r="BV75" s="307"/>
      <c r="BW75" s="307"/>
      <c r="BX75" s="307"/>
      <c r="BY75" s="307"/>
      <c r="BZ75" s="308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63" t="s">
        <v>198</v>
      </c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5"/>
      <c r="AB76" s="206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8"/>
      <c r="BD76" s="206" t="s">
        <v>200</v>
      </c>
      <c r="BE76" s="207"/>
      <c r="BF76" s="207"/>
      <c r="BG76" s="207"/>
      <c r="BH76" s="207"/>
      <c r="BI76" s="207"/>
      <c r="BJ76" s="207"/>
      <c r="BK76" s="207"/>
      <c r="BL76" s="207"/>
      <c r="BM76" s="207"/>
      <c r="BN76" s="207"/>
      <c r="BO76" s="207"/>
      <c r="BP76" s="207"/>
      <c r="BQ76" s="207"/>
      <c r="BR76" s="207"/>
      <c r="BS76" s="207"/>
      <c r="BT76" s="207"/>
      <c r="BU76" s="207"/>
      <c r="BV76" s="207"/>
      <c r="BW76" s="207"/>
      <c r="BX76" s="207"/>
      <c r="BY76" s="207"/>
      <c r="BZ76" s="208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1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5"/>
      <c r="AB77" s="206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8"/>
      <c r="BD77" s="206"/>
      <c r="BE77" s="207"/>
      <c r="BF77" s="207"/>
      <c r="BG77" s="207"/>
      <c r="BH77" s="207"/>
      <c r="BI77" s="207"/>
      <c r="BJ77" s="207"/>
      <c r="BK77" s="207"/>
      <c r="BL77" s="207"/>
      <c r="BM77" s="207"/>
      <c r="BN77" s="207"/>
      <c r="BO77" s="207"/>
      <c r="BP77" s="207"/>
      <c r="BQ77" s="207"/>
      <c r="BR77" s="207"/>
      <c r="BS77" s="207"/>
      <c r="BT77" s="207"/>
      <c r="BU77" s="207"/>
      <c r="BV77" s="207"/>
      <c r="BW77" s="207"/>
      <c r="BX77" s="207"/>
      <c r="BY77" s="207"/>
      <c r="BZ77" s="208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5"/>
      <c r="AB78" s="206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8"/>
      <c r="BD78" s="206"/>
      <c r="BE78" s="207"/>
      <c r="BF78" s="207"/>
      <c r="BG78" s="207"/>
      <c r="BH78" s="207"/>
      <c r="BI78" s="207"/>
      <c r="BJ78" s="207"/>
      <c r="BK78" s="207"/>
      <c r="BL78" s="207"/>
      <c r="BM78" s="207"/>
      <c r="BN78" s="207"/>
      <c r="BO78" s="207"/>
      <c r="BP78" s="207"/>
      <c r="BQ78" s="207"/>
      <c r="BR78" s="207"/>
      <c r="BS78" s="207"/>
      <c r="BT78" s="207"/>
      <c r="BU78" s="207"/>
      <c r="BV78" s="207"/>
      <c r="BW78" s="207"/>
      <c r="BX78" s="207"/>
      <c r="BY78" s="207"/>
      <c r="BZ78" s="208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5"/>
      <c r="AB79" s="206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8"/>
      <c r="BD79" s="206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7"/>
      <c r="BQ79" s="207"/>
      <c r="BR79" s="207"/>
      <c r="BS79" s="207"/>
      <c r="BT79" s="207"/>
      <c r="BU79" s="207"/>
      <c r="BV79" s="207"/>
      <c r="BW79" s="207"/>
      <c r="BX79" s="207"/>
      <c r="BY79" s="207"/>
      <c r="BZ79" s="208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5"/>
      <c r="AB80" s="206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8"/>
      <c r="BD80" s="206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07"/>
      <c r="BP80" s="207"/>
      <c r="BQ80" s="207"/>
      <c r="BR80" s="207"/>
      <c r="BS80" s="207"/>
      <c r="BT80" s="207"/>
      <c r="BU80" s="207"/>
      <c r="BV80" s="207"/>
      <c r="BW80" s="207"/>
      <c r="BX80" s="207"/>
      <c r="BY80" s="207"/>
      <c r="BZ80" s="208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5"/>
      <c r="AB81" s="206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8"/>
      <c r="BD81" s="206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07"/>
      <c r="BS81" s="207"/>
      <c r="BT81" s="207"/>
      <c r="BU81" s="207"/>
      <c r="BV81" s="207"/>
      <c r="BW81" s="207"/>
      <c r="BX81" s="207"/>
      <c r="BY81" s="207"/>
      <c r="BZ81" s="208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303"/>
      <c r="C82" s="304"/>
      <c r="D82" s="304"/>
      <c r="E82" s="304"/>
      <c r="F82" s="304"/>
      <c r="G82" s="304"/>
      <c r="H82" s="304"/>
      <c r="I82" s="304"/>
      <c r="J82" s="304"/>
      <c r="K82" s="304"/>
      <c r="L82" s="304"/>
      <c r="M82" s="304"/>
      <c r="N82" s="304"/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5"/>
      <c r="AB82" s="206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8"/>
      <c r="BD82" s="206"/>
      <c r="BE82" s="207"/>
      <c r="BF82" s="207"/>
      <c r="BG82" s="207"/>
      <c r="BH82" s="207"/>
      <c r="BI82" s="207"/>
      <c r="BJ82" s="207"/>
      <c r="BK82" s="207"/>
      <c r="BL82" s="207"/>
      <c r="BM82" s="207"/>
      <c r="BN82" s="207"/>
      <c r="BO82" s="207"/>
      <c r="BP82" s="207"/>
      <c r="BQ82" s="207"/>
      <c r="BR82" s="207"/>
      <c r="BS82" s="207"/>
      <c r="BT82" s="207"/>
      <c r="BU82" s="207"/>
      <c r="BV82" s="207"/>
      <c r="BW82" s="207"/>
      <c r="BX82" s="207"/>
      <c r="BY82" s="207"/>
      <c r="BZ82" s="208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5"/>
      <c r="AB83" s="206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8"/>
      <c r="BD83" s="206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207"/>
      <c r="BT83" s="207"/>
      <c r="BU83" s="207"/>
      <c r="BV83" s="207"/>
      <c r="BW83" s="207"/>
      <c r="BX83" s="207"/>
      <c r="BY83" s="207"/>
      <c r="BZ83" s="208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311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3"/>
      <c r="AB84" s="219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1"/>
      <c r="BD84" s="219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0"/>
      <c r="BY84" s="220"/>
      <c r="BZ84" s="221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76</v>
      </c>
      <c r="C86" s="175" t="s">
        <v>165</v>
      </c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26" t="s">
        <v>67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106" t="s">
        <v>3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106" t="s">
        <v>4</v>
      </c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106" t="s">
        <v>5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106" t="s">
        <v>6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106" t="s">
        <v>7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106" t="s">
        <v>8</v>
      </c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106" t="s">
        <v>9</v>
      </c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10" t="s">
        <v>54</v>
      </c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310"/>
      <c r="BI94" s="310"/>
      <c r="BJ94" s="310"/>
      <c r="BK94" s="310"/>
      <c r="BL94" s="310"/>
      <c r="BM94" s="310"/>
      <c r="BN94" s="310"/>
      <c r="BO94" s="310"/>
      <c r="BP94" s="310"/>
      <c r="BQ94" s="310"/>
      <c r="BR94" s="310"/>
      <c r="BS94" s="310"/>
      <c r="BT94" s="310"/>
      <c r="BU94" s="310"/>
      <c r="BV94" s="310"/>
      <c r="BW94" s="310"/>
      <c r="BX94" s="310"/>
      <c r="BY94" s="310"/>
      <c r="BZ94" s="310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6" t="s">
        <v>83</v>
      </c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6"/>
      <c r="BG95" s="166"/>
      <c r="BH95" s="166"/>
      <c r="BI95" s="166"/>
      <c r="BJ95" s="166"/>
      <c r="BK95" s="166"/>
      <c r="BL95" s="166"/>
      <c r="BM95" s="166"/>
      <c r="BN95" s="166"/>
      <c r="BO95" s="166"/>
      <c r="BP95" s="166"/>
      <c r="BQ95" s="166"/>
      <c r="BR95" s="166"/>
      <c r="BS95" s="166"/>
      <c r="BT95" s="166"/>
      <c r="BU95" s="166"/>
      <c r="BV95" s="166"/>
      <c r="BW95" s="166"/>
      <c r="BX95" s="166"/>
      <c r="BY95" s="166"/>
      <c r="BZ95" s="166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vidieť.</v>
      </c>
      <c r="CC107" s="33" t="s">
        <v>74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166</v>
      </c>
      <c r="CA108" s="26" t="s">
        <v>67</v>
      </c>
      <c r="CB108" s="39" t="str">
        <f t="shared" si="14"/>
        <v>Riadok bude vidieť.</v>
      </c>
      <c r="CC108" s="33" t="s">
        <v>74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vidieť.</v>
      </c>
      <c r="CC109" s="33" t="s">
        <v>74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10" t="s">
        <v>70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10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11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53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67</v>
      </c>
      <c r="CB110" s="39" t="str">
        <f t="shared" si="14"/>
        <v>Riadok bude vidieť.</v>
      </c>
      <c r="CC110" s="33" t="s">
        <v>74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vidieť.</v>
      </c>
      <c r="CC111" s="33" t="s">
        <v>74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00" t="s">
        <v>201</v>
      </c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2"/>
      <c r="AU112" s="216">
        <v>20</v>
      </c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 t="s">
        <v>202</v>
      </c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28"/>
      <c r="BR112" s="229"/>
      <c r="BS112" s="229"/>
      <c r="BT112" s="229"/>
      <c r="BU112" s="229"/>
      <c r="BV112" s="229"/>
      <c r="BW112" s="229"/>
      <c r="BX112" s="229"/>
      <c r="BY112" s="229"/>
      <c r="BZ112" s="230"/>
      <c r="CA112" s="25"/>
      <c r="CB112" s="39" t="str">
        <f t="shared" si="14"/>
        <v>Riadok bude vidieť.</v>
      </c>
      <c r="CC112" s="33" t="s">
        <v>74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 x14ac:dyDescent="0.25">
      <c r="A113" s="11"/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2"/>
      <c r="AU113" s="203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5"/>
      <c r="BF113" s="156"/>
      <c r="BG113" s="157"/>
      <c r="BH113" s="157"/>
      <c r="BI113" s="157"/>
      <c r="BJ113" s="157"/>
      <c r="BK113" s="157"/>
      <c r="BL113" s="157"/>
      <c r="BM113" s="157"/>
      <c r="BN113" s="157"/>
      <c r="BO113" s="157"/>
      <c r="BP113" s="158"/>
      <c r="BQ113" s="194"/>
      <c r="BR113" s="195"/>
      <c r="BS113" s="195"/>
      <c r="BT113" s="195"/>
      <c r="BU113" s="195"/>
      <c r="BV113" s="195"/>
      <c r="BW113" s="195"/>
      <c r="BX113" s="195"/>
      <c r="BY113" s="195"/>
      <c r="BZ113" s="196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2"/>
      <c r="AU114" s="203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5"/>
      <c r="BF114" s="156"/>
      <c r="BG114" s="157"/>
      <c r="BH114" s="157"/>
      <c r="BI114" s="157"/>
      <c r="BJ114" s="157"/>
      <c r="BK114" s="157"/>
      <c r="BL114" s="157"/>
      <c r="BM114" s="157"/>
      <c r="BN114" s="157"/>
      <c r="BO114" s="157"/>
      <c r="BP114" s="158"/>
      <c r="BQ114" s="194"/>
      <c r="BR114" s="195"/>
      <c r="BS114" s="195"/>
      <c r="BT114" s="195"/>
      <c r="BU114" s="195"/>
      <c r="BV114" s="195"/>
      <c r="BW114" s="195"/>
      <c r="BX114" s="195"/>
      <c r="BY114" s="195"/>
      <c r="BZ114" s="196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2"/>
      <c r="AU115" s="203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5"/>
      <c r="BF115" s="156"/>
      <c r="BG115" s="157"/>
      <c r="BH115" s="157"/>
      <c r="BI115" s="157"/>
      <c r="BJ115" s="157"/>
      <c r="BK115" s="157"/>
      <c r="BL115" s="157"/>
      <c r="BM115" s="157"/>
      <c r="BN115" s="157"/>
      <c r="BO115" s="157"/>
      <c r="BP115" s="158"/>
      <c r="BQ115" s="194"/>
      <c r="BR115" s="195"/>
      <c r="BS115" s="195"/>
      <c r="BT115" s="195"/>
      <c r="BU115" s="195"/>
      <c r="BV115" s="195"/>
      <c r="BW115" s="195"/>
      <c r="BX115" s="195"/>
      <c r="BY115" s="195"/>
      <c r="BZ115" s="196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2"/>
      <c r="AU116" s="203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5"/>
      <c r="BF116" s="156"/>
      <c r="BG116" s="157"/>
      <c r="BH116" s="157"/>
      <c r="BI116" s="157"/>
      <c r="BJ116" s="157"/>
      <c r="BK116" s="157"/>
      <c r="BL116" s="157"/>
      <c r="BM116" s="157"/>
      <c r="BN116" s="157"/>
      <c r="BO116" s="157"/>
      <c r="BP116" s="158"/>
      <c r="BQ116" s="194"/>
      <c r="BR116" s="195"/>
      <c r="BS116" s="195"/>
      <c r="BT116" s="195"/>
      <c r="BU116" s="195"/>
      <c r="BV116" s="195"/>
      <c r="BW116" s="195"/>
      <c r="BX116" s="195"/>
      <c r="BY116" s="195"/>
      <c r="BZ116" s="196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2"/>
      <c r="AU117" s="203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5"/>
      <c r="BF117" s="156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8"/>
      <c r="BQ117" s="194"/>
      <c r="BR117" s="195"/>
      <c r="BS117" s="195"/>
      <c r="BT117" s="195"/>
      <c r="BU117" s="195"/>
      <c r="BV117" s="195"/>
      <c r="BW117" s="195"/>
      <c r="BX117" s="195"/>
      <c r="BY117" s="195"/>
      <c r="BZ117" s="196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2"/>
      <c r="AU118" s="203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5"/>
      <c r="BF118" s="156"/>
      <c r="BG118" s="157"/>
      <c r="BH118" s="157"/>
      <c r="BI118" s="157"/>
      <c r="BJ118" s="157"/>
      <c r="BK118" s="157"/>
      <c r="BL118" s="157"/>
      <c r="BM118" s="157"/>
      <c r="BN118" s="157"/>
      <c r="BO118" s="157"/>
      <c r="BP118" s="158"/>
      <c r="BQ118" s="194"/>
      <c r="BR118" s="195"/>
      <c r="BS118" s="195"/>
      <c r="BT118" s="195"/>
      <c r="BU118" s="195"/>
      <c r="BV118" s="195"/>
      <c r="BW118" s="195"/>
      <c r="BX118" s="195"/>
      <c r="BY118" s="195"/>
      <c r="BZ118" s="196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2"/>
      <c r="AU119" s="203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5"/>
      <c r="BF119" s="156"/>
      <c r="BG119" s="157"/>
      <c r="BH119" s="157"/>
      <c r="BI119" s="157"/>
      <c r="BJ119" s="157"/>
      <c r="BK119" s="157"/>
      <c r="BL119" s="157"/>
      <c r="BM119" s="157"/>
      <c r="BN119" s="157"/>
      <c r="BO119" s="157"/>
      <c r="BP119" s="158"/>
      <c r="BQ119" s="194"/>
      <c r="BR119" s="195"/>
      <c r="BS119" s="195"/>
      <c r="BT119" s="195"/>
      <c r="BU119" s="195"/>
      <c r="BV119" s="195"/>
      <c r="BW119" s="195"/>
      <c r="BX119" s="195"/>
      <c r="BY119" s="195"/>
      <c r="BZ119" s="196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60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2"/>
      <c r="AU120" s="203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5"/>
      <c r="BF120" s="156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8"/>
      <c r="BQ120" s="194"/>
      <c r="BR120" s="195"/>
      <c r="BS120" s="195"/>
      <c r="BT120" s="195"/>
      <c r="BU120" s="195"/>
      <c r="BV120" s="195"/>
      <c r="BW120" s="195"/>
      <c r="BX120" s="195"/>
      <c r="BY120" s="195"/>
      <c r="BZ120" s="196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311"/>
      <c r="C121" s="312"/>
      <c r="D121" s="312"/>
      <c r="E121" s="312"/>
      <c r="F121" s="312"/>
      <c r="G121" s="312"/>
      <c r="H121" s="312"/>
      <c r="I121" s="312"/>
      <c r="J121" s="312"/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2"/>
      <c r="AI121" s="312"/>
      <c r="AJ121" s="312"/>
      <c r="AK121" s="312"/>
      <c r="AL121" s="312"/>
      <c r="AM121" s="312"/>
      <c r="AN121" s="312"/>
      <c r="AO121" s="312"/>
      <c r="AP121" s="312"/>
      <c r="AQ121" s="312"/>
      <c r="AR121" s="312"/>
      <c r="AS121" s="312"/>
      <c r="AT121" s="313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vidieť.</v>
      </c>
      <c r="CC121" s="33" t="s">
        <v>74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vidieť.</v>
      </c>
      <c r="CC122" s="33" t="s">
        <v>74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106" t="s">
        <v>12</v>
      </c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26"/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106" t="s">
        <v>9</v>
      </c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106" t="s">
        <v>73</v>
      </c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6" t="s">
        <v>84</v>
      </c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6"/>
      <c r="AW126" s="166"/>
      <c r="AX126" s="166"/>
      <c r="AY126" s="166"/>
      <c r="AZ126" s="166"/>
      <c r="BA126" s="166"/>
      <c r="BB126" s="166"/>
      <c r="BC126" s="166"/>
      <c r="BD126" s="166"/>
      <c r="BE126" s="166"/>
      <c r="BF126" s="166"/>
      <c r="BG126" s="166"/>
      <c r="BH126" s="166"/>
      <c r="BI126" s="166"/>
      <c r="BJ126" s="166"/>
      <c r="BK126" s="166"/>
      <c r="BL126" s="166"/>
      <c r="BM126" s="166"/>
      <c r="BN126" s="166"/>
      <c r="BO126" s="166"/>
      <c r="BP126" s="166"/>
      <c r="BQ126" s="166"/>
      <c r="BR126" s="166"/>
      <c r="BS126" s="166"/>
      <c r="BT126" s="166"/>
      <c r="BU126" s="166"/>
      <c r="BV126" s="166"/>
      <c r="BW126" s="166"/>
      <c r="BX126" s="166"/>
      <c r="BY126" s="166"/>
      <c r="BZ126" s="166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  <c r="BN133" s="106"/>
      <c r="BO133" s="106"/>
      <c r="BP133" s="106"/>
      <c r="BQ133" s="106"/>
      <c r="BR133" s="106"/>
      <c r="BS133" s="106"/>
      <c r="BT133" s="106"/>
      <c r="BU133" s="106"/>
      <c r="BV133" s="106"/>
      <c r="BW133" s="106"/>
      <c r="BX133" s="106"/>
      <c r="BY133" s="106"/>
      <c r="BZ133" s="106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  <c r="BV136" s="106"/>
      <c r="BW136" s="106"/>
      <c r="BX136" s="106"/>
      <c r="BY136" s="106"/>
      <c r="BZ136" s="106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  <c r="BV137" s="106"/>
      <c r="BW137" s="106"/>
      <c r="BX137" s="106"/>
      <c r="BY137" s="106"/>
      <c r="BZ137" s="106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  <c r="BV138" s="106"/>
      <c r="BW138" s="106"/>
      <c r="BX138" s="106"/>
      <c r="BY138" s="106"/>
      <c r="BZ138" s="106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  <c r="BR139" s="106"/>
      <c r="BS139" s="106"/>
      <c r="BT139" s="106"/>
      <c r="BU139" s="106"/>
      <c r="BV139" s="106"/>
      <c r="BW139" s="106"/>
      <c r="BX139" s="106"/>
      <c r="BY139" s="106"/>
      <c r="BZ139" s="106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  <c r="BR140" s="106"/>
      <c r="BS140" s="106"/>
      <c r="BT140" s="106"/>
      <c r="BU140" s="106"/>
      <c r="BV140" s="106"/>
      <c r="BW140" s="106"/>
      <c r="BX140" s="106"/>
      <c r="BY140" s="106"/>
      <c r="BZ140" s="106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  <c r="BR141" s="106"/>
      <c r="BS141" s="106"/>
      <c r="BT141" s="106"/>
      <c r="BU141" s="106"/>
      <c r="BV141" s="106"/>
      <c r="BW141" s="106"/>
      <c r="BX141" s="106"/>
      <c r="BY141" s="106"/>
      <c r="BZ141" s="106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e">
        <f t="shared" si="23"/>
        <v>#REF!</v>
      </c>
      <c r="CC143" s="33" t="s">
        <v>74</v>
      </c>
      <c r="CW143" s="20" t="e">
        <f>+IF(SUM(CW144:CW157)=0,0,1)</f>
        <v>#REF!</v>
      </c>
      <c r="CZ143" s="20">
        <f t="shared" si="24"/>
        <v>1</v>
      </c>
      <c r="DA143" s="20" t="e">
        <f>+IF(CW143+CX143+CY143=0,0,IF(CZ143=0,0,1))</f>
        <v>#REF!</v>
      </c>
      <c r="DZ143" s="62"/>
    </row>
    <row r="144" spans="1:130" x14ac:dyDescent="0.25">
      <c r="A144" s="11"/>
      <c r="B144" s="2" t="s">
        <v>166</v>
      </c>
      <c r="CA144" s="26" t="s">
        <v>67</v>
      </c>
      <c r="CB144" s="39" t="e">
        <f t="shared" si="23"/>
        <v>#REF!</v>
      </c>
      <c r="CC144" s="33" t="s">
        <v>74</v>
      </c>
      <c r="CW144" s="20" t="e">
        <f>+IF(SUM(CW148:CW157)=0,0,1)</f>
        <v>#REF!</v>
      </c>
      <c r="CZ144" s="20">
        <f t="shared" si="24"/>
        <v>1</v>
      </c>
      <c r="DA144" s="20" t="e">
        <f>+IF(CW144+CX144+CY144=0,0,IF(CZ144=0,0,1))</f>
        <v>#REF!</v>
      </c>
      <c r="DZ144" s="62"/>
    </row>
    <row r="145" spans="1:130" x14ac:dyDescent="0.25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e">
        <f t="shared" si="23"/>
        <v>#REF!</v>
      </c>
      <c r="CC145" s="33" t="s">
        <v>74</v>
      </c>
      <c r="CW145" s="20" t="e">
        <f>+IF(SUM(CW148:CW157)=0,0,1)</f>
        <v>#REF!</v>
      </c>
      <c r="CZ145" s="20">
        <f t="shared" si="24"/>
        <v>1</v>
      </c>
      <c r="DA145" s="20" t="e">
        <f>+IF(CW145+CX145+CY145=0,0,IF(CZ145=0,0,1))</f>
        <v>#REF!</v>
      </c>
      <c r="DZ145" s="62"/>
    </row>
    <row r="146" spans="1:130" ht="18" customHeight="1" x14ac:dyDescent="0.25">
      <c r="A146" s="11"/>
      <c r="B146" s="210" t="s">
        <v>70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10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11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53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67</v>
      </c>
      <c r="CB146" s="39" t="e">
        <f t="shared" si="23"/>
        <v>#REF!</v>
      </c>
      <c r="CC146" s="33" t="s">
        <v>74</v>
      </c>
      <c r="CW146" s="22" t="e">
        <f>+IF(SUM(CW148:CW157)=0,0,1)</f>
        <v>#REF!</v>
      </c>
      <c r="CZ146" s="20">
        <f t="shared" si="24"/>
        <v>1</v>
      </c>
      <c r="DA146" s="20" t="e">
        <f t="shared" si="21"/>
        <v>#REF!</v>
      </c>
      <c r="DZ146" s="62"/>
    </row>
    <row r="147" spans="1:130" ht="18" customHeight="1" x14ac:dyDescent="0.25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e">
        <f t="shared" si="23"/>
        <v>#REF!</v>
      </c>
      <c r="CC147" s="33" t="s">
        <v>74</v>
      </c>
      <c r="CW147" s="22" t="e">
        <f>+IF(SUM(CW148:CW157)=0,0,1)</f>
        <v>#REF!</v>
      </c>
      <c r="CZ147" s="20">
        <f t="shared" si="24"/>
        <v>1</v>
      </c>
      <c r="DA147" s="20" t="e">
        <f t="shared" si="21"/>
        <v>#REF!</v>
      </c>
      <c r="DZ147" s="62"/>
    </row>
    <row r="148" spans="1:130" x14ac:dyDescent="0.25">
      <c r="A148" s="11"/>
      <c r="B148" s="200" t="s">
        <v>222</v>
      </c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1"/>
      <c r="AT148" s="202"/>
      <c r="AU148" s="216" t="s">
        <v>223</v>
      </c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 t="s">
        <v>204</v>
      </c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28" t="s">
        <v>219</v>
      </c>
      <c r="BR148" s="229"/>
      <c r="BS148" s="229"/>
      <c r="BT148" s="229"/>
      <c r="BU148" s="229"/>
      <c r="BV148" s="229"/>
      <c r="BW148" s="229"/>
      <c r="BX148" s="229"/>
      <c r="BY148" s="229"/>
      <c r="BZ148" s="230"/>
      <c r="CA148" s="25"/>
      <c r="CB148" s="39" t="str">
        <f t="shared" si="23"/>
        <v>Riadok bude vidieť.</v>
      </c>
      <c r="CC148" s="33" t="s">
        <v>74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163" t="s">
        <v>218</v>
      </c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5"/>
      <c r="AU149" s="203" t="s">
        <v>203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5"/>
      <c r="BF149" s="156" t="s">
        <v>204</v>
      </c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8"/>
      <c r="BQ149" s="194" t="s">
        <v>219</v>
      </c>
      <c r="BR149" s="195"/>
      <c r="BS149" s="195"/>
      <c r="BT149" s="195"/>
      <c r="BU149" s="195"/>
      <c r="BV149" s="195"/>
      <c r="BW149" s="195"/>
      <c r="BX149" s="195"/>
      <c r="BY149" s="195"/>
      <c r="BZ149" s="196"/>
      <c r="CA149" s="25"/>
      <c r="CB149" s="39" t="e">
        <f t="shared" si="23"/>
        <v>#REF!</v>
      </c>
      <c r="CC149" s="33" t="s">
        <v>74</v>
      </c>
      <c r="CW149" s="22" t="e">
        <f>+IF(#REF!="",0,1)</f>
        <v>#REF!</v>
      </c>
      <c r="CZ149" s="20">
        <f t="shared" si="24"/>
        <v>1</v>
      </c>
      <c r="DA149" s="20" t="e">
        <f t="shared" si="21"/>
        <v>#REF!</v>
      </c>
      <c r="DZ149" s="62"/>
    </row>
    <row r="150" spans="1:130" x14ac:dyDescent="0.25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25"/>
      <c r="CB150" s="39" t="str">
        <f t="shared" si="23"/>
        <v>Riadok bude vidieť.</v>
      </c>
      <c r="CC150" s="33" t="s">
        <v>74</v>
      </c>
      <c r="CW150" s="22">
        <f>+IF(B149="",0,1)</f>
        <v>1</v>
      </c>
      <c r="CZ150" s="20">
        <f t="shared" si="24"/>
        <v>1</v>
      </c>
      <c r="DA150" s="20">
        <f t="shared" si="21"/>
        <v>1</v>
      </c>
      <c r="DZ150" s="62"/>
    </row>
    <row r="151" spans="1:130" x14ac:dyDescent="0.25">
      <c r="A151" s="11"/>
      <c r="B151" s="163" t="s">
        <v>207</v>
      </c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5"/>
      <c r="AU151" s="203" t="s">
        <v>203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5"/>
      <c r="BF151" s="156" t="s">
        <v>206</v>
      </c>
      <c r="BG151" s="157"/>
      <c r="BH151" s="157"/>
      <c r="BI151" s="157"/>
      <c r="BJ151" s="157"/>
      <c r="BK151" s="157"/>
      <c r="BL151" s="157"/>
      <c r="BM151" s="157"/>
      <c r="BN151" s="157"/>
      <c r="BO151" s="157"/>
      <c r="BP151" s="158"/>
      <c r="BQ151" s="194" t="s">
        <v>205</v>
      </c>
      <c r="BR151" s="195"/>
      <c r="BS151" s="195"/>
      <c r="BT151" s="195"/>
      <c r="BU151" s="195"/>
      <c r="BV151" s="195"/>
      <c r="BW151" s="195"/>
      <c r="BX151" s="195"/>
      <c r="BY151" s="195"/>
      <c r="BZ151" s="196"/>
      <c r="CA151" s="25"/>
      <c r="CB151" s="39" t="str">
        <f t="shared" si="23"/>
        <v>Riadok bude vidieť.</v>
      </c>
      <c r="CC151" s="33" t="s">
        <v>74</v>
      </c>
      <c r="CW151" s="22">
        <f>+IF(B151="",0,1)</f>
        <v>1</v>
      </c>
      <c r="CZ151" s="20">
        <f t="shared" si="24"/>
        <v>1</v>
      </c>
      <c r="DA151" s="20">
        <f t="shared" si="21"/>
        <v>1</v>
      </c>
      <c r="DZ151" s="62"/>
    </row>
    <row r="152" spans="1:130" x14ac:dyDescent="0.25">
      <c r="A152" s="11"/>
      <c r="B152" s="160" t="s">
        <v>224</v>
      </c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2"/>
      <c r="AU152" s="203" t="s">
        <v>203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5"/>
      <c r="BF152" s="156" t="s">
        <v>204</v>
      </c>
      <c r="BG152" s="157"/>
      <c r="BH152" s="157"/>
      <c r="BI152" s="157"/>
      <c r="BJ152" s="157"/>
      <c r="BK152" s="157"/>
      <c r="BL152" s="157"/>
      <c r="BM152" s="157"/>
      <c r="BN152" s="157"/>
      <c r="BO152" s="157"/>
      <c r="BP152" s="158"/>
      <c r="BQ152" s="194" t="s">
        <v>219</v>
      </c>
      <c r="BR152" s="195"/>
      <c r="BS152" s="195"/>
      <c r="BT152" s="195"/>
      <c r="BU152" s="195"/>
      <c r="BV152" s="195"/>
      <c r="BW152" s="195"/>
      <c r="BX152" s="195"/>
      <c r="BY152" s="195"/>
      <c r="BZ152" s="196"/>
      <c r="CA152" s="25"/>
      <c r="CB152" s="39" t="str">
        <f t="shared" si="23"/>
        <v>Riadok bude vidieť.</v>
      </c>
      <c r="CC152" s="33" t="s">
        <v>74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 x14ac:dyDescent="0.25">
      <c r="A153" s="11"/>
      <c r="B153" s="160" t="s">
        <v>208</v>
      </c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2"/>
      <c r="AU153" s="203" t="s">
        <v>203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5"/>
      <c r="BF153" s="156" t="s">
        <v>204</v>
      </c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8"/>
      <c r="BQ153" s="194" t="s">
        <v>205</v>
      </c>
      <c r="BR153" s="195"/>
      <c r="BS153" s="195"/>
      <c r="BT153" s="195"/>
      <c r="BU153" s="195"/>
      <c r="BV153" s="195"/>
      <c r="BW153" s="195"/>
      <c r="BX153" s="195"/>
      <c r="BY153" s="195"/>
      <c r="BZ153" s="196"/>
      <c r="CA153" s="25"/>
      <c r="CB153" s="39" t="str">
        <f t="shared" si="23"/>
        <v>Riadok bude vidieť.</v>
      </c>
      <c r="CC153" s="33" t="s">
        <v>74</v>
      </c>
      <c r="CW153" s="22">
        <f t="shared" si="25"/>
        <v>1</v>
      </c>
      <c r="CZ153" s="20">
        <f t="shared" si="24"/>
        <v>1</v>
      </c>
      <c r="DA153" s="20">
        <f t="shared" si="21"/>
        <v>1</v>
      </c>
      <c r="DZ153" s="62"/>
    </row>
    <row r="154" spans="1:130" x14ac:dyDescent="0.25">
      <c r="A154" s="11"/>
      <c r="B154" s="160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2"/>
      <c r="AU154" s="203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5"/>
      <c r="BF154" s="156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8"/>
      <c r="BQ154" s="194"/>
      <c r="BR154" s="195"/>
      <c r="BS154" s="195"/>
      <c r="BT154" s="195"/>
      <c r="BU154" s="195"/>
      <c r="BV154" s="195"/>
      <c r="BW154" s="195"/>
      <c r="BX154" s="195"/>
      <c r="BY154" s="195"/>
      <c r="BZ154" s="196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60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56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8"/>
      <c r="BQ155" s="194"/>
      <c r="BR155" s="195"/>
      <c r="BS155" s="195"/>
      <c r="BT155" s="195"/>
      <c r="BU155" s="195"/>
      <c r="BV155" s="195"/>
      <c r="BW155" s="195"/>
      <c r="BX155" s="195"/>
      <c r="BY155" s="195"/>
      <c r="BZ155" s="196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60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2"/>
      <c r="AU156" s="203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5"/>
      <c r="BF156" s="156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8"/>
      <c r="BQ156" s="194"/>
      <c r="BR156" s="195"/>
      <c r="BS156" s="195"/>
      <c r="BT156" s="195"/>
      <c r="BU156" s="195"/>
      <c r="BV156" s="195"/>
      <c r="BW156" s="195"/>
      <c r="BX156" s="195"/>
      <c r="BY156" s="195"/>
      <c r="BZ156" s="196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e">
        <f t="shared" si="23"/>
        <v>#REF!</v>
      </c>
      <c r="CC157" s="33" t="s">
        <v>74</v>
      </c>
      <c r="CW157" s="22" t="e">
        <f>+IF(B148&amp;#REF!&amp;B149&amp;B151&amp;B152&amp;B153&amp;B154&amp;B155&amp;B156&amp;B157="",0,1)</f>
        <v>#REF!</v>
      </c>
      <c r="CZ157" s="20">
        <f t="shared" si="24"/>
        <v>1</v>
      </c>
      <c r="DA157" s="20" t="e">
        <f t="shared" si="21"/>
        <v>#REF!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hidden="1" x14ac:dyDescent="0.25">
      <c r="A159" s="11"/>
      <c r="B159" s="49" t="s">
        <v>76</v>
      </c>
      <c r="C159" s="5" t="s">
        <v>167</v>
      </c>
      <c r="D159" s="5"/>
      <c r="E159" s="5"/>
      <c r="F159" s="5"/>
      <c r="CA159" s="26" t="s">
        <v>67</v>
      </c>
      <c r="CB159" s="39" t="str">
        <f t="shared" si="23"/>
        <v>Riadok bude skrytý.</v>
      </c>
      <c r="CC159" s="33" t="s">
        <v>191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106" t="s">
        <v>13</v>
      </c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/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106"/>
      <c r="BH160" s="106"/>
      <c r="BI160" s="106"/>
      <c r="BJ160" s="106"/>
      <c r="BK160" s="106"/>
      <c r="BL160" s="106"/>
      <c r="BM160" s="106"/>
      <c r="BN160" s="106"/>
      <c r="BO160" s="106"/>
      <c r="BP160" s="106"/>
      <c r="BQ160" s="106"/>
      <c r="BR160" s="106"/>
      <c r="BS160" s="106"/>
      <c r="BT160" s="106"/>
      <c r="BU160" s="106"/>
      <c r="BV160" s="106"/>
      <c r="BW160" s="106"/>
      <c r="BX160" s="106"/>
      <c r="BY160" s="106"/>
      <c r="BZ160" s="106"/>
      <c r="CA160" s="27"/>
      <c r="CB160" s="39" t="str">
        <f t="shared" si="23"/>
        <v>Riadok bude skrytý.</v>
      </c>
      <c r="CC160" s="33" t="s">
        <v>191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  <c r="BH161" s="106"/>
      <c r="BI161" s="106"/>
      <c r="BJ161" s="106"/>
      <c r="BK161" s="106"/>
      <c r="BL161" s="106"/>
      <c r="BM161" s="106"/>
      <c r="BN161" s="106"/>
      <c r="BO161" s="106"/>
      <c r="BP161" s="106"/>
      <c r="BQ161" s="106"/>
      <c r="BR161" s="106"/>
      <c r="BS161" s="106"/>
      <c r="BT161" s="106"/>
      <c r="BU161" s="106"/>
      <c r="BV161" s="106"/>
      <c r="BW161" s="106"/>
      <c r="BX161" s="106"/>
      <c r="BY161" s="106"/>
      <c r="BZ161" s="106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  <c r="BL162" s="106"/>
      <c r="BM162" s="106"/>
      <c r="BN162" s="106"/>
      <c r="BO162" s="106"/>
      <c r="BP162" s="106"/>
      <c r="BQ162" s="106"/>
      <c r="BR162" s="106"/>
      <c r="BS162" s="106"/>
      <c r="BT162" s="106"/>
      <c r="BU162" s="106"/>
      <c r="BV162" s="106"/>
      <c r="BW162" s="106"/>
      <c r="BX162" s="106"/>
      <c r="BY162" s="106"/>
      <c r="BZ162" s="106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  <c r="BR163" s="106"/>
      <c r="BS163" s="106"/>
      <c r="BT163" s="106"/>
      <c r="BU163" s="106"/>
      <c r="BV163" s="106"/>
      <c r="BW163" s="106"/>
      <c r="BX163" s="106"/>
      <c r="BY163" s="106"/>
      <c r="BZ163" s="106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06"/>
      <c r="BU164" s="106"/>
      <c r="BV164" s="106"/>
      <c r="BW164" s="106"/>
      <c r="BX164" s="106"/>
      <c r="BY164" s="106"/>
      <c r="BZ164" s="106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06"/>
      <c r="BU165" s="106"/>
      <c r="BV165" s="106"/>
      <c r="BW165" s="106"/>
      <c r="BX165" s="106"/>
      <c r="BY165" s="106"/>
      <c r="BZ165" s="106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06"/>
      <c r="BO166" s="106"/>
      <c r="BP166" s="106"/>
      <c r="BQ166" s="106"/>
      <c r="BR166" s="106"/>
      <c r="BS166" s="106"/>
      <c r="BT166" s="106"/>
      <c r="BU166" s="106"/>
      <c r="BV166" s="106"/>
      <c r="BW166" s="106"/>
      <c r="BX166" s="106"/>
      <c r="BY166" s="106"/>
      <c r="BZ166" s="106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  <c r="BR167" s="106"/>
      <c r="BS167" s="106"/>
      <c r="BT167" s="106"/>
      <c r="BU167" s="106"/>
      <c r="BV167" s="106"/>
      <c r="BW167" s="106"/>
      <c r="BX167" s="106"/>
      <c r="BY167" s="106"/>
      <c r="BZ167" s="106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06"/>
      <c r="BU168" s="106"/>
      <c r="BV168" s="106"/>
      <c r="BW168" s="106"/>
      <c r="BX168" s="106"/>
      <c r="BY168" s="106"/>
      <c r="BZ168" s="106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  <c r="BR169" s="106"/>
      <c r="BS169" s="106"/>
      <c r="BT169" s="106"/>
      <c r="BU169" s="106"/>
      <c r="BV169" s="106"/>
      <c r="BW169" s="106"/>
      <c r="BX169" s="106"/>
      <c r="BY169" s="106"/>
      <c r="BZ169" s="106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  <c r="BR170" s="106"/>
      <c r="BS170" s="106"/>
      <c r="BT170" s="106"/>
      <c r="BU170" s="106"/>
      <c r="BV170" s="106"/>
      <c r="BW170" s="106"/>
      <c r="BX170" s="106"/>
      <c r="BY170" s="106"/>
      <c r="BZ170" s="106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  <c r="BL171" s="106"/>
      <c r="BM171" s="106"/>
      <c r="BN171" s="106"/>
      <c r="BO171" s="106"/>
      <c r="BP171" s="106"/>
      <c r="BQ171" s="106"/>
      <c r="BR171" s="106"/>
      <c r="BS171" s="106"/>
      <c r="BT171" s="106"/>
      <c r="BU171" s="106"/>
      <c r="BV171" s="106"/>
      <c r="BW171" s="106"/>
      <c r="BX171" s="106"/>
      <c r="BY171" s="106"/>
      <c r="BZ171" s="106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06"/>
      <c r="BO173" s="106"/>
      <c r="BP173" s="106"/>
      <c r="BQ173" s="106"/>
      <c r="BR173" s="106"/>
      <c r="BS173" s="106"/>
      <c r="BT173" s="106"/>
      <c r="BU173" s="106"/>
      <c r="BV173" s="106"/>
      <c r="BW173" s="106"/>
      <c r="BX173" s="106"/>
      <c r="BY173" s="106"/>
      <c r="BZ173" s="106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06"/>
      <c r="BO175" s="106"/>
      <c r="BP175" s="106"/>
      <c r="BQ175" s="106"/>
      <c r="BR175" s="106"/>
      <c r="BS175" s="106"/>
      <c r="BT175" s="106"/>
      <c r="BU175" s="106"/>
      <c r="BV175" s="106"/>
      <c r="BW175" s="106"/>
      <c r="BX175" s="106"/>
      <c r="BY175" s="106"/>
      <c r="BZ175" s="106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  <c r="BH176" s="106"/>
      <c r="BI176" s="106"/>
      <c r="BJ176" s="106"/>
      <c r="BK176" s="106"/>
      <c r="BL176" s="106"/>
      <c r="BM176" s="106"/>
      <c r="BN176" s="106"/>
      <c r="BO176" s="106"/>
      <c r="BP176" s="106"/>
      <c r="BQ176" s="106"/>
      <c r="BR176" s="106"/>
      <c r="BS176" s="106"/>
      <c r="BT176" s="106"/>
      <c r="BU176" s="106"/>
      <c r="BV176" s="106"/>
      <c r="BW176" s="106"/>
      <c r="BX176" s="106"/>
      <c r="BY176" s="106"/>
      <c r="BZ176" s="106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  <c r="BL177" s="106"/>
      <c r="BM177" s="106"/>
      <c r="BN177" s="106"/>
      <c r="BO177" s="106"/>
      <c r="BP177" s="106"/>
      <c r="BQ177" s="106"/>
      <c r="BR177" s="106"/>
      <c r="BS177" s="106"/>
      <c r="BT177" s="106"/>
      <c r="BU177" s="106"/>
      <c r="BV177" s="106"/>
      <c r="BW177" s="106"/>
      <c r="BX177" s="106"/>
      <c r="BY177" s="106"/>
      <c r="BZ177" s="106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/>
      <c r="BK178" s="106"/>
      <c r="BL178" s="106"/>
      <c r="BM178" s="106"/>
      <c r="BN178" s="106"/>
      <c r="BO178" s="106"/>
      <c r="BP178" s="106"/>
      <c r="BQ178" s="106"/>
      <c r="BR178" s="106"/>
      <c r="BS178" s="106"/>
      <c r="BT178" s="106"/>
      <c r="BU178" s="106"/>
      <c r="BV178" s="106"/>
      <c r="BW178" s="106"/>
      <c r="BX178" s="106"/>
      <c r="BY178" s="106"/>
      <c r="BZ178" s="106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/>
      <c r="BY179" s="106"/>
      <c r="BZ179" s="106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76</v>
      </c>
      <c r="C181" s="5" t="s">
        <v>81</v>
      </c>
      <c r="D181" s="5"/>
      <c r="E181" s="5"/>
      <c r="F181" s="5"/>
      <c r="CA181" s="26" t="s">
        <v>67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106" t="s">
        <v>55</v>
      </c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/>
      <c r="BK182" s="106"/>
      <c r="BL182" s="106"/>
      <c r="BM182" s="106"/>
      <c r="BN182" s="106"/>
      <c r="BO182" s="106"/>
      <c r="BP182" s="106"/>
      <c r="BQ182" s="106"/>
      <c r="BR182" s="106"/>
      <c r="BS182" s="106"/>
      <c r="BT182" s="106"/>
      <c r="BU182" s="106"/>
      <c r="BV182" s="106"/>
      <c r="BW182" s="106"/>
      <c r="BX182" s="106"/>
      <c r="BY182" s="106"/>
      <c r="BZ182" s="106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106" t="s">
        <v>56</v>
      </c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  <c r="BL183" s="106"/>
      <c r="BM183" s="106"/>
      <c r="BN183" s="106"/>
      <c r="BO183" s="106"/>
      <c r="BP183" s="106"/>
      <c r="BQ183" s="106"/>
      <c r="BR183" s="106"/>
      <c r="BS183" s="106"/>
      <c r="BT183" s="106"/>
      <c r="BU183" s="106"/>
      <c r="BV183" s="106"/>
      <c r="BW183" s="106"/>
      <c r="BX183" s="106"/>
      <c r="BY183" s="106"/>
      <c r="BZ183" s="106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 x14ac:dyDescent="0.25">
      <c r="A184" s="11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  <c r="BL184" s="106"/>
      <c r="BM184" s="106"/>
      <c r="BN184" s="106"/>
      <c r="BO184" s="106"/>
      <c r="BP184" s="106"/>
      <c r="BQ184" s="106"/>
      <c r="BR184" s="106"/>
      <c r="BS184" s="106"/>
      <c r="BT184" s="106"/>
      <c r="BU184" s="106"/>
      <c r="BV184" s="106"/>
      <c r="BW184" s="106"/>
      <c r="BX184" s="106"/>
      <c r="BY184" s="106"/>
      <c r="BZ184" s="106"/>
      <c r="CA184" s="27"/>
      <c r="CB184" s="39" t="str">
        <f t="shared" si="23"/>
        <v>Riadok bude skrytý.</v>
      </c>
      <c r="CC184" s="33" t="s">
        <v>74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 x14ac:dyDescent="0.25">
      <c r="A185" s="11"/>
      <c r="B185" s="106" t="s">
        <v>14</v>
      </c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  <c r="BL185" s="106"/>
      <c r="BM185" s="106"/>
      <c r="BN185" s="106"/>
      <c r="BO185" s="106"/>
      <c r="BP185" s="106"/>
      <c r="BQ185" s="106"/>
      <c r="BR185" s="106"/>
      <c r="BS185" s="106"/>
      <c r="BT185" s="106"/>
      <c r="BU185" s="106"/>
      <c r="BV185" s="106"/>
      <c r="BW185" s="106"/>
      <c r="BX185" s="106"/>
      <c r="BY185" s="106"/>
      <c r="BZ185" s="106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  <c r="BL186" s="106"/>
      <c r="BM186" s="106"/>
      <c r="BN186" s="106"/>
      <c r="BO186" s="106"/>
      <c r="BP186" s="106"/>
      <c r="BQ186" s="106"/>
      <c r="BR186" s="106"/>
      <c r="BS186" s="106"/>
      <c r="BT186" s="106"/>
      <c r="BU186" s="106"/>
      <c r="BV186" s="106"/>
      <c r="BW186" s="106"/>
      <c r="BX186" s="106"/>
      <c r="BY186" s="106"/>
      <c r="BZ186" s="106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  <c r="BR187" s="106"/>
      <c r="BS187" s="106"/>
      <c r="BT187" s="106"/>
      <c r="BU187" s="106"/>
      <c r="BV187" s="106"/>
      <c r="BW187" s="106"/>
      <c r="BX187" s="106"/>
      <c r="BY187" s="106"/>
      <c r="BZ187" s="106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  <c r="BR189" s="106"/>
      <c r="BS189" s="106"/>
      <c r="BT189" s="106"/>
      <c r="BU189" s="106"/>
      <c r="BV189" s="106"/>
      <c r="BW189" s="106"/>
      <c r="BX189" s="106"/>
      <c r="BY189" s="106"/>
      <c r="BZ189" s="106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  <c r="BR190" s="106"/>
      <c r="BS190" s="106"/>
      <c r="BT190" s="106"/>
      <c r="BU190" s="106"/>
      <c r="BV190" s="106"/>
      <c r="BW190" s="106"/>
      <c r="BX190" s="106"/>
      <c r="BY190" s="106"/>
      <c r="BZ190" s="106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  <c r="BL191" s="106"/>
      <c r="BM191" s="106"/>
      <c r="BN191" s="106"/>
      <c r="BO191" s="106"/>
      <c r="BP191" s="106"/>
      <c r="BQ191" s="106"/>
      <c r="BR191" s="106"/>
      <c r="BS191" s="106"/>
      <c r="BT191" s="106"/>
      <c r="BU191" s="106"/>
      <c r="BV191" s="106"/>
      <c r="BW191" s="106"/>
      <c r="BX191" s="106"/>
      <c r="BY191" s="106"/>
      <c r="BZ191" s="106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  <c r="BL192" s="106"/>
      <c r="BM192" s="106"/>
      <c r="BN192" s="106"/>
      <c r="BO192" s="106"/>
      <c r="BP192" s="106"/>
      <c r="BQ192" s="106"/>
      <c r="BR192" s="106"/>
      <c r="BS192" s="106"/>
      <c r="BT192" s="106"/>
      <c r="BU192" s="106"/>
      <c r="BV192" s="106"/>
      <c r="BW192" s="106"/>
      <c r="BX192" s="106"/>
      <c r="BY192" s="106"/>
      <c r="BZ192" s="106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6"/>
      <c r="BM193" s="106"/>
      <c r="BN193" s="106"/>
      <c r="BO193" s="106"/>
      <c r="BP193" s="106"/>
      <c r="BQ193" s="106"/>
      <c r="BR193" s="106"/>
      <c r="BS193" s="106"/>
      <c r="BT193" s="106"/>
      <c r="BU193" s="106"/>
      <c r="BV193" s="106"/>
      <c r="BW193" s="106"/>
      <c r="BX193" s="106"/>
      <c r="BY193" s="106"/>
      <c r="BZ193" s="106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  <c r="BL194" s="106"/>
      <c r="BM194" s="106"/>
      <c r="BN194" s="106"/>
      <c r="BO194" s="106"/>
      <c r="BP194" s="106"/>
      <c r="BQ194" s="106"/>
      <c r="BR194" s="106"/>
      <c r="BS194" s="106"/>
      <c r="BT194" s="106"/>
      <c r="BU194" s="106"/>
      <c r="BV194" s="106"/>
      <c r="BW194" s="106"/>
      <c r="BX194" s="106"/>
      <c r="BY194" s="106"/>
      <c r="BZ194" s="106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106"/>
      <c r="BY195" s="106"/>
      <c r="BZ195" s="106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  <c r="BH196" s="106"/>
      <c r="BI196" s="106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06"/>
      <c r="BV196" s="106"/>
      <c r="BW196" s="106"/>
      <c r="BX196" s="106"/>
      <c r="BY196" s="106"/>
      <c r="BZ196" s="106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  <c r="AN197" s="106"/>
      <c r="AO197" s="106"/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06"/>
      <c r="BP197" s="106"/>
      <c r="BQ197" s="106"/>
      <c r="BR197" s="106"/>
      <c r="BS197" s="106"/>
      <c r="BT197" s="106"/>
      <c r="BU197" s="106"/>
      <c r="BV197" s="106"/>
      <c r="BW197" s="106"/>
      <c r="BX197" s="106"/>
      <c r="BY197" s="106"/>
      <c r="BZ197" s="106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  <c r="AV198" s="106"/>
      <c r="AW198" s="106"/>
      <c r="AX198" s="106"/>
      <c r="AY198" s="106"/>
      <c r="AZ198" s="106"/>
      <c r="BA198" s="106"/>
      <c r="BB198" s="106"/>
      <c r="BC198" s="106"/>
      <c r="BD198" s="106"/>
      <c r="BE198" s="106"/>
      <c r="BF198" s="106"/>
      <c r="BG198" s="106"/>
      <c r="BH198" s="106"/>
      <c r="BI198" s="106"/>
      <c r="BJ198" s="106"/>
      <c r="BK198" s="106"/>
      <c r="BL198" s="106"/>
      <c r="BM198" s="106"/>
      <c r="BN198" s="106"/>
      <c r="BO198" s="106"/>
      <c r="BP198" s="106"/>
      <c r="BQ198" s="106"/>
      <c r="BR198" s="106"/>
      <c r="BS198" s="106"/>
      <c r="BT198" s="106"/>
      <c r="BU198" s="106"/>
      <c r="BV198" s="106"/>
      <c r="BW198" s="106"/>
      <c r="BX198" s="106"/>
      <c r="BY198" s="106"/>
      <c r="BZ198" s="106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  <c r="BR199" s="106"/>
      <c r="BS199" s="106"/>
      <c r="BT199" s="106"/>
      <c r="BU199" s="106"/>
      <c r="BV199" s="106"/>
      <c r="BW199" s="106"/>
      <c r="BX199" s="106"/>
      <c r="BY199" s="106"/>
      <c r="BZ199" s="106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  <c r="BR200" s="106"/>
      <c r="BS200" s="106"/>
      <c r="BT200" s="106"/>
      <c r="BU200" s="106"/>
      <c r="BV200" s="106"/>
      <c r="BW200" s="106"/>
      <c r="BX200" s="106"/>
      <c r="BY200" s="106"/>
      <c r="BZ200" s="106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76</v>
      </c>
      <c r="C203" s="5" t="s">
        <v>168</v>
      </c>
      <c r="D203" s="5"/>
      <c r="E203" s="5"/>
      <c r="F203" s="5"/>
      <c r="CA203" s="26" t="s">
        <v>67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6" t="s">
        <v>15</v>
      </c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6"/>
      <c r="BN204" s="166"/>
      <c r="BO204" s="166"/>
      <c r="BP204" s="166"/>
      <c r="BQ204" s="166"/>
      <c r="BR204" s="166"/>
      <c r="BS204" s="166"/>
      <c r="BT204" s="166"/>
      <c r="BU204" s="166"/>
      <c r="BV204" s="166"/>
      <c r="BW204" s="166"/>
      <c r="BX204" s="166"/>
      <c r="BY204" s="166"/>
      <c r="BZ204" s="166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6" t="s">
        <v>16</v>
      </c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6"/>
      <c r="BN205" s="166"/>
      <c r="BO205" s="166"/>
      <c r="BP205" s="166"/>
      <c r="BQ205" s="166"/>
      <c r="BR205" s="166"/>
      <c r="BS205" s="166"/>
      <c r="BT205" s="166"/>
      <c r="BU205" s="166"/>
      <c r="BV205" s="166"/>
      <c r="BW205" s="166"/>
      <c r="BX205" s="166"/>
      <c r="BY205" s="166"/>
      <c r="BZ205" s="166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6" t="s">
        <v>17</v>
      </c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6"/>
      <c r="BN206" s="166"/>
      <c r="BO206" s="166"/>
      <c r="BP206" s="166"/>
      <c r="BQ206" s="166"/>
      <c r="BR206" s="166"/>
      <c r="BS206" s="166"/>
      <c r="BT206" s="166"/>
      <c r="BU206" s="166"/>
      <c r="BV206" s="166"/>
      <c r="BW206" s="166"/>
      <c r="BX206" s="166"/>
      <c r="BY206" s="166"/>
      <c r="BZ206" s="166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6"/>
      <c r="BN207" s="166"/>
      <c r="BO207" s="166"/>
      <c r="BP207" s="166"/>
      <c r="BQ207" s="166"/>
      <c r="BR207" s="166"/>
      <c r="BS207" s="166"/>
      <c r="BT207" s="166"/>
      <c r="BU207" s="166"/>
      <c r="BV207" s="166"/>
      <c r="BW207" s="166"/>
      <c r="BX207" s="166"/>
      <c r="BY207" s="166"/>
      <c r="BZ207" s="166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6"/>
      <c r="BN208" s="166"/>
      <c r="BO208" s="166"/>
      <c r="BP208" s="166"/>
      <c r="BQ208" s="166"/>
      <c r="BR208" s="166"/>
      <c r="BS208" s="166"/>
      <c r="BT208" s="166"/>
      <c r="BU208" s="166"/>
      <c r="BV208" s="166"/>
      <c r="BW208" s="166"/>
      <c r="BX208" s="166"/>
      <c r="BY208" s="166"/>
      <c r="BZ208" s="166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6"/>
      <c r="BN209" s="166"/>
      <c r="BO209" s="166"/>
      <c r="BP209" s="166"/>
      <c r="BQ209" s="166"/>
      <c r="BR209" s="166"/>
      <c r="BS209" s="166"/>
      <c r="BT209" s="166"/>
      <c r="BU209" s="166"/>
      <c r="BV209" s="166"/>
      <c r="BW209" s="166"/>
      <c r="BX209" s="166"/>
      <c r="BY209" s="166"/>
      <c r="BZ209" s="166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66"/>
      <c r="BN210" s="166"/>
      <c r="BO210" s="166"/>
      <c r="BP210" s="166"/>
      <c r="BQ210" s="166"/>
      <c r="BR210" s="166"/>
      <c r="BS210" s="166"/>
      <c r="BT210" s="166"/>
      <c r="BU210" s="166"/>
      <c r="BV210" s="166"/>
      <c r="BW210" s="166"/>
      <c r="BX210" s="166"/>
      <c r="BY210" s="166"/>
      <c r="BZ210" s="166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66"/>
      <c r="BN211" s="166"/>
      <c r="BO211" s="166"/>
      <c r="BP211" s="166"/>
      <c r="BQ211" s="166"/>
      <c r="BR211" s="166"/>
      <c r="BS211" s="166"/>
      <c r="BT211" s="166"/>
      <c r="BU211" s="166"/>
      <c r="BV211" s="166"/>
      <c r="BW211" s="166"/>
      <c r="BX211" s="166"/>
      <c r="BY211" s="166"/>
      <c r="BZ211" s="166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66"/>
      <c r="BN212" s="166"/>
      <c r="BO212" s="166"/>
      <c r="BP212" s="166"/>
      <c r="BQ212" s="166"/>
      <c r="BR212" s="166"/>
      <c r="BS212" s="166"/>
      <c r="BT212" s="166"/>
      <c r="BU212" s="166"/>
      <c r="BV212" s="166"/>
      <c r="BW212" s="166"/>
      <c r="BX212" s="166"/>
      <c r="BY212" s="166"/>
      <c r="BZ212" s="166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  <c r="AV213" s="166"/>
      <c r="AW213" s="166"/>
      <c r="AX213" s="166"/>
      <c r="AY213" s="166"/>
      <c r="AZ213" s="166"/>
      <c r="BA213" s="166"/>
      <c r="BB213" s="166"/>
      <c r="BC213" s="166"/>
      <c r="BD213" s="166"/>
      <c r="BE213" s="166"/>
      <c r="BF213" s="166"/>
      <c r="BG213" s="166"/>
      <c r="BH213" s="166"/>
      <c r="BI213" s="166"/>
      <c r="BJ213" s="166"/>
      <c r="BK213" s="166"/>
      <c r="BL213" s="166"/>
      <c r="BM213" s="166"/>
      <c r="BN213" s="166"/>
      <c r="BO213" s="166"/>
      <c r="BP213" s="166"/>
      <c r="BQ213" s="166"/>
      <c r="BR213" s="166"/>
      <c r="BS213" s="166"/>
      <c r="BT213" s="166"/>
      <c r="BU213" s="166"/>
      <c r="BV213" s="166"/>
      <c r="BW213" s="166"/>
      <c r="BX213" s="166"/>
      <c r="BY213" s="166"/>
      <c r="BZ213" s="166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  <c r="AV214" s="166"/>
      <c r="AW214" s="166"/>
      <c r="AX214" s="166"/>
      <c r="AY214" s="166"/>
      <c r="AZ214" s="166"/>
      <c r="BA214" s="166"/>
      <c r="BB214" s="166"/>
      <c r="BC214" s="166"/>
      <c r="BD214" s="166"/>
      <c r="BE214" s="166"/>
      <c r="BF214" s="166"/>
      <c r="BG214" s="166"/>
      <c r="BH214" s="166"/>
      <c r="BI214" s="166"/>
      <c r="BJ214" s="166"/>
      <c r="BK214" s="166"/>
      <c r="BL214" s="166"/>
      <c r="BM214" s="166"/>
      <c r="BN214" s="166"/>
      <c r="BO214" s="166"/>
      <c r="BP214" s="166"/>
      <c r="BQ214" s="166"/>
      <c r="BR214" s="166"/>
      <c r="BS214" s="166"/>
      <c r="BT214" s="166"/>
      <c r="BU214" s="166"/>
      <c r="BV214" s="166"/>
      <c r="BW214" s="166"/>
      <c r="BX214" s="166"/>
      <c r="BY214" s="166"/>
      <c r="BZ214" s="166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  <c r="AU215" s="166"/>
      <c r="AV215" s="166"/>
      <c r="AW215" s="166"/>
      <c r="AX215" s="166"/>
      <c r="AY215" s="166"/>
      <c r="AZ215" s="166"/>
      <c r="BA215" s="166"/>
      <c r="BB215" s="166"/>
      <c r="BC215" s="166"/>
      <c r="BD215" s="166"/>
      <c r="BE215" s="166"/>
      <c r="BF215" s="166"/>
      <c r="BG215" s="166"/>
      <c r="BH215" s="166"/>
      <c r="BI215" s="166"/>
      <c r="BJ215" s="166"/>
      <c r="BK215" s="166"/>
      <c r="BL215" s="166"/>
      <c r="BM215" s="166"/>
      <c r="BN215" s="166"/>
      <c r="BO215" s="166"/>
      <c r="BP215" s="166"/>
      <c r="BQ215" s="166"/>
      <c r="BR215" s="166"/>
      <c r="BS215" s="166"/>
      <c r="BT215" s="166"/>
      <c r="BU215" s="166"/>
      <c r="BV215" s="166"/>
      <c r="BW215" s="166"/>
      <c r="BX215" s="166"/>
      <c r="BY215" s="166"/>
      <c r="BZ215" s="166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  <c r="AV216" s="166"/>
      <c r="AW216" s="166"/>
      <c r="AX216" s="166"/>
      <c r="AY216" s="166"/>
      <c r="AZ216" s="166"/>
      <c r="BA216" s="166"/>
      <c r="BB216" s="166"/>
      <c r="BC216" s="166"/>
      <c r="BD216" s="166"/>
      <c r="BE216" s="166"/>
      <c r="BF216" s="166"/>
      <c r="BG216" s="166"/>
      <c r="BH216" s="166"/>
      <c r="BI216" s="166"/>
      <c r="BJ216" s="166"/>
      <c r="BK216" s="166"/>
      <c r="BL216" s="166"/>
      <c r="BM216" s="166"/>
      <c r="BN216" s="166"/>
      <c r="BO216" s="166"/>
      <c r="BP216" s="166"/>
      <c r="BQ216" s="166"/>
      <c r="BR216" s="166"/>
      <c r="BS216" s="166"/>
      <c r="BT216" s="166"/>
      <c r="BU216" s="166"/>
      <c r="BV216" s="166"/>
      <c r="BW216" s="166"/>
      <c r="BX216" s="166"/>
      <c r="BY216" s="166"/>
      <c r="BZ216" s="166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  <c r="AV217" s="166"/>
      <c r="AW217" s="166"/>
      <c r="AX217" s="166"/>
      <c r="AY217" s="166"/>
      <c r="AZ217" s="166"/>
      <c r="BA217" s="166"/>
      <c r="BB217" s="166"/>
      <c r="BC217" s="166"/>
      <c r="BD217" s="166"/>
      <c r="BE217" s="166"/>
      <c r="BF217" s="166"/>
      <c r="BG217" s="166"/>
      <c r="BH217" s="166"/>
      <c r="BI217" s="166"/>
      <c r="BJ217" s="166"/>
      <c r="BK217" s="166"/>
      <c r="BL217" s="166"/>
      <c r="BM217" s="166"/>
      <c r="BN217" s="166"/>
      <c r="BO217" s="166"/>
      <c r="BP217" s="166"/>
      <c r="BQ217" s="166"/>
      <c r="BR217" s="166"/>
      <c r="BS217" s="166"/>
      <c r="BT217" s="166"/>
      <c r="BU217" s="166"/>
      <c r="BV217" s="166"/>
      <c r="BW217" s="166"/>
      <c r="BX217" s="166"/>
      <c r="BY217" s="166"/>
      <c r="BZ217" s="166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  <c r="AU218" s="166"/>
      <c r="AV218" s="166"/>
      <c r="AW218" s="166"/>
      <c r="AX218" s="166"/>
      <c r="AY218" s="166"/>
      <c r="AZ218" s="166"/>
      <c r="BA218" s="166"/>
      <c r="BB218" s="166"/>
      <c r="BC218" s="166"/>
      <c r="BD218" s="166"/>
      <c r="BE218" s="166"/>
      <c r="BF218" s="166"/>
      <c r="BG218" s="166"/>
      <c r="BH218" s="166"/>
      <c r="BI218" s="166"/>
      <c r="BJ218" s="166"/>
      <c r="BK218" s="166"/>
      <c r="BL218" s="166"/>
      <c r="BM218" s="166"/>
      <c r="BN218" s="166"/>
      <c r="BO218" s="166"/>
      <c r="BP218" s="166"/>
      <c r="BQ218" s="166"/>
      <c r="BR218" s="166"/>
      <c r="BS218" s="166"/>
      <c r="BT218" s="166"/>
      <c r="BU218" s="166"/>
      <c r="BV218" s="166"/>
      <c r="BW218" s="166"/>
      <c r="BX218" s="166"/>
      <c r="BY218" s="166"/>
      <c r="BZ218" s="166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  <c r="AU219" s="166"/>
      <c r="AV219" s="166"/>
      <c r="AW219" s="166"/>
      <c r="AX219" s="166"/>
      <c r="AY219" s="166"/>
      <c r="AZ219" s="166"/>
      <c r="BA219" s="166"/>
      <c r="BB219" s="166"/>
      <c r="BC219" s="166"/>
      <c r="BD219" s="166"/>
      <c r="BE219" s="166"/>
      <c r="BF219" s="166"/>
      <c r="BG219" s="166"/>
      <c r="BH219" s="166"/>
      <c r="BI219" s="166"/>
      <c r="BJ219" s="166"/>
      <c r="BK219" s="166"/>
      <c r="BL219" s="166"/>
      <c r="BM219" s="166"/>
      <c r="BN219" s="166"/>
      <c r="BO219" s="166"/>
      <c r="BP219" s="166"/>
      <c r="BQ219" s="166"/>
      <c r="BR219" s="166"/>
      <c r="BS219" s="166"/>
      <c r="BT219" s="166"/>
      <c r="BU219" s="166"/>
      <c r="BV219" s="166"/>
      <c r="BW219" s="166"/>
      <c r="BX219" s="166"/>
      <c r="BY219" s="166"/>
      <c r="BZ219" s="166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  <c r="AU220" s="166"/>
      <c r="AV220" s="166"/>
      <c r="AW220" s="166"/>
      <c r="AX220" s="166"/>
      <c r="AY220" s="166"/>
      <c r="AZ220" s="166"/>
      <c r="BA220" s="166"/>
      <c r="BB220" s="166"/>
      <c r="BC220" s="166"/>
      <c r="BD220" s="166"/>
      <c r="BE220" s="166"/>
      <c r="BF220" s="166"/>
      <c r="BG220" s="166"/>
      <c r="BH220" s="166"/>
      <c r="BI220" s="166"/>
      <c r="BJ220" s="166"/>
      <c r="BK220" s="166"/>
      <c r="BL220" s="166"/>
      <c r="BM220" s="166"/>
      <c r="BN220" s="166"/>
      <c r="BO220" s="166"/>
      <c r="BP220" s="166"/>
      <c r="BQ220" s="166"/>
      <c r="BR220" s="166"/>
      <c r="BS220" s="166"/>
      <c r="BT220" s="166"/>
      <c r="BU220" s="166"/>
      <c r="BV220" s="166"/>
      <c r="BW220" s="166"/>
      <c r="BX220" s="166"/>
      <c r="BY220" s="166"/>
      <c r="BZ220" s="166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  <c r="AU221" s="166"/>
      <c r="AV221" s="166"/>
      <c r="AW221" s="166"/>
      <c r="AX221" s="166"/>
      <c r="AY221" s="166"/>
      <c r="AZ221" s="166"/>
      <c r="BA221" s="166"/>
      <c r="BB221" s="166"/>
      <c r="BC221" s="166"/>
      <c r="BD221" s="166"/>
      <c r="BE221" s="166"/>
      <c r="BF221" s="166"/>
      <c r="BG221" s="166"/>
      <c r="BH221" s="166"/>
      <c r="BI221" s="166"/>
      <c r="BJ221" s="166"/>
      <c r="BK221" s="166"/>
      <c r="BL221" s="166"/>
      <c r="BM221" s="166"/>
      <c r="BN221" s="166"/>
      <c r="BO221" s="166"/>
      <c r="BP221" s="166"/>
      <c r="BQ221" s="166"/>
      <c r="BR221" s="166"/>
      <c r="BS221" s="166"/>
      <c r="BT221" s="166"/>
      <c r="BU221" s="166"/>
      <c r="BV221" s="166"/>
      <c r="BW221" s="166"/>
      <c r="BX221" s="166"/>
      <c r="BY221" s="166"/>
      <c r="BZ221" s="166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  <c r="AV222" s="166"/>
      <c r="AW222" s="166"/>
      <c r="AX222" s="166"/>
      <c r="AY222" s="166"/>
      <c r="AZ222" s="166"/>
      <c r="BA222" s="166"/>
      <c r="BB222" s="166"/>
      <c r="BC222" s="166"/>
      <c r="BD222" s="166"/>
      <c r="BE222" s="166"/>
      <c r="BF222" s="166"/>
      <c r="BG222" s="166"/>
      <c r="BH222" s="166"/>
      <c r="BI222" s="166"/>
      <c r="BJ222" s="166"/>
      <c r="BK222" s="166"/>
      <c r="BL222" s="166"/>
      <c r="BM222" s="166"/>
      <c r="BN222" s="166"/>
      <c r="BO222" s="166"/>
      <c r="BP222" s="166"/>
      <c r="BQ222" s="166"/>
      <c r="BR222" s="166"/>
      <c r="BS222" s="166"/>
      <c r="BT222" s="166"/>
      <c r="BU222" s="166"/>
      <c r="BV222" s="166"/>
      <c r="BW222" s="166"/>
      <c r="BX222" s="166"/>
      <c r="BY222" s="166"/>
      <c r="BZ222" s="166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  <c r="AV223" s="166"/>
      <c r="AW223" s="166"/>
      <c r="AX223" s="166"/>
      <c r="AY223" s="166"/>
      <c r="AZ223" s="166"/>
      <c r="BA223" s="166"/>
      <c r="BB223" s="166"/>
      <c r="BC223" s="166"/>
      <c r="BD223" s="166"/>
      <c r="BE223" s="166"/>
      <c r="BF223" s="166"/>
      <c r="BG223" s="166"/>
      <c r="BH223" s="166"/>
      <c r="BI223" s="166"/>
      <c r="BJ223" s="166"/>
      <c r="BK223" s="166"/>
      <c r="BL223" s="166"/>
      <c r="BM223" s="166"/>
      <c r="BN223" s="166"/>
      <c r="BO223" s="166"/>
      <c r="BP223" s="166"/>
      <c r="BQ223" s="166"/>
      <c r="BR223" s="166"/>
      <c r="BS223" s="166"/>
      <c r="BT223" s="166"/>
      <c r="BU223" s="166"/>
      <c r="BV223" s="166"/>
      <c r="BW223" s="166"/>
      <c r="BX223" s="166"/>
      <c r="BY223" s="166"/>
      <c r="BZ223" s="166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76</v>
      </c>
      <c r="C225" s="175" t="s">
        <v>169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5"/>
      <c r="BN225" s="175"/>
      <c r="BO225" s="175"/>
      <c r="BP225" s="175"/>
      <c r="BQ225" s="175"/>
      <c r="BR225" s="175"/>
      <c r="BS225" s="175"/>
      <c r="BT225" s="175"/>
      <c r="BU225" s="175"/>
      <c r="BV225" s="175"/>
      <c r="BW225" s="175"/>
      <c r="BX225" s="175"/>
      <c r="BY225" s="175"/>
      <c r="BZ225" s="175"/>
      <c r="CA225" s="26" t="s">
        <v>67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6" t="s">
        <v>57</v>
      </c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6"/>
      <c r="BG226" s="166"/>
      <c r="BH226" s="166"/>
      <c r="BI226" s="166"/>
      <c r="BJ226" s="166"/>
      <c r="BK226" s="166"/>
      <c r="BL226" s="166"/>
      <c r="BM226" s="166"/>
      <c r="BN226" s="166"/>
      <c r="BO226" s="166"/>
      <c r="BP226" s="166"/>
      <c r="BQ226" s="166"/>
      <c r="BR226" s="166"/>
      <c r="BS226" s="166"/>
      <c r="BT226" s="166"/>
      <c r="BU226" s="166"/>
      <c r="BV226" s="166"/>
      <c r="BW226" s="166"/>
      <c r="BX226" s="166"/>
      <c r="BY226" s="166"/>
      <c r="BZ226" s="166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6" t="s">
        <v>58</v>
      </c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66"/>
      <c r="BN227" s="166"/>
      <c r="BO227" s="166"/>
      <c r="BP227" s="166"/>
      <c r="BQ227" s="166"/>
      <c r="BR227" s="166"/>
      <c r="BS227" s="166"/>
      <c r="BT227" s="166"/>
      <c r="BU227" s="166"/>
      <c r="BV227" s="166"/>
      <c r="BW227" s="166"/>
      <c r="BX227" s="166"/>
      <c r="BY227" s="166"/>
      <c r="BZ227" s="166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 x14ac:dyDescent="0.25">
      <c r="A228" s="11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66"/>
      <c r="BN228" s="166"/>
      <c r="BO228" s="166"/>
      <c r="BP228" s="166"/>
      <c r="BQ228" s="166"/>
      <c r="BR228" s="166"/>
      <c r="BS228" s="166"/>
      <c r="BT228" s="166"/>
      <c r="BU228" s="166"/>
      <c r="BV228" s="166"/>
      <c r="BW228" s="166"/>
      <c r="BX228" s="166"/>
      <c r="BY228" s="166"/>
      <c r="BZ228" s="166"/>
      <c r="CA228" s="27"/>
      <c r="CB228" s="39" t="str">
        <f t="shared" si="29"/>
        <v>Riadok bude skrytý.</v>
      </c>
      <c r="CC228" s="33" t="s">
        <v>74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 x14ac:dyDescent="0.25">
      <c r="A229" s="11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66"/>
      <c r="BN229" s="166"/>
      <c r="BO229" s="166"/>
      <c r="BP229" s="166"/>
      <c r="BQ229" s="166"/>
      <c r="BR229" s="166"/>
      <c r="BS229" s="166"/>
      <c r="BT229" s="166"/>
      <c r="BU229" s="166"/>
      <c r="BV229" s="166"/>
      <c r="BW229" s="166"/>
      <c r="BX229" s="166"/>
      <c r="BY229" s="166"/>
      <c r="BZ229" s="166"/>
      <c r="CA229" s="27"/>
      <c r="CB229" s="39" t="str">
        <f t="shared" si="29"/>
        <v>Riadok bude skrytý.</v>
      </c>
      <c r="CC229" s="33" t="s">
        <v>74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 x14ac:dyDescent="0.25">
      <c r="A230" s="11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66"/>
      <c r="BN230" s="166"/>
      <c r="BO230" s="166"/>
      <c r="BP230" s="166"/>
      <c r="BQ230" s="166"/>
      <c r="BR230" s="166"/>
      <c r="BS230" s="166"/>
      <c r="BT230" s="166"/>
      <c r="BU230" s="166"/>
      <c r="BV230" s="166"/>
      <c r="BW230" s="166"/>
      <c r="BX230" s="166"/>
      <c r="BY230" s="166"/>
      <c r="BZ230" s="166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  <c r="AV231" s="166"/>
      <c r="AW231" s="166"/>
      <c r="AX231" s="166"/>
      <c r="AY231" s="166"/>
      <c r="AZ231" s="166"/>
      <c r="BA231" s="166"/>
      <c r="BB231" s="166"/>
      <c r="BC231" s="166"/>
      <c r="BD231" s="166"/>
      <c r="BE231" s="166"/>
      <c r="BF231" s="166"/>
      <c r="BG231" s="166"/>
      <c r="BH231" s="166"/>
      <c r="BI231" s="166"/>
      <c r="BJ231" s="166"/>
      <c r="BK231" s="166"/>
      <c r="BL231" s="166"/>
      <c r="BM231" s="166"/>
      <c r="BN231" s="166"/>
      <c r="BO231" s="166"/>
      <c r="BP231" s="166"/>
      <c r="BQ231" s="166"/>
      <c r="BR231" s="166"/>
      <c r="BS231" s="166"/>
      <c r="BT231" s="166"/>
      <c r="BU231" s="166"/>
      <c r="BV231" s="166"/>
      <c r="BW231" s="166"/>
      <c r="BX231" s="166"/>
      <c r="BY231" s="166"/>
      <c r="BZ231" s="166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  <c r="AV232" s="166"/>
      <c r="AW232" s="166"/>
      <c r="AX232" s="166"/>
      <c r="AY232" s="166"/>
      <c r="AZ232" s="166"/>
      <c r="BA232" s="166"/>
      <c r="BB232" s="166"/>
      <c r="BC232" s="166"/>
      <c r="BD232" s="166"/>
      <c r="BE232" s="166"/>
      <c r="BF232" s="166"/>
      <c r="BG232" s="166"/>
      <c r="BH232" s="166"/>
      <c r="BI232" s="166"/>
      <c r="BJ232" s="166"/>
      <c r="BK232" s="166"/>
      <c r="BL232" s="166"/>
      <c r="BM232" s="166"/>
      <c r="BN232" s="166"/>
      <c r="BO232" s="166"/>
      <c r="BP232" s="166"/>
      <c r="BQ232" s="166"/>
      <c r="BR232" s="166"/>
      <c r="BS232" s="166"/>
      <c r="BT232" s="166"/>
      <c r="BU232" s="166"/>
      <c r="BV232" s="166"/>
      <c r="BW232" s="166"/>
      <c r="BX232" s="166"/>
      <c r="BY232" s="166"/>
      <c r="BZ232" s="166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  <c r="AV233" s="166"/>
      <c r="AW233" s="166"/>
      <c r="AX233" s="166"/>
      <c r="AY233" s="166"/>
      <c r="AZ233" s="166"/>
      <c r="BA233" s="166"/>
      <c r="BB233" s="166"/>
      <c r="BC233" s="166"/>
      <c r="BD233" s="166"/>
      <c r="BE233" s="166"/>
      <c r="BF233" s="166"/>
      <c r="BG233" s="166"/>
      <c r="BH233" s="166"/>
      <c r="BI233" s="166"/>
      <c r="BJ233" s="166"/>
      <c r="BK233" s="166"/>
      <c r="BL233" s="166"/>
      <c r="BM233" s="166"/>
      <c r="BN233" s="166"/>
      <c r="BO233" s="166"/>
      <c r="BP233" s="166"/>
      <c r="BQ233" s="166"/>
      <c r="BR233" s="166"/>
      <c r="BS233" s="166"/>
      <c r="BT233" s="166"/>
      <c r="BU233" s="166"/>
      <c r="BV233" s="166"/>
      <c r="BW233" s="166"/>
      <c r="BX233" s="166"/>
      <c r="BY233" s="166"/>
      <c r="BZ233" s="166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  <c r="AV234" s="166"/>
      <c r="AW234" s="166"/>
      <c r="AX234" s="166"/>
      <c r="AY234" s="166"/>
      <c r="AZ234" s="166"/>
      <c r="BA234" s="166"/>
      <c r="BB234" s="166"/>
      <c r="BC234" s="166"/>
      <c r="BD234" s="166"/>
      <c r="BE234" s="166"/>
      <c r="BF234" s="166"/>
      <c r="BG234" s="166"/>
      <c r="BH234" s="166"/>
      <c r="BI234" s="166"/>
      <c r="BJ234" s="166"/>
      <c r="BK234" s="166"/>
      <c r="BL234" s="166"/>
      <c r="BM234" s="166"/>
      <c r="BN234" s="166"/>
      <c r="BO234" s="166"/>
      <c r="BP234" s="166"/>
      <c r="BQ234" s="166"/>
      <c r="BR234" s="166"/>
      <c r="BS234" s="166"/>
      <c r="BT234" s="166"/>
      <c r="BU234" s="166"/>
      <c r="BV234" s="166"/>
      <c r="BW234" s="166"/>
      <c r="BX234" s="166"/>
      <c r="BY234" s="166"/>
      <c r="BZ234" s="166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  <c r="AU235" s="166"/>
      <c r="AV235" s="166"/>
      <c r="AW235" s="166"/>
      <c r="AX235" s="166"/>
      <c r="AY235" s="166"/>
      <c r="AZ235" s="166"/>
      <c r="BA235" s="166"/>
      <c r="BB235" s="166"/>
      <c r="BC235" s="166"/>
      <c r="BD235" s="166"/>
      <c r="BE235" s="166"/>
      <c r="BF235" s="166"/>
      <c r="BG235" s="166"/>
      <c r="BH235" s="166"/>
      <c r="BI235" s="166"/>
      <c r="BJ235" s="166"/>
      <c r="BK235" s="166"/>
      <c r="BL235" s="166"/>
      <c r="BM235" s="166"/>
      <c r="BN235" s="166"/>
      <c r="BO235" s="166"/>
      <c r="BP235" s="166"/>
      <c r="BQ235" s="166"/>
      <c r="BR235" s="166"/>
      <c r="BS235" s="166"/>
      <c r="BT235" s="166"/>
      <c r="BU235" s="166"/>
      <c r="BV235" s="166"/>
      <c r="BW235" s="166"/>
      <c r="BX235" s="166"/>
      <c r="BY235" s="166"/>
      <c r="BZ235" s="166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  <c r="AU236" s="166"/>
      <c r="AV236" s="166"/>
      <c r="AW236" s="166"/>
      <c r="AX236" s="166"/>
      <c r="AY236" s="166"/>
      <c r="AZ236" s="166"/>
      <c r="BA236" s="166"/>
      <c r="BB236" s="166"/>
      <c r="BC236" s="166"/>
      <c r="BD236" s="166"/>
      <c r="BE236" s="166"/>
      <c r="BF236" s="166"/>
      <c r="BG236" s="166"/>
      <c r="BH236" s="166"/>
      <c r="BI236" s="166"/>
      <c r="BJ236" s="166"/>
      <c r="BK236" s="166"/>
      <c r="BL236" s="166"/>
      <c r="BM236" s="166"/>
      <c r="BN236" s="166"/>
      <c r="BO236" s="166"/>
      <c r="BP236" s="166"/>
      <c r="BQ236" s="166"/>
      <c r="BR236" s="166"/>
      <c r="BS236" s="166"/>
      <c r="BT236" s="166"/>
      <c r="BU236" s="166"/>
      <c r="BV236" s="166"/>
      <c r="BW236" s="166"/>
      <c r="BX236" s="166"/>
      <c r="BY236" s="166"/>
      <c r="BZ236" s="166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  <c r="AU237" s="166"/>
      <c r="AV237" s="166"/>
      <c r="AW237" s="166"/>
      <c r="AX237" s="166"/>
      <c r="AY237" s="166"/>
      <c r="AZ237" s="166"/>
      <c r="BA237" s="166"/>
      <c r="BB237" s="166"/>
      <c r="BC237" s="166"/>
      <c r="BD237" s="166"/>
      <c r="BE237" s="166"/>
      <c r="BF237" s="166"/>
      <c r="BG237" s="166"/>
      <c r="BH237" s="166"/>
      <c r="BI237" s="166"/>
      <c r="BJ237" s="166"/>
      <c r="BK237" s="166"/>
      <c r="BL237" s="166"/>
      <c r="BM237" s="166"/>
      <c r="BN237" s="166"/>
      <c r="BO237" s="166"/>
      <c r="BP237" s="166"/>
      <c r="BQ237" s="166"/>
      <c r="BR237" s="166"/>
      <c r="BS237" s="166"/>
      <c r="BT237" s="166"/>
      <c r="BU237" s="166"/>
      <c r="BV237" s="166"/>
      <c r="BW237" s="166"/>
      <c r="BX237" s="166"/>
      <c r="BY237" s="166"/>
      <c r="BZ237" s="166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66"/>
      <c r="AO238" s="166"/>
      <c r="AP238" s="166"/>
      <c r="AQ238" s="166"/>
      <c r="AR238" s="166"/>
      <c r="AS238" s="166"/>
      <c r="AT238" s="166"/>
      <c r="AU238" s="166"/>
      <c r="AV238" s="166"/>
      <c r="AW238" s="166"/>
      <c r="AX238" s="166"/>
      <c r="AY238" s="166"/>
      <c r="AZ238" s="166"/>
      <c r="BA238" s="166"/>
      <c r="BB238" s="166"/>
      <c r="BC238" s="166"/>
      <c r="BD238" s="166"/>
      <c r="BE238" s="166"/>
      <c r="BF238" s="166"/>
      <c r="BG238" s="166"/>
      <c r="BH238" s="166"/>
      <c r="BI238" s="166"/>
      <c r="BJ238" s="166"/>
      <c r="BK238" s="166"/>
      <c r="BL238" s="166"/>
      <c r="BM238" s="166"/>
      <c r="BN238" s="166"/>
      <c r="BO238" s="166"/>
      <c r="BP238" s="166"/>
      <c r="BQ238" s="166"/>
      <c r="BR238" s="166"/>
      <c r="BS238" s="166"/>
      <c r="BT238" s="166"/>
      <c r="BU238" s="166"/>
      <c r="BV238" s="166"/>
      <c r="BW238" s="166"/>
      <c r="BX238" s="166"/>
      <c r="BY238" s="166"/>
      <c r="BZ238" s="166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166"/>
      <c r="AG239" s="166"/>
      <c r="AH239" s="166"/>
      <c r="AI239" s="166"/>
      <c r="AJ239" s="166"/>
      <c r="AK239" s="166"/>
      <c r="AL239" s="166"/>
      <c r="AM239" s="166"/>
      <c r="AN239" s="166"/>
      <c r="AO239" s="166"/>
      <c r="AP239" s="166"/>
      <c r="AQ239" s="166"/>
      <c r="AR239" s="166"/>
      <c r="AS239" s="166"/>
      <c r="AT239" s="166"/>
      <c r="AU239" s="166"/>
      <c r="AV239" s="166"/>
      <c r="AW239" s="166"/>
      <c r="AX239" s="166"/>
      <c r="AY239" s="166"/>
      <c r="AZ239" s="166"/>
      <c r="BA239" s="166"/>
      <c r="BB239" s="166"/>
      <c r="BC239" s="166"/>
      <c r="BD239" s="166"/>
      <c r="BE239" s="166"/>
      <c r="BF239" s="166"/>
      <c r="BG239" s="166"/>
      <c r="BH239" s="166"/>
      <c r="BI239" s="166"/>
      <c r="BJ239" s="166"/>
      <c r="BK239" s="166"/>
      <c r="BL239" s="166"/>
      <c r="BM239" s="166"/>
      <c r="BN239" s="166"/>
      <c r="BO239" s="166"/>
      <c r="BP239" s="166"/>
      <c r="BQ239" s="166"/>
      <c r="BR239" s="166"/>
      <c r="BS239" s="166"/>
      <c r="BT239" s="166"/>
      <c r="BU239" s="166"/>
      <c r="BV239" s="166"/>
      <c r="BW239" s="166"/>
      <c r="BX239" s="166"/>
      <c r="BY239" s="166"/>
      <c r="BZ239" s="166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6"/>
      <c r="BG240" s="166"/>
      <c r="BH240" s="166"/>
      <c r="BI240" s="166"/>
      <c r="BJ240" s="166"/>
      <c r="BK240" s="166"/>
      <c r="BL240" s="166"/>
      <c r="BM240" s="166"/>
      <c r="BN240" s="166"/>
      <c r="BO240" s="166"/>
      <c r="BP240" s="166"/>
      <c r="BQ240" s="166"/>
      <c r="BR240" s="166"/>
      <c r="BS240" s="166"/>
      <c r="BT240" s="166"/>
      <c r="BU240" s="166"/>
      <c r="BV240" s="166"/>
      <c r="BW240" s="166"/>
      <c r="BX240" s="166"/>
      <c r="BY240" s="166"/>
      <c r="BZ240" s="166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  <c r="AV241" s="166"/>
      <c r="AW241" s="166"/>
      <c r="AX241" s="166"/>
      <c r="AY241" s="166"/>
      <c r="AZ241" s="166"/>
      <c r="BA241" s="166"/>
      <c r="BB241" s="166"/>
      <c r="BC241" s="166"/>
      <c r="BD241" s="166"/>
      <c r="BE241" s="166"/>
      <c r="BF241" s="166"/>
      <c r="BG241" s="166"/>
      <c r="BH241" s="166"/>
      <c r="BI241" s="166"/>
      <c r="BJ241" s="166"/>
      <c r="BK241" s="166"/>
      <c r="BL241" s="166"/>
      <c r="BM241" s="166"/>
      <c r="BN241" s="166"/>
      <c r="BO241" s="166"/>
      <c r="BP241" s="166"/>
      <c r="BQ241" s="166"/>
      <c r="BR241" s="166"/>
      <c r="BS241" s="166"/>
      <c r="BT241" s="166"/>
      <c r="BU241" s="166"/>
      <c r="BV241" s="166"/>
      <c r="BW241" s="166"/>
      <c r="BX241" s="166"/>
      <c r="BY241" s="166"/>
      <c r="BZ241" s="166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  <c r="BL242" s="166"/>
      <c r="BM242" s="166"/>
      <c r="BN242" s="166"/>
      <c r="BO242" s="166"/>
      <c r="BP242" s="166"/>
      <c r="BQ242" s="166"/>
      <c r="BR242" s="166"/>
      <c r="BS242" s="166"/>
      <c r="BT242" s="166"/>
      <c r="BU242" s="166"/>
      <c r="BV242" s="166"/>
      <c r="BW242" s="166"/>
      <c r="BX242" s="166"/>
      <c r="BY242" s="166"/>
      <c r="BZ242" s="166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6"/>
      <c r="BG243" s="166"/>
      <c r="BH243" s="166"/>
      <c r="BI243" s="166"/>
      <c r="BJ243" s="166"/>
      <c r="BK243" s="166"/>
      <c r="BL243" s="166"/>
      <c r="BM243" s="166"/>
      <c r="BN243" s="166"/>
      <c r="BO243" s="166"/>
      <c r="BP243" s="166"/>
      <c r="BQ243" s="166"/>
      <c r="BR243" s="166"/>
      <c r="BS243" s="166"/>
      <c r="BT243" s="166"/>
      <c r="BU243" s="166"/>
      <c r="BV243" s="166"/>
      <c r="BW243" s="166"/>
      <c r="BX243" s="166"/>
      <c r="BY243" s="166"/>
      <c r="BZ243" s="166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6"/>
      <c r="BG244" s="166"/>
      <c r="BH244" s="166"/>
      <c r="BI244" s="166"/>
      <c r="BJ244" s="166"/>
      <c r="BK244" s="166"/>
      <c r="BL244" s="166"/>
      <c r="BM244" s="166"/>
      <c r="BN244" s="166"/>
      <c r="BO244" s="166"/>
      <c r="BP244" s="166"/>
      <c r="BQ244" s="166"/>
      <c r="BR244" s="166"/>
      <c r="BS244" s="166"/>
      <c r="BT244" s="166"/>
      <c r="BU244" s="166"/>
      <c r="BV244" s="166"/>
      <c r="BW244" s="166"/>
      <c r="BX244" s="166"/>
      <c r="BY244" s="166"/>
      <c r="BZ244" s="166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  <c r="BL245" s="166"/>
      <c r="BM245" s="166"/>
      <c r="BN245" s="166"/>
      <c r="BO245" s="166"/>
      <c r="BP245" s="166"/>
      <c r="BQ245" s="166"/>
      <c r="BR245" s="166"/>
      <c r="BS245" s="166"/>
      <c r="BT245" s="166"/>
      <c r="BU245" s="166"/>
      <c r="BV245" s="166"/>
      <c r="BW245" s="166"/>
      <c r="BX245" s="166"/>
      <c r="BY245" s="166"/>
      <c r="BZ245" s="166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76</v>
      </c>
      <c r="C247" s="5" t="s">
        <v>170</v>
      </c>
      <c r="D247" s="5"/>
      <c r="E247" s="5"/>
      <c r="F247" s="5"/>
      <c r="CA247" s="26" t="s">
        <v>67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106" t="s">
        <v>20</v>
      </c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  <c r="AN248" s="106"/>
      <c r="AO248" s="106"/>
      <c r="AP248" s="106"/>
      <c r="AQ248" s="106"/>
      <c r="AR248" s="106"/>
      <c r="AS248" s="106"/>
      <c r="AT248" s="106"/>
      <c r="AU248" s="106"/>
      <c r="AV248" s="106"/>
      <c r="AW248" s="106"/>
      <c r="AX248" s="106"/>
      <c r="AY248" s="106"/>
      <c r="AZ248" s="106"/>
      <c r="BA248" s="106"/>
      <c r="BB248" s="106"/>
      <c r="BC248" s="106"/>
      <c r="BD248" s="106"/>
      <c r="BE248" s="106"/>
      <c r="BF248" s="106"/>
      <c r="BG248" s="106"/>
      <c r="BH248" s="106"/>
      <c r="BI248" s="106"/>
      <c r="BJ248" s="106"/>
      <c r="BK248" s="106"/>
      <c r="BL248" s="106"/>
      <c r="BM248" s="106"/>
      <c r="BN248" s="106"/>
      <c r="BO248" s="106"/>
      <c r="BP248" s="106"/>
      <c r="BQ248" s="106"/>
      <c r="BR248" s="106"/>
      <c r="BS248" s="106"/>
      <c r="BT248" s="106"/>
      <c r="BU248" s="106"/>
      <c r="BV248" s="106"/>
      <c r="BW248" s="106"/>
      <c r="BX248" s="106"/>
      <c r="BY248" s="106"/>
      <c r="BZ248" s="106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106" t="s">
        <v>21</v>
      </c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  <c r="AN249" s="106"/>
      <c r="AO249" s="106"/>
      <c r="AP249" s="106"/>
      <c r="AQ249" s="106"/>
      <c r="AR249" s="106"/>
      <c r="AS249" s="106"/>
      <c r="AT249" s="106"/>
      <c r="AU249" s="106"/>
      <c r="AV249" s="106"/>
      <c r="AW249" s="106"/>
      <c r="AX249" s="106"/>
      <c r="AY249" s="106"/>
      <c r="AZ249" s="106"/>
      <c r="BA249" s="106"/>
      <c r="BB249" s="106"/>
      <c r="BC249" s="106"/>
      <c r="BD249" s="106"/>
      <c r="BE249" s="106"/>
      <c r="BF249" s="106"/>
      <c r="BG249" s="106"/>
      <c r="BH249" s="106"/>
      <c r="BI249" s="106"/>
      <c r="BJ249" s="106"/>
      <c r="BK249" s="106"/>
      <c r="BL249" s="106"/>
      <c r="BM249" s="106"/>
      <c r="BN249" s="106"/>
      <c r="BO249" s="106"/>
      <c r="BP249" s="106"/>
      <c r="BQ249" s="106"/>
      <c r="BR249" s="106"/>
      <c r="BS249" s="106"/>
      <c r="BT249" s="106"/>
      <c r="BU249" s="106"/>
      <c r="BV249" s="106"/>
      <c r="BW249" s="106"/>
      <c r="BX249" s="106"/>
      <c r="BY249" s="106"/>
      <c r="BZ249" s="106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106" t="s">
        <v>22</v>
      </c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6"/>
      <c r="AN250" s="106"/>
      <c r="AO250" s="106"/>
      <c r="AP250" s="106"/>
      <c r="AQ250" s="106"/>
      <c r="AR250" s="106"/>
      <c r="AS250" s="106"/>
      <c r="AT250" s="106"/>
      <c r="AU250" s="106"/>
      <c r="AV250" s="106"/>
      <c r="AW250" s="106"/>
      <c r="AX250" s="106"/>
      <c r="AY250" s="106"/>
      <c r="AZ250" s="106"/>
      <c r="BA250" s="106"/>
      <c r="BB250" s="106"/>
      <c r="BC250" s="106"/>
      <c r="BD250" s="106"/>
      <c r="BE250" s="106"/>
      <c r="BF250" s="106"/>
      <c r="BG250" s="106"/>
      <c r="BH250" s="106"/>
      <c r="BI250" s="106"/>
      <c r="BJ250" s="106"/>
      <c r="BK250" s="106"/>
      <c r="BL250" s="106"/>
      <c r="BM250" s="106"/>
      <c r="BN250" s="106"/>
      <c r="BO250" s="106"/>
      <c r="BP250" s="106"/>
      <c r="BQ250" s="106"/>
      <c r="BR250" s="106"/>
      <c r="BS250" s="106"/>
      <c r="BT250" s="106"/>
      <c r="BU250" s="106"/>
      <c r="BV250" s="106"/>
      <c r="BW250" s="106"/>
      <c r="BX250" s="106"/>
      <c r="BY250" s="106"/>
      <c r="BZ250" s="106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106" t="s">
        <v>18</v>
      </c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106"/>
      <c r="BS251" s="106"/>
      <c r="BT251" s="106"/>
      <c r="BU251" s="106"/>
      <c r="BV251" s="106"/>
      <c r="BW251" s="106"/>
      <c r="BX251" s="106"/>
      <c r="BY251" s="106"/>
      <c r="BZ251" s="106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106" t="s">
        <v>19</v>
      </c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  <c r="BR252" s="106"/>
      <c r="BS252" s="106"/>
      <c r="BT252" s="106"/>
      <c r="BU252" s="106"/>
      <c r="BV252" s="106"/>
      <c r="BW252" s="106"/>
      <c r="BX252" s="106"/>
      <c r="BY252" s="106"/>
      <c r="BZ252" s="106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  <c r="AN253" s="106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6"/>
      <c r="BH253" s="106"/>
      <c r="BI253" s="106"/>
      <c r="BJ253" s="106"/>
      <c r="BK253" s="106"/>
      <c r="BL253" s="106"/>
      <c r="BM253" s="106"/>
      <c r="BN253" s="106"/>
      <c r="BO253" s="106"/>
      <c r="BP253" s="106"/>
      <c r="BQ253" s="106"/>
      <c r="BR253" s="106"/>
      <c r="BS253" s="106"/>
      <c r="BT253" s="106"/>
      <c r="BU253" s="106"/>
      <c r="BV253" s="106"/>
      <c r="BW253" s="106"/>
      <c r="BX253" s="106"/>
      <c r="BY253" s="106"/>
      <c r="BZ253" s="106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106" t="s">
        <v>209</v>
      </c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  <c r="BO254" s="106"/>
      <c r="BP254" s="106"/>
      <c r="BQ254" s="106"/>
      <c r="BR254" s="106"/>
      <c r="BS254" s="106"/>
      <c r="BT254" s="106"/>
      <c r="BU254" s="106"/>
      <c r="BV254" s="106"/>
      <c r="BW254" s="106"/>
      <c r="BX254" s="106"/>
      <c r="BY254" s="106"/>
      <c r="BZ254" s="106"/>
      <c r="CA254" s="27"/>
      <c r="CB254" s="39" t="str">
        <f t="shared" si="34"/>
        <v>Riadok bude vidieť.</v>
      </c>
      <c r="CC254" s="33" t="s">
        <v>74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hidden="1" x14ac:dyDescent="0.25">
      <c r="A255" s="11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  <c r="AN255" s="106"/>
      <c r="AO255" s="106"/>
      <c r="AP255" s="106"/>
      <c r="AQ255" s="106"/>
      <c r="AR255" s="106"/>
      <c r="AS255" s="106"/>
      <c r="AT255" s="106"/>
      <c r="AU255" s="106"/>
      <c r="AV255" s="106"/>
      <c r="AW255" s="106"/>
      <c r="AX255" s="106"/>
      <c r="AY255" s="106"/>
      <c r="AZ255" s="106"/>
      <c r="BA255" s="106"/>
      <c r="BB255" s="106"/>
      <c r="BC255" s="106"/>
      <c r="BD255" s="106"/>
      <c r="BE255" s="106"/>
      <c r="BF255" s="106"/>
      <c r="BG255" s="106"/>
      <c r="BH255" s="106"/>
      <c r="BI255" s="106"/>
      <c r="BJ255" s="106"/>
      <c r="BK255" s="106"/>
      <c r="BL255" s="106"/>
      <c r="BM255" s="106"/>
      <c r="BN255" s="106"/>
      <c r="BO255" s="106"/>
      <c r="BP255" s="106"/>
      <c r="BQ255" s="106"/>
      <c r="BR255" s="106"/>
      <c r="BS255" s="106"/>
      <c r="BT255" s="106"/>
      <c r="BU255" s="106"/>
      <c r="BV255" s="106"/>
      <c r="BW255" s="106"/>
      <c r="BX255" s="106"/>
      <c r="BY255" s="106"/>
      <c r="BZ255" s="106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  <c r="AN257" s="106"/>
      <c r="AO257" s="106"/>
      <c r="AP257" s="106"/>
      <c r="AQ257" s="106"/>
      <c r="AR257" s="106"/>
      <c r="AS257" s="106"/>
      <c r="AT257" s="106"/>
      <c r="AU257" s="106"/>
      <c r="AV257" s="106"/>
      <c r="AW257" s="106"/>
      <c r="AX257" s="106"/>
      <c r="AY257" s="106"/>
      <c r="AZ257" s="106"/>
      <c r="BA257" s="106"/>
      <c r="BB257" s="106"/>
      <c r="BC257" s="106"/>
      <c r="BD257" s="106"/>
      <c r="BE257" s="106"/>
      <c r="BF257" s="106"/>
      <c r="BG257" s="106"/>
      <c r="BH257" s="106"/>
      <c r="BI257" s="106"/>
      <c r="BJ257" s="106"/>
      <c r="BK257" s="106"/>
      <c r="BL257" s="106"/>
      <c r="BM257" s="106"/>
      <c r="BN257" s="106"/>
      <c r="BO257" s="106"/>
      <c r="BP257" s="106"/>
      <c r="BQ257" s="106"/>
      <c r="BR257" s="106"/>
      <c r="BS257" s="106"/>
      <c r="BT257" s="106"/>
      <c r="BU257" s="106"/>
      <c r="BV257" s="106"/>
      <c r="BW257" s="106"/>
      <c r="BX257" s="106"/>
      <c r="BY257" s="106"/>
      <c r="BZ257" s="106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  <c r="AN258" s="106"/>
      <c r="AO258" s="106"/>
      <c r="AP258" s="106"/>
      <c r="AQ258" s="106"/>
      <c r="AR258" s="106"/>
      <c r="AS258" s="106"/>
      <c r="AT258" s="106"/>
      <c r="AU258" s="106"/>
      <c r="AV258" s="106"/>
      <c r="AW258" s="106"/>
      <c r="AX258" s="106"/>
      <c r="AY258" s="106"/>
      <c r="AZ258" s="106"/>
      <c r="BA258" s="106"/>
      <c r="BB258" s="106"/>
      <c r="BC258" s="106"/>
      <c r="BD258" s="106"/>
      <c r="BE258" s="106"/>
      <c r="BF258" s="106"/>
      <c r="BG258" s="106"/>
      <c r="BH258" s="106"/>
      <c r="BI258" s="106"/>
      <c r="BJ258" s="106"/>
      <c r="BK258" s="106"/>
      <c r="BL258" s="106"/>
      <c r="BM258" s="106"/>
      <c r="BN258" s="106"/>
      <c r="BO258" s="106"/>
      <c r="BP258" s="106"/>
      <c r="BQ258" s="106"/>
      <c r="BR258" s="106"/>
      <c r="BS258" s="106"/>
      <c r="BT258" s="106"/>
      <c r="BU258" s="106"/>
      <c r="BV258" s="106"/>
      <c r="BW258" s="106"/>
      <c r="BX258" s="106"/>
      <c r="BY258" s="106"/>
      <c r="BZ258" s="106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  <c r="AN259" s="106"/>
      <c r="AO259" s="106"/>
      <c r="AP259" s="106"/>
      <c r="AQ259" s="106"/>
      <c r="AR259" s="106"/>
      <c r="AS259" s="106"/>
      <c r="AT259" s="106"/>
      <c r="AU259" s="106"/>
      <c r="AV259" s="106"/>
      <c r="AW259" s="106"/>
      <c r="AX259" s="106"/>
      <c r="AY259" s="106"/>
      <c r="AZ259" s="106"/>
      <c r="BA259" s="106"/>
      <c r="BB259" s="106"/>
      <c r="BC259" s="106"/>
      <c r="BD259" s="106"/>
      <c r="BE259" s="106"/>
      <c r="BF259" s="106"/>
      <c r="BG259" s="106"/>
      <c r="BH259" s="106"/>
      <c r="BI259" s="106"/>
      <c r="BJ259" s="106"/>
      <c r="BK259" s="106"/>
      <c r="BL259" s="106"/>
      <c r="BM259" s="106"/>
      <c r="BN259" s="106"/>
      <c r="BO259" s="106"/>
      <c r="BP259" s="106"/>
      <c r="BQ259" s="106"/>
      <c r="BR259" s="106"/>
      <c r="BS259" s="106"/>
      <c r="BT259" s="106"/>
      <c r="BU259" s="106"/>
      <c r="BV259" s="106"/>
      <c r="BW259" s="106"/>
      <c r="BX259" s="106"/>
      <c r="BY259" s="106"/>
      <c r="BZ259" s="106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  <c r="AN260" s="106"/>
      <c r="AO260" s="106"/>
      <c r="AP260" s="106"/>
      <c r="AQ260" s="106"/>
      <c r="AR260" s="106"/>
      <c r="AS260" s="106"/>
      <c r="AT260" s="106"/>
      <c r="AU260" s="106"/>
      <c r="AV260" s="106"/>
      <c r="AW260" s="106"/>
      <c r="AX260" s="106"/>
      <c r="AY260" s="106"/>
      <c r="AZ260" s="106"/>
      <c r="BA260" s="106"/>
      <c r="BB260" s="106"/>
      <c r="BC260" s="106"/>
      <c r="BD260" s="106"/>
      <c r="BE260" s="106"/>
      <c r="BF260" s="106"/>
      <c r="BG260" s="106"/>
      <c r="BH260" s="106"/>
      <c r="BI260" s="106"/>
      <c r="BJ260" s="106"/>
      <c r="BK260" s="106"/>
      <c r="BL260" s="106"/>
      <c r="BM260" s="106"/>
      <c r="BN260" s="106"/>
      <c r="BO260" s="106"/>
      <c r="BP260" s="106"/>
      <c r="BQ260" s="106"/>
      <c r="BR260" s="106"/>
      <c r="BS260" s="106"/>
      <c r="BT260" s="106"/>
      <c r="BU260" s="106"/>
      <c r="BV260" s="106"/>
      <c r="BW260" s="106"/>
      <c r="BX260" s="106"/>
      <c r="BY260" s="106"/>
      <c r="BZ260" s="106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  <c r="AN261" s="106"/>
      <c r="AO261" s="106"/>
      <c r="AP261" s="106"/>
      <c r="AQ261" s="106"/>
      <c r="AR261" s="106"/>
      <c r="AS261" s="106"/>
      <c r="AT261" s="106"/>
      <c r="AU261" s="106"/>
      <c r="AV261" s="106"/>
      <c r="AW261" s="106"/>
      <c r="AX261" s="106"/>
      <c r="AY261" s="106"/>
      <c r="AZ261" s="106"/>
      <c r="BA261" s="106"/>
      <c r="BB261" s="106"/>
      <c r="BC261" s="106"/>
      <c r="BD261" s="106"/>
      <c r="BE261" s="106"/>
      <c r="BF261" s="106"/>
      <c r="BG261" s="106"/>
      <c r="BH261" s="106"/>
      <c r="BI261" s="106"/>
      <c r="BJ261" s="106"/>
      <c r="BK261" s="106"/>
      <c r="BL261" s="106"/>
      <c r="BM261" s="106"/>
      <c r="BN261" s="106"/>
      <c r="BO261" s="106"/>
      <c r="BP261" s="106"/>
      <c r="BQ261" s="106"/>
      <c r="BR261" s="106"/>
      <c r="BS261" s="106"/>
      <c r="BT261" s="106"/>
      <c r="BU261" s="106"/>
      <c r="BV261" s="106"/>
      <c r="BW261" s="106"/>
      <c r="BX261" s="106"/>
      <c r="BY261" s="106"/>
      <c r="BZ261" s="106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  <c r="AZ262" s="106"/>
      <c r="BA262" s="106"/>
      <c r="BB262" s="106"/>
      <c r="BC262" s="106"/>
      <c r="BD262" s="106"/>
      <c r="BE262" s="106"/>
      <c r="BF262" s="106"/>
      <c r="BG262" s="106"/>
      <c r="BH262" s="106"/>
      <c r="BI262" s="106"/>
      <c r="BJ262" s="106"/>
      <c r="BK262" s="106"/>
      <c r="BL262" s="106"/>
      <c r="BM262" s="106"/>
      <c r="BN262" s="106"/>
      <c r="BO262" s="106"/>
      <c r="BP262" s="106"/>
      <c r="BQ262" s="106"/>
      <c r="BR262" s="106"/>
      <c r="BS262" s="106"/>
      <c r="BT262" s="106"/>
      <c r="BU262" s="106"/>
      <c r="BV262" s="106"/>
      <c r="BW262" s="106"/>
      <c r="BX262" s="106"/>
      <c r="BY262" s="106"/>
      <c r="BZ262" s="106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  <c r="AN263" s="106"/>
      <c r="AO263" s="106"/>
      <c r="AP263" s="106"/>
      <c r="AQ263" s="106"/>
      <c r="AR263" s="106"/>
      <c r="AS263" s="106"/>
      <c r="AT263" s="106"/>
      <c r="AU263" s="106"/>
      <c r="AV263" s="106"/>
      <c r="AW263" s="106"/>
      <c r="AX263" s="106"/>
      <c r="AY263" s="106"/>
      <c r="AZ263" s="106"/>
      <c r="BA263" s="106"/>
      <c r="BB263" s="106"/>
      <c r="BC263" s="106"/>
      <c r="BD263" s="106"/>
      <c r="BE263" s="106"/>
      <c r="BF263" s="106"/>
      <c r="BG263" s="106"/>
      <c r="BH263" s="106"/>
      <c r="BI263" s="106"/>
      <c r="BJ263" s="106"/>
      <c r="BK263" s="106"/>
      <c r="BL263" s="106"/>
      <c r="BM263" s="106"/>
      <c r="BN263" s="106"/>
      <c r="BO263" s="106"/>
      <c r="BP263" s="106"/>
      <c r="BQ263" s="106"/>
      <c r="BR263" s="106"/>
      <c r="BS263" s="106"/>
      <c r="BT263" s="106"/>
      <c r="BU263" s="106"/>
      <c r="BV263" s="106"/>
      <c r="BW263" s="106"/>
      <c r="BX263" s="106"/>
      <c r="BY263" s="106"/>
      <c r="BZ263" s="106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  <c r="AN264" s="106"/>
      <c r="AO264" s="106"/>
      <c r="AP264" s="106"/>
      <c r="AQ264" s="106"/>
      <c r="AR264" s="106"/>
      <c r="AS264" s="106"/>
      <c r="AT264" s="106"/>
      <c r="AU264" s="106"/>
      <c r="AV264" s="106"/>
      <c r="AW264" s="106"/>
      <c r="AX264" s="106"/>
      <c r="AY264" s="106"/>
      <c r="AZ264" s="106"/>
      <c r="BA264" s="106"/>
      <c r="BB264" s="106"/>
      <c r="BC264" s="106"/>
      <c r="BD264" s="106"/>
      <c r="BE264" s="106"/>
      <c r="BF264" s="106"/>
      <c r="BG264" s="106"/>
      <c r="BH264" s="106"/>
      <c r="BI264" s="106"/>
      <c r="BJ264" s="106"/>
      <c r="BK264" s="106"/>
      <c r="BL264" s="106"/>
      <c r="BM264" s="106"/>
      <c r="BN264" s="106"/>
      <c r="BO264" s="106"/>
      <c r="BP264" s="106"/>
      <c r="BQ264" s="106"/>
      <c r="BR264" s="106"/>
      <c r="BS264" s="106"/>
      <c r="BT264" s="106"/>
      <c r="BU264" s="106"/>
      <c r="BV264" s="106"/>
      <c r="BW264" s="106"/>
      <c r="BX264" s="106"/>
      <c r="BY264" s="106"/>
      <c r="BZ264" s="106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  <c r="BP266" s="106"/>
      <c r="BQ266" s="106"/>
      <c r="BR266" s="106"/>
      <c r="BS266" s="106"/>
      <c r="BT266" s="106"/>
      <c r="BU266" s="106"/>
      <c r="BV266" s="106"/>
      <c r="BW266" s="106"/>
      <c r="BX266" s="106"/>
      <c r="BY266" s="106"/>
      <c r="BZ266" s="106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  <c r="BR267" s="106"/>
      <c r="BS267" s="106"/>
      <c r="BT267" s="106"/>
      <c r="BU267" s="106"/>
      <c r="BV267" s="106"/>
      <c r="BW267" s="106"/>
      <c r="BX267" s="106"/>
      <c r="BY267" s="106"/>
      <c r="BZ267" s="106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hidden="1" x14ac:dyDescent="0.25">
      <c r="A269" s="11"/>
      <c r="B269" s="49" t="s">
        <v>76</v>
      </c>
      <c r="C269" s="5" t="s">
        <v>171</v>
      </c>
      <c r="D269" s="5"/>
      <c r="E269" s="5"/>
      <c r="F269" s="5"/>
      <c r="CA269" s="26" t="s">
        <v>67</v>
      </c>
      <c r="CB269" s="39" t="str">
        <f t="shared" ref="CB269:CB300" si="38">+IF(DA269=0,"Riadok bude skrytý.","Riadok bude vidieť.")</f>
        <v>Riadok bude skrytý.</v>
      </c>
      <c r="CC269" s="33" t="s">
        <v>191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106" t="s">
        <v>26</v>
      </c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  <c r="AN270" s="106"/>
      <c r="AO270" s="106"/>
      <c r="AP270" s="106"/>
      <c r="AQ270" s="106"/>
      <c r="AR270" s="106"/>
      <c r="AS270" s="106"/>
      <c r="AT270" s="106"/>
      <c r="AU270" s="106"/>
      <c r="AV270" s="106"/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  <c r="BR270" s="106"/>
      <c r="BS270" s="106"/>
      <c r="BT270" s="106"/>
      <c r="BU270" s="106"/>
      <c r="BV270" s="106"/>
      <c r="BW270" s="106"/>
      <c r="BX270" s="106"/>
      <c r="BY270" s="106"/>
      <c r="BZ270" s="106"/>
      <c r="CA270" s="27"/>
      <c r="CB270" s="39" t="str">
        <f t="shared" si="38"/>
        <v>Riadok bude skrytý.</v>
      </c>
      <c r="CC270" s="33" t="s">
        <v>191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106" t="s">
        <v>62</v>
      </c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  <c r="AN271" s="106"/>
      <c r="AO271" s="106"/>
      <c r="AP271" s="106"/>
      <c r="AQ271" s="106"/>
      <c r="AR271" s="106"/>
      <c r="AS271" s="106"/>
      <c r="AT271" s="106"/>
      <c r="AU271" s="106"/>
      <c r="AV271" s="106"/>
      <c r="AW271" s="106"/>
      <c r="AX271" s="106"/>
      <c r="AY271" s="106"/>
      <c r="AZ271" s="106"/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6"/>
      <c r="BK271" s="106"/>
      <c r="BL271" s="106"/>
      <c r="BM271" s="106"/>
      <c r="BN271" s="106"/>
      <c r="BO271" s="106"/>
      <c r="BP271" s="106"/>
      <c r="BQ271" s="106"/>
      <c r="BR271" s="106"/>
      <c r="BS271" s="106"/>
      <c r="BT271" s="106"/>
      <c r="BU271" s="106"/>
      <c r="BV271" s="106"/>
      <c r="BW271" s="106"/>
      <c r="BX271" s="106"/>
      <c r="BY271" s="106"/>
      <c r="BZ271" s="106"/>
      <c r="CA271" s="27"/>
      <c r="CB271" s="39" t="str">
        <f t="shared" si="38"/>
        <v>Riadok bude skrytý.</v>
      </c>
      <c r="CC271" s="33" t="s">
        <v>191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106" t="s">
        <v>27</v>
      </c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6"/>
      <c r="AT272" s="106"/>
      <c r="AU272" s="106"/>
      <c r="AV272" s="106"/>
      <c r="AW272" s="106"/>
      <c r="AX272" s="106"/>
      <c r="AY272" s="106"/>
      <c r="AZ272" s="106"/>
      <c r="BA272" s="106"/>
      <c r="BB272" s="106"/>
      <c r="BC272" s="106"/>
      <c r="BD272" s="106"/>
      <c r="BE272" s="106"/>
      <c r="BF272" s="106"/>
      <c r="BG272" s="106"/>
      <c r="BH272" s="106"/>
      <c r="BI272" s="106"/>
      <c r="BJ272" s="106"/>
      <c r="BK272" s="106"/>
      <c r="BL272" s="106"/>
      <c r="BM272" s="106"/>
      <c r="BN272" s="106"/>
      <c r="BO272" s="106"/>
      <c r="BP272" s="106"/>
      <c r="BQ272" s="106"/>
      <c r="BR272" s="106"/>
      <c r="BS272" s="106"/>
      <c r="BT272" s="106"/>
      <c r="BU272" s="106"/>
      <c r="BV272" s="106"/>
      <c r="BW272" s="106"/>
      <c r="BX272" s="106"/>
      <c r="BY272" s="106"/>
      <c r="BZ272" s="106"/>
      <c r="CA272" s="27"/>
      <c r="CB272" s="39" t="str">
        <f t="shared" si="38"/>
        <v>Riadok bude skrytý.</v>
      </c>
      <c r="CC272" s="33" t="s">
        <v>191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106" t="s">
        <v>63</v>
      </c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  <c r="BZ273" s="106"/>
      <c r="CA273" s="27"/>
      <c r="CB273" s="39" t="str">
        <f t="shared" si="38"/>
        <v>Riadok bude skrytý.</v>
      </c>
      <c r="CC273" s="33" t="s">
        <v>191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106" t="s">
        <v>64</v>
      </c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  <c r="BZ274" s="106"/>
      <c r="CA274" s="27"/>
      <c r="CB274" s="39" t="str">
        <f t="shared" si="38"/>
        <v>Riadok bude skrytý.</v>
      </c>
      <c r="CC274" s="33" t="s">
        <v>191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6"/>
      <c r="AT275" s="106"/>
      <c r="AU275" s="106"/>
      <c r="AV275" s="106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6"/>
      <c r="BH275" s="106"/>
      <c r="BI275" s="106"/>
      <c r="BJ275" s="106"/>
      <c r="BK275" s="106"/>
      <c r="BL275" s="106"/>
      <c r="BM275" s="106"/>
      <c r="BN275" s="106"/>
      <c r="BO275" s="106"/>
      <c r="BP275" s="106"/>
      <c r="BQ275" s="106"/>
      <c r="BR275" s="106"/>
      <c r="BS275" s="106"/>
      <c r="BT275" s="106"/>
      <c r="BU275" s="106"/>
      <c r="BV275" s="106"/>
      <c r="BW275" s="106"/>
      <c r="BX275" s="106"/>
      <c r="BY275" s="106"/>
      <c r="BZ275" s="106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6"/>
      <c r="AT276" s="106"/>
      <c r="AU276" s="106"/>
      <c r="AV276" s="106"/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  <c r="BR276" s="106"/>
      <c r="BS276" s="106"/>
      <c r="BT276" s="106"/>
      <c r="BU276" s="106"/>
      <c r="BV276" s="106"/>
      <c r="BW276" s="106"/>
      <c r="BX276" s="106"/>
      <c r="BY276" s="106"/>
      <c r="BZ276" s="106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6"/>
      <c r="BH277" s="106"/>
      <c r="BI277" s="106"/>
      <c r="BJ277" s="106"/>
      <c r="BK277" s="106"/>
      <c r="BL277" s="106"/>
      <c r="BM277" s="106"/>
      <c r="BN277" s="106"/>
      <c r="BO277" s="106"/>
      <c r="BP277" s="106"/>
      <c r="BQ277" s="106"/>
      <c r="BR277" s="106"/>
      <c r="BS277" s="106"/>
      <c r="BT277" s="106"/>
      <c r="BU277" s="106"/>
      <c r="BV277" s="106"/>
      <c r="BW277" s="106"/>
      <c r="BX277" s="106"/>
      <c r="BY277" s="106"/>
      <c r="BZ277" s="106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  <c r="AN278" s="106"/>
      <c r="AO278" s="106"/>
      <c r="AP278" s="106"/>
      <c r="AQ278" s="106"/>
      <c r="AR278" s="106"/>
      <c r="AS278" s="106"/>
      <c r="AT278" s="106"/>
      <c r="AU278" s="106"/>
      <c r="AV278" s="106"/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  <c r="BR278" s="106"/>
      <c r="BS278" s="106"/>
      <c r="BT278" s="106"/>
      <c r="BU278" s="106"/>
      <c r="BV278" s="106"/>
      <c r="BW278" s="106"/>
      <c r="BX278" s="106"/>
      <c r="BY278" s="106"/>
      <c r="BZ278" s="106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  <c r="BZ279" s="106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  <c r="AN280" s="106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  <c r="AN281" s="106"/>
      <c r="AO281" s="106"/>
      <c r="AP281" s="106"/>
      <c r="AQ281" s="106"/>
      <c r="AR281" s="106"/>
      <c r="AS281" s="106"/>
      <c r="AT281" s="106"/>
      <c r="AU281" s="106"/>
      <c r="AV281" s="106"/>
      <c r="AW281" s="106"/>
      <c r="AX281" s="106"/>
      <c r="AY281" s="106"/>
      <c r="AZ281" s="106"/>
      <c r="BA281" s="106"/>
      <c r="BB281" s="106"/>
      <c r="BC281" s="106"/>
      <c r="BD281" s="106"/>
      <c r="BE281" s="106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  <c r="BR281" s="106"/>
      <c r="BS281" s="106"/>
      <c r="BT281" s="106"/>
      <c r="BU281" s="106"/>
      <c r="BV281" s="106"/>
      <c r="BW281" s="106"/>
      <c r="BX281" s="106"/>
      <c r="BY281" s="106"/>
      <c r="BZ281" s="106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  <c r="AN282" s="106"/>
      <c r="AO282" s="106"/>
      <c r="AP282" s="106"/>
      <c r="AQ282" s="106"/>
      <c r="AR282" s="106"/>
      <c r="AS282" s="106"/>
      <c r="AT282" s="106"/>
      <c r="AU282" s="106"/>
      <c r="AV282" s="106"/>
      <c r="AW282" s="106"/>
      <c r="AX282" s="106"/>
      <c r="AY282" s="106"/>
      <c r="AZ282" s="106"/>
      <c r="BA282" s="106"/>
      <c r="BB282" s="106"/>
      <c r="BC282" s="106"/>
      <c r="BD282" s="106"/>
      <c r="BE282" s="106"/>
      <c r="BF282" s="106"/>
      <c r="BG282" s="106"/>
      <c r="BH282" s="106"/>
      <c r="BI282" s="106"/>
      <c r="BJ282" s="106"/>
      <c r="BK282" s="106"/>
      <c r="BL282" s="106"/>
      <c r="BM282" s="106"/>
      <c r="BN282" s="106"/>
      <c r="BO282" s="106"/>
      <c r="BP282" s="106"/>
      <c r="BQ282" s="106"/>
      <c r="BR282" s="106"/>
      <c r="BS282" s="106"/>
      <c r="BT282" s="106"/>
      <c r="BU282" s="106"/>
      <c r="BV282" s="106"/>
      <c r="BW282" s="106"/>
      <c r="BX282" s="106"/>
      <c r="BY282" s="106"/>
      <c r="BZ282" s="106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  <c r="AN283" s="106"/>
      <c r="AO283" s="106"/>
      <c r="AP283" s="106"/>
      <c r="AQ283" s="106"/>
      <c r="AR283" s="106"/>
      <c r="AS283" s="106"/>
      <c r="AT283" s="106"/>
      <c r="AU283" s="106"/>
      <c r="AV283" s="106"/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  <c r="AN284" s="106"/>
      <c r="AO284" s="106"/>
      <c r="AP284" s="106"/>
      <c r="AQ284" s="106"/>
      <c r="AR284" s="106"/>
      <c r="AS284" s="106"/>
      <c r="AT284" s="106"/>
      <c r="AU284" s="106"/>
      <c r="AV284" s="106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  <c r="BR284" s="106"/>
      <c r="BS284" s="106"/>
      <c r="BT284" s="106"/>
      <c r="BU284" s="106"/>
      <c r="BV284" s="106"/>
      <c r="BW284" s="106"/>
      <c r="BX284" s="106"/>
      <c r="BY284" s="106"/>
      <c r="BZ284" s="106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  <c r="AN286" s="106"/>
      <c r="AO286" s="106"/>
      <c r="AP286" s="106"/>
      <c r="AQ286" s="106"/>
      <c r="AR286" s="106"/>
      <c r="AS286" s="106"/>
      <c r="AT286" s="106"/>
      <c r="AU286" s="106"/>
      <c r="AV286" s="106"/>
      <c r="AW286" s="106"/>
      <c r="AX286" s="106"/>
      <c r="AY286" s="106"/>
      <c r="AZ286" s="106"/>
      <c r="BA286" s="106"/>
      <c r="BB286" s="106"/>
      <c r="BC286" s="106"/>
      <c r="BD286" s="106"/>
      <c r="BE286" s="106"/>
      <c r="BF286" s="106"/>
      <c r="BG286" s="106"/>
      <c r="BH286" s="106"/>
      <c r="BI286" s="106"/>
      <c r="BJ286" s="106"/>
      <c r="BK286" s="106"/>
      <c r="BL286" s="106"/>
      <c r="BM286" s="106"/>
      <c r="BN286" s="106"/>
      <c r="BO286" s="106"/>
      <c r="BP286" s="106"/>
      <c r="BQ286" s="106"/>
      <c r="BR286" s="106"/>
      <c r="BS286" s="106"/>
      <c r="BT286" s="106"/>
      <c r="BU286" s="106"/>
      <c r="BV286" s="106"/>
      <c r="BW286" s="106"/>
      <c r="BX286" s="106"/>
      <c r="BY286" s="106"/>
      <c r="BZ286" s="106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  <c r="AN287" s="106"/>
      <c r="AO287" s="106"/>
      <c r="AP287" s="106"/>
      <c r="AQ287" s="106"/>
      <c r="AR287" s="106"/>
      <c r="AS287" s="106"/>
      <c r="AT287" s="106"/>
      <c r="AU287" s="106"/>
      <c r="AV287" s="106"/>
      <c r="AW287" s="106"/>
      <c r="AX287" s="106"/>
      <c r="AY287" s="106"/>
      <c r="AZ287" s="106"/>
      <c r="BA287" s="106"/>
      <c r="BB287" s="106"/>
      <c r="BC287" s="106"/>
      <c r="BD287" s="106"/>
      <c r="BE287" s="106"/>
      <c r="BF287" s="106"/>
      <c r="BG287" s="106"/>
      <c r="BH287" s="106"/>
      <c r="BI287" s="106"/>
      <c r="BJ287" s="106"/>
      <c r="BK287" s="106"/>
      <c r="BL287" s="106"/>
      <c r="BM287" s="106"/>
      <c r="BN287" s="106"/>
      <c r="BO287" s="106"/>
      <c r="BP287" s="106"/>
      <c r="BQ287" s="106"/>
      <c r="BR287" s="106"/>
      <c r="BS287" s="106"/>
      <c r="BT287" s="106"/>
      <c r="BU287" s="106"/>
      <c r="BV287" s="106"/>
      <c r="BW287" s="106"/>
      <c r="BX287" s="106"/>
      <c r="BY287" s="106"/>
      <c r="BZ287" s="106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  <c r="BR288" s="106"/>
      <c r="BS288" s="106"/>
      <c r="BT288" s="106"/>
      <c r="BU288" s="106"/>
      <c r="BV288" s="106"/>
      <c r="BW288" s="106"/>
      <c r="BX288" s="106"/>
      <c r="BY288" s="106"/>
      <c r="BZ288" s="106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hidden="1" x14ac:dyDescent="0.25">
      <c r="A291" s="11"/>
      <c r="B291" s="49" t="s">
        <v>76</v>
      </c>
      <c r="C291" s="5" t="s">
        <v>172</v>
      </c>
      <c r="D291" s="5"/>
      <c r="E291" s="5"/>
      <c r="F291" s="5"/>
      <c r="CA291" s="26" t="s">
        <v>67</v>
      </c>
      <c r="CB291" s="39" t="str">
        <f t="shared" si="38"/>
        <v>Riadok bude skrytý.</v>
      </c>
      <c r="CC291" s="33" t="s">
        <v>191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106" t="s">
        <v>28</v>
      </c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  <c r="AZ292" s="106"/>
      <c r="BA292" s="106"/>
      <c r="BB292" s="106"/>
      <c r="BC292" s="106"/>
      <c r="BD292" s="106"/>
      <c r="BE292" s="106"/>
      <c r="BF292" s="106"/>
      <c r="BG292" s="106"/>
      <c r="BH292" s="106"/>
      <c r="BI292" s="106"/>
      <c r="BJ292" s="106"/>
      <c r="BK292" s="106"/>
      <c r="BL292" s="106"/>
      <c r="BM292" s="106"/>
      <c r="BN292" s="106"/>
      <c r="BO292" s="106"/>
      <c r="BP292" s="106"/>
      <c r="BQ292" s="106"/>
      <c r="BR292" s="106"/>
      <c r="BS292" s="106"/>
      <c r="BT292" s="106"/>
      <c r="BU292" s="106"/>
      <c r="BV292" s="106"/>
      <c r="BW292" s="106"/>
      <c r="BX292" s="106"/>
      <c r="BY292" s="106"/>
      <c r="BZ292" s="106"/>
      <c r="CA292" s="27"/>
      <c r="CB292" s="39" t="str">
        <f t="shared" si="38"/>
        <v>Riadok bude skrytý.</v>
      </c>
      <c r="CC292" s="33" t="s">
        <v>191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106" t="s">
        <v>29</v>
      </c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  <c r="AN293" s="106"/>
      <c r="AO293" s="106"/>
      <c r="AP293" s="106"/>
      <c r="AQ293" s="106"/>
      <c r="AR293" s="106"/>
      <c r="AS293" s="106"/>
      <c r="AT293" s="106"/>
      <c r="AU293" s="106"/>
      <c r="AV293" s="106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  <c r="BR293" s="106"/>
      <c r="BS293" s="106"/>
      <c r="BT293" s="106"/>
      <c r="BU293" s="106"/>
      <c r="BV293" s="106"/>
      <c r="BW293" s="106"/>
      <c r="BX293" s="106"/>
      <c r="BY293" s="106"/>
      <c r="BZ293" s="106"/>
      <c r="CA293" s="27"/>
      <c r="CB293" s="39" t="str">
        <f t="shared" si="38"/>
        <v>Riadok bude skrytý.</v>
      </c>
      <c r="CC293" s="33" t="s">
        <v>191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106" t="s">
        <v>30</v>
      </c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  <c r="BR294" s="106"/>
      <c r="BS294" s="106"/>
      <c r="BT294" s="106"/>
      <c r="BU294" s="106"/>
      <c r="BV294" s="106"/>
      <c r="BW294" s="106"/>
      <c r="BX294" s="106"/>
      <c r="BY294" s="106"/>
      <c r="BZ294" s="106"/>
      <c r="CA294" s="27"/>
      <c r="CB294" s="39" t="str">
        <f t="shared" si="38"/>
        <v>Riadok bude skrytý.</v>
      </c>
      <c r="CC294" s="33" t="s">
        <v>191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  <c r="BR295" s="106"/>
      <c r="BS295" s="106"/>
      <c r="BT295" s="106"/>
      <c r="BU295" s="106"/>
      <c r="BV295" s="106"/>
      <c r="BW295" s="106"/>
      <c r="BX295" s="106"/>
      <c r="BY295" s="106"/>
      <c r="BZ295" s="106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  <c r="BF296" s="106"/>
      <c r="BG296" s="106"/>
      <c r="BH296" s="106"/>
      <c r="BI296" s="106"/>
      <c r="BJ296" s="106"/>
      <c r="BK296" s="106"/>
      <c r="BL296" s="106"/>
      <c r="BM296" s="106"/>
      <c r="BN296" s="106"/>
      <c r="BO296" s="106"/>
      <c r="BP296" s="106"/>
      <c r="BQ296" s="106"/>
      <c r="BR296" s="106"/>
      <c r="BS296" s="106"/>
      <c r="BT296" s="106"/>
      <c r="BU296" s="106"/>
      <c r="BV296" s="106"/>
      <c r="BW296" s="106"/>
      <c r="BX296" s="106"/>
      <c r="BY296" s="106"/>
      <c r="BZ296" s="106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  <c r="AN297" s="106"/>
      <c r="AO297" s="106"/>
      <c r="AP297" s="106"/>
      <c r="AQ297" s="106"/>
      <c r="AR297" s="106"/>
      <c r="AS297" s="106"/>
      <c r="AT297" s="106"/>
      <c r="AU297" s="106"/>
      <c r="AV297" s="106"/>
      <c r="AW297" s="106"/>
      <c r="AX297" s="106"/>
      <c r="AY297" s="106"/>
      <c r="AZ297" s="106"/>
      <c r="BA297" s="106"/>
      <c r="BB297" s="106"/>
      <c r="BC297" s="106"/>
      <c r="BD297" s="106"/>
      <c r="BE297" s="106"/>
      <c r="BF297" s="106"/>
      <c r="BG297" s="106"/>
      <c r="BH297" s="106"/>
      <c r="BI297" s="106"/>
      <c r="BJ297" s="106"/>
      <c r="BK297" s="106"/>
      <c r="BL297" s="106"/>
      <c r="BM297" s="106"/>
      <c r="BN297" s="106"/>
      <c r="BO297" s="106"/>
      <c r="BP297" s="106"/>
      <c r="BQ297" s="106"/>
      <c r="BR297" s="106"/>
      <c r="BS297" s="106"/>
      <c r="BT297" s="106"/>
      <c r="BU297" s="106"/>
      <c r="BV297" s="106"/>
      <c r="BW297" s="106"/>
      <c r="BX297" s="106"/>
      <c r="BY297" s="106"/>
      <c r="BZ297" s="106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  <c r="BR299" s="106"/>
      <c r="BS299" s="106"/>
      <c r="BT299" s="106"/>
      <c r="BU299" s="106"/>
      <c r="BV299" s="106"/>
      <c r="BW299" s="106"/>
      <c r="BX299" s="106"/>
      <c r="BY299" s="106"/>
      <c r="BZ299" s="106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  <c r="BR300" s="106"/>
      <c r="BS300" s="106"/>
      <c r="BT300" s="106"/>
      <c r="BU300" s="106"/>
      <c r="BV300" s="106"/>
      <c r="BW300" s="106"/>
      <c r="BX300" s="106"/>
      <c r="BY300" s="106"/>
      <c r="BZ300" s="106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  <c r="BR301" s="106"/>
      <c r="BS301" s="106"/>
      <c r="BT301" s="106"/>
      <c r="BU301" s="106"/>
      <c r="BV301" s="106"/>
      <c r="BW301" s="106"/>
      <c r="BX301" s="106"/>
      <c r="BY301" s="106"/>
      <c r="BZ301" s="106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  <c r="BG302" s="106"/>
      <c r="BH302" s="106"/>
      <c r="BI302" s="106"/>
      <c r="BJ302" s="106"/>
      <c r="BK302" s="106"/>
      <c r="BL302" s="106"/>
      <c r="BM302" s="106"/>
      <c r="BN302" s="106"/>
      <c r="BO302" s="106"/>
      <c r="BP302" s="106"/>
      <c r="BQ302" s="106"/>
      <c r="BR302" s="106"/>
      <c r="BS302" s="106"/>
      <c r="BT302" s="106"/>
      <c r="BU302" s="106"/>
      <c r="BV302" s="106"/>
      <c r="BW302" s="106"/>
      <c r="BX302" s="106"/>
      <c r="BY302" s="106"/>
      <c r="BZ302" s="106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  <c r="AN303" s="106"/>
      <c r="AO303" s="106"/>
      <c r="AP303" s="106"/>
      <c r="AQ303" s="106"/>
      <c r="AR303" s="106"/>
      <c r="AS303" s="106"/>
      <c r="AT303" s="106"/>
      <c r="AU303" s="106"/>
      <c r="AV303" s="106"/>
      <c r="AW303" s="106"/>
      <c r="AX303" s="106"/>
      <c r="AY303" s="106"/>
      <c r="AZ303" s="106"/>
      <c r="BA303" s="106"/>
      <c r="BB303" s="106"/>
      <c r="BC303" s="106"/>
      <c r="BD303" s="106"/>
      <c r="BE303" s="106"/>
      <c r="BF303" s="106"/>
      <c r="BG303" s="106"/>
      <c r="BH303" s="106"/>
      <c r="BI303" s="106"/>
      <c r="BJ303" s="106"/>
      <c r="BK303" s="106"/>
      <c r="BL303" s="106"/>
      <c r="BM303" s="106"/>
      <c r="BN303" s="106"/>
      <c r="BO303" s="106"/>
      <c r="BP303" s="106"/>
      <c r="BQ303" s="106"/>
      <c r="BR303" s="106"/>
      <c r="BS303" s="106"/>
      <c r="BT303" s="106"/>
      <c r="BU303" s="106"/>
      <c r="BV303" s="106"/>
      <c r="BW303" s="106"/>
      <c r="BX303" s="106"/>
      <c r="BY303" s="106"/>
      <c r="BZ303" s="106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  <c r="AN304" s="106"/>
      <c r="AO304" s="106"/>
      <c r="AP304" s="106"/>
      <c r="AQ304" s="106"/>
      <c r="AR304" s="106"/>
      <c r="AS304" s="106"/>
      <c r="AT304" s="106"/>
      <c r="AU304" s="106"/>
      <c r="AV304" s="106"/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  <c r="BR304" s="106"/>
      <c r="BS304" s="106"/>
      <c r="BT304" s="106"/>
      <c r="BU304" s="106"/>
      <c r="BV304" s="106"/>
      <c r="BW304" s="106"/>
      <c r="BX304" s="106"/>
      <c r="BY304" s="106"/>
      <c r="BZ304" s="106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  <c r="AN306" s="106"/>
      <c r="AO306" s="106"/>
      <c r="AP306" s="106"/>
      <c r="AQ306" s="106"/>
      <c r="AR306" s="106"/>
      <c r="AS306" s="106"/>
      <c r="AT306" s="106"/>
      <c r="AU306" s="106"/>
      <c r="AV306" s="106"/>
      <c r="AW306" s="106"/>
      <c r="AX306" s="106"/>
      <c r="AY306" s="106"/>
      <c r="AZ306" s="106"/>
      <c r="BA306" s="106"/>
      <c r="BB306" s="106"/>
      <c r="BC306" s="106"/>
      <c r="BD306" s="106"/>
      <c r="BE306" s="106"/>
      <c r="BF306" s="106"/>
      <c r="BG306" s="106"/>
      <c r="BH306" s="106"/>
      <c r="BI306" s="106"/>
      <c r="BJ306" s="106"/>
      <c r="BK306" s="106"/>
      <c r="BL306" s="106"/>
      <c r="BM306" s="106"/>
      <c r="BN306" s="106"/>
      <c r="BO306" s="106"/>
      <c r="BP306" s="106"/>
      <c r="BQ306" s="106"/>
      <c r="BR306" s="106"/>
      <c r="BS306" s="106"/>
      <c r="BT306" s="106"/>
      <c r="BU306" s="106"/>
      <c r="BV306" s="106"/>
      <c r="BW306" s="106"/>
      <c r="BX306" s="106"/>
      <c r="BY306" s="106"/>
      <c r="BZ306" s="106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6"/>
      <c r="BH307" s="106"/>
      <c r="BI307" s="106"/>
      <c r="BJ307" s="106"/>
      <c r="BK307" s="106"/>
      <c r="BL307" s="106"/>
      <c r="BM307" s="106"/>
      <c r="BN307" s="106"/>
      <c r="BO307" s="106"/>
      <c r="BP307" s="106"/>
      <c r="BQ307" s="106"/>
      <c r="BR307" s="106"/>
      <c r="BS307" s="106"/>
      <c r="BT307" s="106"/>
      <c r="BU307" s="106"/>
      <c r="BV307" s="106"/>
      <c r="BW307" s="106"/>
      <c r="BX307" s="106"/>
      <c r="BY307" s="106"/>
      <c r="BZ307" s="106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6"/>
      <c r="BU309" s="106"/>
      <c r="BV309" s="106"/>
      <c r="BW309" s="106"/>
      <c r="BX309" s="106"/>
      <c r="BY309" s="106"/>
      <c r="BZ309" s="106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  <c r="AN310" s="106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  <c r="BR310" s="106"/>
      <c r="BS310" s="106"/>
      <c r="BT310" s="106"/>
      <c r="BU310" s="106"/>
      <c r="BV310" s="106"/>
      <c r="BW310" s="106"/>
      <c r="BX310" s="106"/>
      <c r="BY310" s="106"/>
      <c r="BZ310" s="106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  <c r="BR311" s="106"/>
      <c r="BS311" s="106"/>
      <c r="BT311" s="106"/>
      <c r="BU311" s="106"/>
      <c r="BV311" s="106"/>
      <c r="BW311" s="106"/>
      <c r="BX311" s="106"/>
      <c r="BY311" s="106"/>
      <c r="BZ311" s="106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191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 x14ac:dyDescent="0.25">
      <c r="A313" s="11"/>
      <c r="B313" s="49" t="s">
        <v>76</v>
      </c>
      <c r="C313" s="5" t="s">
        <v>173</v>
      </c>
      <c r="D313" s="5"/>
      <c r="E313" s="5"/>
      <c r="F313" s="5"/>
      <c r="CA313" s="26" t="s">
        <v>67</v>
      </c>
      <c r="CB313" s="39" t="str">
        <f t="shared" ref="CB313:CB334" si="45">+IF(DA313=0,"Riadok bude skrytý.","Riadok bude vidieť.")</f>
        <v>Riadok bude skrytý.</v>
      </c>
      <c r="CC313" s="33" t="s">
        <v>191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106" t="s">
        <v>59</v>
      </c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  <c r="BR314" s="106"/>
      <c r="BS314" s="106"/>
      <c r="BT314" s="106"/>
      <c r="BU314" s="106"/>
      <c r="BV314" s="106"/>
      <c r="BW314" s="106"/>
      <c r="BX314" s="106"/>
      <c r="BY314" s="106"/>
      <c r="BZ314" s="106"/>
      <c r="CA314" s="27"/>
      <c r="CB314" s="39" t="str">
        <f t="shared" si="45"/>
        <v>Riadok bude skrytý.</v>
      </c>
      <c r="CC314" s="33" t="s">
        <v>191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106" t="s">
        <v>60</v>
      </c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  <c r="BR315" s="106"/>
      <c r="BS315" s="106"/>
      <c r="BT315" s="106"/>
      <c r="BU315" s="106"/>
      <c r="BV315" s="106"/>
      <c r="BW315" s="106"/>
      <c r="BX315" s="106"/>
      <c r="BY315" s="106"/>
      <c r="BZ315" s="106"/>
      <c r="CA315" s="27"/>
      <c r="CB315" s="39" t="str">
        <f t="shared" si="45"/>
        <v>Riadok bude skrytý.</v>
      </c>
      <c r="CC315" s="33" t="s">
        <v>191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106" t="s">
        <v>61</v>
      </c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  <c r="BR316" s="106"/>
      <c r="BS316" s="106"/>
      <c r="BT316" s="106"/>
      <c r="BU316" s="106"/>
      <c r="BV316" s="106"/>
      <c r="BW316" s="106"/>
      <c r="BX316" s="106"/>
      <c r="BY316" s="106"/>
      <c r="BZ316" s="106"/>
      <c r="CA316" s="27"/>
      <c r="CB316" s="39" t="str">
        <f t="shared" si="45"/>
        <v>Riadok bude skrytý.</v>
      </c>
      <c r="CC316" s="33" t="s">
        <v>191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167" t="s">
        <v>24</v>
      </c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6"/>
      <c r="BK317" s="106"/>
      <c r="BL317" s="106"/>
      <c r="BM317" s="106"/>
      <c r="BN317" s="106"/>
      <c r="BO317" s="106"/>
      <c r="BP317" s="106"/>
      <c r="BQ317" s="106"/>
      <c r="BR317" s="106"/>
      <c r="BS317" s="106"/>
      <c r="BT317" s="106"/>
      <c r="BU317" s="106"/>
      <c r="BV317" s="106"/>
      <c r="BW317" s="106"/>
      <c r="BX317" s="106"/>
      <c r="BY317" s="106"/>
      <c r="BZ317" s="106"/>
      <c r="CA317" s="27"/>
      <c r="CB317" s="39" t="str">
        <f t="shared" si="45"/>
        <v>Riadok bude skrytý.</v>
      </c>
      <c r="CC317" s="33" t="s">
        <v>191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106" t="s">
        <v>23</v>
      </c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  <c r="AN318" s="106"/>
      <c r="AO318" s="106"/>
      <c r="AP318" s="106"/>
      <c r="AQ318" s="106"/>
      <c r="AR318" s="106"/>
      <c r="AS318" s="106"/>
      <c r="AT318" s="106"/>
      <c r="AU318" s="106"/>
      <c r="AV318" s="106"/>
      <c r="AW318" s="106"/>
      <c r="AX318" s="106"/>
      <c r="AY318" s="106"/>
      <c r="AZ318" s="106"/>
      <c r="BA318" s="106"/>
      <c r="BB318" s="106"/>
      <c r="BC318" s="106"/>
      <c r="BD318" s="106"/>
      <c r="BE318" s="106"/>
      <c r="BF318" s="106"/>
      <c r="BG318" s="106"/>
      <c r="BH318" s="106"/>
      <c r="BI318" s="106"/>
      <c r="BJ318" s="106"/>
      <c r="BK318" s="106"/>
      <c r="BL318" s="106"/>
      <c r="BM318" s="106"/>
      <c r="BN318" s="106"/>
      <c r="BO318" s="106"/>
      <c r="BP318" s="106"/>
      <c r="BQ318" s="106"/>
      <c r="BR318" s="106"/>
      <c r="BS318" s="106"/>
      <c r="BT318" s="106"/>
      <c r="BU318" s="106"/>
      <c r="BV318" s="106"/>
      <c r="BW318" s="106"/>
      <c r="BX318" s="106"/>
      <c r="BY318" s="106"/>
      <c r="BZ318" s="106"/>
      <c r="CA318" s="27"/>
      <c r="CB318" s="39" t="str">
        <f t="shared" si="45"/>
        <v>Riadok bude skrytý.</v>
      </c>
      <c r="CC318" s="33" t="s">
        <v>191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106" t="s">
        <v>25</v>
      </c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  <c r="AN319" s="106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  <c r="BR319" s="106"/>
      <c r="BS319" s="106"/>
      <c r="BT319" s="106"/>
      <c r="BU319" s="106"/>
      <c r="BV319" s="106"/>
      <c r="BW319" s="106"/>
      <c r="BX319" s="106"/>
      <c r="BY319" s="106"/>
      <c r="BZ319" s="106"/>
      <c r="CA319" s="27"/>
      <c r="CB319" s="39" t="str">
        <f t="shared" si="45"/>
        <v>Riadok bude skrytý.</v>
      </c>
      <c r="CC319" s="33" t="s">
        <v>191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6"/>
      <c r="BG320" s="166"/>
      <c r="BH320" s="166"/>
      <c r="BI320" s="166"/>
      <c r="BJ320" s="166"/>
      <c r="BK320" s="166"/>
      <c r="BL320" s="166"/>
      <c r="BM320" s="166"/>
      <c r="BN320" s="166"/>
      <c r="BO320" s="166"/>
      <c r="BP320" s="166"/>
      <c r="BQ320" s="166"/>
      <c r="BR320" s="166"/>
      <c r="BS320" s="166"/>
      <c r="BT320" s="166"/>
      <c r="BU320" s="166"/>
      <c r="BV320" s="166"/>
      <c r="BW320" s="166"/>
      <c r="BX320" s="166"/>
      <c r="BY320" s="166"/>
      <c r="BZ320" s="166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  <c r="AA321" s="166"/>
      <c r="AB321" s="166"/>
      <c r="AC321" s="166"/>
      <c r="AD321" s="166"/>
      <c r="AE321" s="166"/>
      <c r="AF321" s="166"/>
      <c r="AG321" s="166"/>
      <c r="AH321" s="166"/>
      <c r="AI321" s="166"/>
      <c r="AJ321" s="166"/>
      <c r="AK321" s="166"/>
      <c r="AL321" s="166"/>
      <c r="AM321" s="166"/>
      <c r="AN321" s="166"/>
      <c r="AO321" s="166"/>
      <c r="AP321" s="166"/>
      <c r="AQ321" s="166"/>
      <c r="AR321" s="166"/>
      <c r="AS321" s="166"/>
      <c r="AT321" s="166"/>
      <c r="AU321" s="166"/>
      <c r="AV321" s="166"/>
      <c r="AW321" s="166"/>
      <c r="AX321" s="166"/>
      <c r="AY321" s="166"/>
      <c r="AZ321" s="166"/>
      <c r="BA321" s="166"/>
      <c r="BB321" s="166"/>
      <c r="BC321" s="166"/>
      <c r="BD321" s="166"/>
      <c r="BE321" s="166"/>
      <c r="BF321" s="166"/>
      <c r="BG321" s="166"/>
      <c r="BH321" s="166"/>
      <c r="BI321" s="166"/>
      <c r="BJ321" s="166"/>
      <c r="BK321" s="166"/>
      <c r="BL321" s="166"/>
      <c r="BM321" s="166"/>
      <c r="BN321" s="166"/>
      <c r="BO321" s="166"/>
      <c r="BP321" s="166"/>
      <c r="BQ321" s="166"/>
      <c r="BR321" s="166"/>
      <c r="BS321" s="166"/>
      <c r="BT321" s="166"/>
      <c r="BU321" s="166"/>
      <c r="BV321" s="166"/>
      <c r="BW321" s="166"/>
      <c r="BX321" s="166"/>
      <c r="BY321" s="166"/>
      <c r="BZ321" s="166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  <c r="AA322" s="166"/>
      <c r="AB322" s="166"/>
      <c r="AC322" s="166"/>
      <c r="AD322" s="166"/>
      <c r="AE322" s="166"/>
      <c r="AF322" s="166"/>
      <c r="AG322" s="166"/>
      <c r="AH322" s="166"/>
      <c r="AI322" s="166"/>
      <c r="AJ322" s="166"/>
      <c r="AK322" s="166"/>
      <c r="AL322" s="166"/>
      <c r="AM322" s="166"/>
      <c r="AN322" s="166"/>
      <c r="AO322" s="166"/>
      <c r="AP322" s="166"/>
      <c r="AQ322" s="166"/>
      <c r="AR322" s="166"/>
      <c r="AS322" s="166"/>
      <c r="AT322" s="166"/>
      <c r="AU322" s="166"/>
      <c r="AV322" s="166"/>
      <c r="AW322" s="166"/>
      <c r="AX322" s="166"/>
      <c r="AY322" s="166"/>
      <c r="AZ322" s="166"/>
      <c r="BA322" s="166"/>
      <c r="BB322" s="166"/>
      <c r="BC322" s="166"/>
      <c r="BD322" s="166"/>
      <c r="BE322" s="166"/>
      <c r="BF322" s="166"/>
      <c r="BG322" s="166"/>
      <c r="BH322" s="166"/>
      <c r="BI322" s="166"/>
      <c r="BJ322" s="166"/>
      <c r="BK322" s="166"/>
      <c r="BL322" s="166"/>
      <c r="BM322" s="166"/>
      <c r="BN322" s="166"/>
      <c r="BO322" s="166"/>
      <c r="BP322" s="166"/>
      <c r="BQ322" s="166"/>
      <c r="BR322" s="166"/>
      <c r="BS322" s="166"/>
      <c r="BT322" s="166"/>
      <c r="BU322" s="166"/>
      <c r="BV322" s="166"/>
      <c r="BW322" s="166"/>
      <c r="BX322" s="166"/>
      <c r="BY322" s="166"/>
      <c r="BZ322" s="166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  <c r="AV323" s="166"/>
      <c r="AW323" s="166"/>
      <c r="AX323" s="166"/>
      <c r="AY323" s="166"/>
      <c r="AZ323" s="166"/>
      <c r="BA323" s="166"/>
      <c r="BB323" s="166"/>
      <c r="BC323" s="166"/>
      <c r="BD323" s="166"/>
      <c r="BE323" s="166"/>
      <c r="BF323" s="166"/>
      <c r="BG323" s="166"/>
      <c r="BH323" s="166"/>
      <c r="BI323" s="166"/>
      <c r="BJ323" s="166"/>
      <c r="BK323" s="166"/>
      <c r="BL323" s="166"/>
      <c r="BM323" s="166"/>
      <c r="BN323" s="166"/>
      <c r="BO323" s="166"/>
      <c r="BP323" s="166"/>
      <c r="BQ323" s="166"/>
      <c r="BR323" s="166"/>
      <c r="BS323" s="166"/>
      <c r="BT323" s="166"/>
      <c r="BU323" s="166"/>
      <c r="BV323" s="166"/>
      <c r="BW323" s="166"/>
      <c r="BX323" s="166"/>
      <c r="BY323" s="166"/>
      <c r="BZ323" s="166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  <c r="AA324" s="166"/>
      <c r="AB324" s="166"/>
      <c r="AC324" s="166"/>
      <c r="AD324" s="166"/>
      <c r="AE324" s="166"/>
      <c r="AF324" s="166"/>
      <c r="AG324" s="166"/>
      <c r="AH324" s="166"/>
      <c r="AI324" s="166"/>
      <c r="AJ324" s="166"/>
      <c r="AK324" s="166"/>
      <c r="AL324" s="166"/>
      <c r="AM324" s="166"/>
      <c r="AN324" s="166"/>
      <c r="AO324" s="166"/>
      <c r="AP324" s="166"/>
      <c r="AQ324" s="166"/>
      <c r="AR324" s="166"/>
      <c r="AS324" s="166"/>
      <c r="AT324" s="166"/>
      <c r="AU324" s="166"/>
      <c r="AV324" s="166"/>
      <c r="AW324" s="166"/>
      <c r="AX324" s="166"/>
      <c r="AY324" s="166"/>
      <c r="AZ324" s="166"/>
      <c r="BA324" s="166"/>
      <c r="BB324" s="166"/>
      <c r="BC324" s="166"/>
      <c r="BD324" s="166"/>
      <c r="BE324" s="166"/>
      <c r="BF324" s="166"/>
      <c r="BG324" s="166"/>
      <c r="BH324" s="166"/>
      <c r="BI324" s="166"/>
      <c r="BJ324" s="166"/>
      <c r="BK324" s="166"/>
      <c r="BL324" s="166"/>
      <c r="BM324" s="166"/>
      <c r="BN324" s="166"/>
      <c r="BO324" s="166"/>
      <c r="BP324" s="166"/>
      <c r="BQ324" s="166"/>
      <c r="BR324" s="166"/>
      <c r="BS324" s="166"/>
      <c r="BT324" s="166"/>
      <c r="BU324" s="166"/>
      <c r="BV324" s="166"/>
      <c r="BW324" s="166"/>
      <c r="BX324" s="166"/>
      <c r="BY324" s="166"/>
      <c r="BZ324" s="166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  <c r="AA325" s="166"/>
      <c r="AB325" s="166"/>
      <c r="AC325" s="166"/>
      <c r="AD325" s="166"/>
      <c r="AE325" s="166"/>
      <c r="AF325" s="166"/>
      <c r="AG325" s="166"/>
      <c r="AH325" s="166"/>
      <c r="AI325" s="166"/>
      <c r="AJ325" s="166"/>
      <c r="AK325" s="166"/>
      <c r="AL325" s="166"/>
      <c r="AM325" s="166"/>
      <c r="AN325" s="166"/>
      <c r="AO325" s="166"/>
      <c r="AP325" s="166"/>
      <c r="AQ325" s="166"/>
      <c r="AR325" s="166"/>
      <c r="AS325" s="166"/>
      <c r="AT325" s="166"/>
      <c r="AU325" s="166"/>
      <c r="AV325" s="166"/>
      <c r="AW325" s="166"/>
      <c r="AX325" s="166"/>
      <c r="AY325" s="166"/>
      <c r="AZ325" s="166"/>
      <c r="BA325" s="166"/>
      <c r="BB325" s="166"/>
      <c r="BC325" s="166"/>
      <c r="BD325" s="166"/>
      <c r="BE325" s="166"/>
      <c r="BF325" s="166"/>
      <c r="BG325" s="166"/>
      <c r="BH325" s="166"/>
      <c r="BI325" s="166"/>
      <c r="BJ325" s="166"/>
      <c r="BK325" s="166"/>
      <c r="BL325" s="166"/>
      <c r="BM325" s="166"/>
      <c r="BN325" s="166"/>
      <c r="BO325" s="166"/>
      <c r="BP325" s="166"/>
      <c r="BQ325" s="166"/>
      <c r="BR325" s="166"/>
      <c r="BS325" s="166"/>
      <c r="BT325" s="166"/>
      <c r="BU325" s="166"/>
      <c r="BV325" s="166"/>
      <c r="BW325" s="166"/>
      <c r="BX325" s="166"/>
      <c r="BY325" s="166"/>
      <c r="BZ325" s="166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66"/>
      <c r="AH326" s="166"/>
      <c r="AI326" s="166"/>
      <c r="AJ326" s="166"/>
      <c r="AK326" s="166"/>
      <c r="AL326" s="166"/>
      <c r="AM326" s="166"/>
      <c r="AN326" s="166"/>
      <c r="AO326" s="166"/>
      <c r="AP326" s="166"/>
      <c r="AQ326" s="166"/>
      <c r="AR326" s="166"/>
      <c r="AS326" s="166"/>
      <c r="AT326" s="166"/>
      <c r="AU326" s="166"/>
      <c r="AV326" s="166"/>
      <c r="AW326" s="166"/>
      <c r="AX326" s="166"/>
      <c r="AY326" s="166"/>
      <c r="AZ326" s="166"/>
      <c r="BA326" s="166"/>
      <c r="BB326" s="166"/>
      <c r="BC326" s="166"/>
      <c r="BD326" s="166"/>
      <c r="BE326" s="166"/>
      <c r="BF326" s="166"/>
      <c r="BG326" s="166"/>
      <c r="BH326" s="166"/>
      <c r="BI326" s="166"/>
      <c r="BJ326" s="166"/>
      <c r="BK326" s="166"/>
      <c r="BL326" s="166"/>
      <c r="BM326" s="166"/>
      <c r="BN326" s="166"/>
      <c r="BO326" s="166"/>
      <c r="BP326" s="166"/>
      <c r="BQ326" s="166"/>
      <c r="BR326" s="166"/>
      <c r="BS326" s="166"/>
      <c r="BT326" s="166"/>
      <c r="BU326" s="166"/>
      <c r="BV326" s="166"/>
      <c r="BW326" s="166"/>
      <c r="BX326" s="166"/>
      <c r="BY326" s="166"/>
      <c r="BZ326" s="166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  <c r="AL327" s="166"/>
      <c r="AM327" s="166"/>
      <c r="AN327" s="166"/>
      <c r="AO327" s="166"/>
      <c r="AP327" s="166"/>
      <c r="AQ327" s="166"/>
      <c r="AR327" s="166"/>
      <c r="AS327" s="166"/>
      <c r="AT327" s="166"/>
      <c r="AU327" s="166"/>
      <c r="AV327" s="166"/>
      <c r="AW327" s="166"/>
      <c r="AX327" s="166"/>
      <c r="AY327" s="166"/>
      <c r="AZ327" s="166"/>
      <c r="BA327" s="166"/>
      <c r="BB327" s="166"/>
      <c r="BC327" s="166"/>
      <c r="BD327" s="166"/>
      <c r="BE327" s="166"/>
      <c r="BF327" s="166"/>
      <c r="BG327" s="166"/>
      <c r="BH327" s="166"/>
      <c r="BI327" s="166"/>
      <c r="BJ327" s="166"/>
      <c r="BK327" s="166"/>
      <c r="BL327" s="166"/>
      <c r="BM327" s="166"/>
      <c r="BN327" s="166"/>
      <c r="BO327" s="166"/>
      <c r="BP327" s="166"/>
      <c r="BQ327" s="166"/>
      <c r="BR327" s="166"/>
      <c r="BS327" s="166"/>
      <c r="BT327" s="166"/>
      <c r="BU327" s="166"/>
      <c r="BV327" s="166"/>
      <c r="BW327" s="166"/>
      <c r="BX327" s="166"/>
      <c r="BY327" s="166"/>
      <c r="BZ327" s="166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  <c r="AL328" s="166"/>
      <c r="AM328" s="166"/>
      <c r="AN328" s="166"/>
      <c r="AO328" s="166"/>
      <c r="AP328" s="166"/>
      <c r="AQ328" s="166"/>
      <c r="AR328" s="166"/>
      <c r="AS328" s="166"/>
      <c r="AT328" s="166"/>
      <c r="AU328" s="166"/>
      <c r="AV328" s="166"/>
      <c r="AW328" s="166"/>
      <c r="AX328" s="166"/>
      <c r="AY328" s="166"/>
      <c r="AZ328" s="166"/>
      <c r="BA328" s="166"/>
      <c r="BB328" s="166"/>
      <c r="BC328" s="166"/>
      <c r="BD328" s="166"/>
      <c r="BE328" s="166"/>
      <c r="BF328" s="166"/>
      <c r="BG328" s="166"/>
      <c r="BH328" s="166"/>
      <c r="BI328" s="166"/>
      <c r="BJ328" s="166"/>
      <c r="BK328" s="166"/>
      <c r="BL328" s="166"/>
      <c r="BM328" s="166"/>
      <c r="BN328" s="166"/>
      <c r="BO328" s="166"/>
      <c r="BP328" s="166"/>
      <c r="BQ328" s="166"/>
      <c r="BR328" s="166"/>
      <c r="BS328" s="166"/>
      <c r="BT328" s="166"/>
      <c r="BU328" s="166"/>
      <c r="BV328" s="166"/>
      <c r="BW328" s="166"/>
      <c r="BX328" s="166"/>
      <c r="BY328" s="166"/>
      <c r="BZ328" s="166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  <c r="AL329" s="166"/>
      <c r="AM329" s="166"/>
      <c r="AN329" s="166"/>
      <c r="AO329" s="166"/>
      <c r="AP329" s="166"/>
      <c r="AQ329" s="166"/>
      <c r="AR329" s="166"/>
      <c r="AS329" s="166"/>
      <c r="AT329" s="166"/>
      <c r="AU329" s="166"/>
      <c r="AV329" s="166"/>
      <c r="AW329" s="166"/>
      <c r="AX329" s="166"/>
      <c r="AY329" s="166"/>
      <c r="AZ329" s="166"/>
      <c r="BA329" s="166"/>
      <c r="BB329" s="166"/>
      <c r="BC329" s="166"/>
      <c r="BD329" s="166"/>
      <c r="BE329" s="166"/>
      <c r="BF329" s="166"/>
      <c r="BG329" s="166"/>
      <c r="BH329" s="166"/>
      <c r="BI329" s="166"/>
      <c r="BJ329" s="166"/>
      <c r="BK329" s="166"/>
      <c r="BL329" s="166"/>
      <c r="BM329" s="166"/>
      <c r="BN329" s="166"/>
      <c r="BO329" s="166"/>
      <c r="BP329" s="166"/>
      <c r="BQ329" s="166"/>
      <c r="BR329" s="166"/>
      <c r="BS329" s="166"/>
      <c r="BT329" s="166"/>
      <c r="BU329" s="166"/>
      <c r="BV329" s="166"/>
      <c r="BW329" s="166"/>
      <c r="BX329" s="166"/>
      <c r="BY329" s="166"/>
      <c r="BZ329" s="166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6"/>
      <c r="BG330" s="166"/>
      <c r="BH330" s="166"/>
      <c r="BI330" s="166"/>
      <c r="BJ330" s="166"/>
      <c r="BK330" s="166"/>
      <c r="BL330" s="166"/>
      <c r="BM330" s="166"/>
      <c r="BN330" s="166"/>
      <c r="BO330" s="166"/>
      <c r="BP330" s="166"/>
      <c r="BQ330" s="166"/>
      <c r="BR330" s="166"/>
      <c r="BS330" s="166"/>
      <c r="BT330" s="166"/>
      <c r="BU330" s="166"/>
      <c r="BV330" s="166"/>
      <c r="BW330" s="166"/>
      <c r="BX330" s="166"/>
      <c r="BY330" s="166"/>
      <c r="BZ330" s="166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6"/>
      <c r="BN331" s="166"/>
      <c r="BO331" s="166"/>
      <c r="BP331" s="166"/>
      <c r="BQ331" s="166"/>
      <c r="BR331" s="166"/>
      <c r="BS331" s="166"/>
      <c r="BT331" s="166"/>
      <c r="BU331" s="166"/>
      <c r="BV331" s="166"/>
      <c r="BW331" s="166"/>
      <c r="BX331" s="166"/>
      <c r="BY331" s="166"/>
      <c r="BZ331" s="166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6"/>
      <c r="BN332" s="166"/>
      <c r="BO332" s="166"/>
      <c r="BP332" s="166"/>
      <c r="BQ332" s="166"/>
      <c r="BR332" s="166"/>
      <c r="BS332" s="166"/>
      <c r="BT332" s="166"/>
      <c r="BU332" s="166"/>
      <c r="BV332" s="166"/>
      <c r="BW332" s="166"/>
      <c r="BX332" s="166"/>
      <c r="BY332" s="166"/>
      <c r="BZ332" s="166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6"/>
      <c r="BN333" s="166"/>
      <c r="BO333" s="166"/>
      <c r="BP333" s="166"/>
      <c r="BQ333" s="166"/>
      <c r="BR333" s="166"/>
      <c r="BS333" s="166"/>
      <c r="BT333" s="166"/>
      <c r="BU333" s="166"/>
      <c r="BV333" s="166"/>
      <c r="BW333" s="166"/>
      <c r="BX333" s="166"/>
      <c r="BY333" s="166"/>
      <c r="BZ333" s="166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76</v>
      </c>
      <c r="C335" s="190" t="s">
        <v>88</v>
      </c>
      <c r="D335" s="190"/>
      <c r="E335" s="190"/>
      <c r="F335" s="190"/>
      <c r="G335" s="190"/>
      <c r="H335" s="190"/>
      <c r="I335" s="190"/>
      <c r="J335" s="190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26" t="s">
        <v>67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89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32" t="s">
        <v>188</v>
      </c>
      <c r="AF337" s="132"/>
      <c r="AG337" s="132"/>
      <c r="AH337" s="132"/>
      <c r="AI337" s="132"/>
      <c r="AJ337" s="132"/>
      <c r="AK337" s="132"/>
      <c r="AL337" s="132"/>
      <c r="AM337" s="132"/>
      <c r="AN337" s="6" t="s">
        <v>90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87" t="s">
        <v>91</v>
      </c>
      <c r="C340" s="188"/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9"/>
      <c r="AS340" s="168" t="s">
        <v>92</v>
      </c>
      <c r="AT340" s="169"/>
      <c r="AU340" s="169"/>
      <c r="AV340" s="169"/>
      <c r="AW340" s="169"/>
      <c r="AX340" s="169"/>
      <c r="AY340" s="169"/>
      <c r="AZ340" s="169"/>
      <c r="BA340" s="169"/>
      <c r="BB340" s="169"/>
      <c r="BC340" s="169"/>
      <c r="BD340" s="169"/>
      <c r="BE340" s="169"/>
      <c r="BF340" s="169"/>
      <c r="BG340" s="169"/>
      <c r="BH340" s="169"/>
      <c r="BI340" s="169"/>
      <c r="BJ340" s="169"/>
      <c r="BK340" s="169"/>
      <c r="BL340" s="169"/>
      <c r="BM340" s="169"/>
      <c r="BN340" s="169"/>
      <c r="BO340" s="169"/>
      <c r="BP340" s="169"/>
      <c r="BQ340" s="169"/>
      <c r="BR340" s="169"/>
      <c r="BS340" s="169"/>
      <c r="BT340" s="169"/>
      <c r="BU340" s="169"/>
      <c r="BV340" s="169"/>
      <c r="BW340" s="169"/>
      <c r="BX340" s="169"/>
      <c r="BY340" s="169"/>
      <c r="BZ340" s="170"/>
      <c r="CA340" s="26" t="s">
        <v>67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71"/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  <c r="Q341" s="172"/>
      <c r="R341" s="172"/>
      <c r="S341" s="172"/>
      <c r="T341" s="172"/>
      <c r="U341" s="172"/>
      <c r="V341" s="172"/>
      <c r="W341" s="172"/>
      <c r="X341" s="172"/>
      <c r="Y341" s="172"/>
      <c r="Z341" s="172"/>
      <c r="AA341" s="172"/>
      <c r="AB341" s="172"/>
      <c r="AC341" s="172"/>
      <c r="AD341" s="172"/>
      <c r="AE341" s="172"/>
      <c r="AF341" s="172"/>
      <c r="AG341" s="172"/>
      <c r="AH341" s="172"/>
      <c r="AI341" s="172"/>
      <c r="AJ341" s="172"/>
      <c r="AK341" s="172"/>
      <c r="AL341" s="172"/>
      <c r="AM341" s="172"/>
      <c r="AN341" s="172"/>
      <c r="AO341" s="172"/>
      <c r="AP341" s="172"/>
      <c r="AQ341" s="172"/>
      <c r="AR341" s="173"/>
      <c r="AS341" s="171"/>
      <c r="AT341" s="172"/>
      <c r="AU341" s="172"/>
      <c r="AV341" s="172"/>
      <c r="AW341" s="172"/>
      <c r="AX341" s="172"/>
      <c r="AY341" s="172"/>
      <c r="AZ341" s="172"/>
      <c r="BA341" s="172"/>
      <c r="BB341" s="172"/>
      <c r="BC341" s="172"/>
      <c r="BD341" s="172"/>
      <c r="BE341" s="172"/>
      <c r="BF341" s="172"/>
      <c r="BG341" s="172"/>
      <c r="BH341" s="172"/>
      <c r="BI341" s="172"/>
      <c r="BJ341" s="172"/>
      <c r="BK341" s="172"/>
      <c r="BL341" s="172"/>
      <c r="BM341" s="172"/>
      <c r="BN341" s="172"/>
      <c r="BO341" s="172"/>
      <c r="BP341" s="172"/>
      <c r="BQ341" s="172"/>
      <c r="BR341" s="172"/>
      <c r="BS341" s="172"/>
      <c r="BT341" s="172"/>
      <c r="BU341" s="172"/>
      <c r="BV341" s="172"/>
      <c r="BW341" s="172"/>
      <c r="BX341" s="172"/>
      <c r="BY341" s="172"/>
      <c r="BZ341" s="174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133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49"/>
      <c r="AS342" s="133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4"/>
      <c r="BQ342" s="134"/>
      <c r="BR342" s="134"/>
      <c r="BS342" s="134"/>
      <c r="BT342" s="134"/>
      <c r="BU342" s="134"/>
      <c r="BV342" s="134"/>
      <c r="BW342" s="134"/>
      <c r="BX342" s="134"/>
      <c r="BY342" s="134"/>
      <c r="BZ342" s="135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133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49"/>
      <c r="AS343" s="133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  <c r="BW343" s="134"/>
      <c r="BX343" s="134"/>
      <c r="BY343" s="134"/>
      <c r="BZ343" s="135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133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49"/>
      <c r="AS344" s="133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  <c r="BW344" s="134"/>
      <c r="BX344" s="134"/>
      <c r="BY344" s="134"/>
      <c r="BZ344" s="135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133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49"/>
      <c r="AS345" s="133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  <c r="BW345" s="134"/>
      <c r="BX345" s="134"/>
      <c r="BY345" s="134"/>
      <c r="BZ345" s="135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133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49"/>
      <c r="AS346" s="133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4"/>
      <c r="BP346" s="134"/>
      <c r="BQ346" s="134"/>
      <c r="BR346" s="134"/>
      <c r="BS346" s="134"/>
      <c r="BT346" s="134"/>
      <c r="BU346" s="134"/>
      <c r="BV346" s="134"/>
      <c r="BW346" s="134"/>
      <c r="BX346" s="134"/>
      <c r="BY346" s="134"/>
      <c r="BZ346" s="135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133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49"/>
      <c r="AS347" s="133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  <c r="BW347" s="134"/>
      <c r="BX347" s="134"/>
      <c r="BY347" s="134"/>
      <c r="BZ347" s="135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133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49"/>
      <c r="AS348" s="133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34"/>
      <c r="BO348" s="134"/>
      <c r="BP348" s="134"/>
      <c r="BQ348" s="134"/>
      <c r="BR348" s="134"/>
      <c r="BS348" s="134"/>
      <c r="BT348" s="134"/>
      <c r="BU348" s="134"/>
      <c r="BV348" s="134"/>
      <c r="BW348" s="134"/>
      <c r="BX348" s="134"/>
      <c r="BY348" s="134"/>
      <c r="BZ348" s="135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133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49"/>
      <c r="AS349" s="133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  <c r="BH349" s="134"/>
      <c r="BI349" s="134"/>
      <c r="BJ349" s="134"/>
      <c r="BK349" s="134"/>
      <c r="BL349" s="134"/>
      <c r="BM349" s="134"/>
      <c r="BN349" s="134"/>
      <c r="BO349" s="134"/>
      <c r="BP349" s="134"/>
      <c r="BQ349" s="134"/>
      <c r="BR349" s="134"/>
      <c r="BS349" s="134"/>
      <c r="BT349" s="134"/>
      <c r="BU349" s="134"/>
      <c r="BV349" s="134"/>
      <c r="BW349" s="134"/>
      <c r="BX349" s="134"/>
      <c r="BY349" s="134"/>
      <c r="BZ349" s="135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103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7"/>
      <c r="AS350" s="103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5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38</v>
      </c>
      <c r="C352" s="14"/>
      <c r="D352" s="14"/>
      <c r="E352" s="15" t="s">
        <v>174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67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117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31</v>
      </c>
      <c r="C356" s="8"/>
      <c r="D356" s="8"/>
      <c r="E356" s="8"/>
      <c r="F356" s="8"/>
      <c r="G356" s="8"/>
      <c r="H356" s="8"/>
      <c r="I356" s="8"/>
      <c r="J356" s="108" t="s">
        <v>32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175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106" t="s">
        <v>225</v>
      </c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  <c r="AN358" s="106"/>
      <c r="AO358" s="106"/>
      <c r="AP358" s="106"/>
      <c r="AQ358" s="106"/>
      <c r="AR358" s="106"/>
      <c r="AS358" s="106"/>
      <c r="AT358" s="106"/>
      <c r="AU358" s="106"/>
      <c r="AV358" s="106"/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  <c r="BR358" s="106"/>
      <c r="BS358" s="106"/>
      <c r="BT358" s="106"/>
      <c r="BU358" s="106"/>
      <c r="BV358" s="106"/>
      <c r="BW358" s="106"/>
      <c r="BX358" s="106"/>
      <c r="BY358" s="106"/>
      <c r="BZ358" s="106"/>
      <c r="CA358" s="27"/>
      <c r="CB358" s="39" t="str">
        <f t="shared" si="55"/>
        <v>Riadok bude vidieť.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106" t="s">
        <v>226</v>
      </c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/>
      <c r="AX359" s="106"/>
      <c r="AY359" s="106"/>
      <c r="AZ359" s="106"/>
      <c r="BA359" s="106"/>
      <c r="BB359" s="106"/>
      <c r="BC359" s="106"/>
      <c r="BD359" s="106"/>
      <c r="BE359" s="106"/>
      <c r="BF359" s="106"/>
      <c r="BG359" s="106"/>
      <c r="BH359" s="106"/>
      <c r="BI359" s="106"/>
      <c r="BJ359" s="106"/>
      <c r="BK359" s="106"/>
      <c r="BL359" s="106"/>
      <c r="BM359" s="106"/>
      <c r="BN359" s="106"/>
      <c r="BO359" s="106"/>
      <c r="BP359" s="106"/>
      <c r="BQ359" s="106"/>
      <c r="BR359" s="106"/>
      <c r="BS359" s="106"/>
      <c r="BT359" s="106"/>
      <c r="BU359" s="106"/>
      <c r="BV359" s="106"/>
      <c r="BW359" s="106"/>
      <c r="BX359" s="106"/>
      <c r="BY359" s="106"/>
      <c r="BZ359" s="106"/>
      <c r="CA359" s="27"/>
      <c r="CB359" s="39" t="str">
        <f t="shared" si="55"/>
        <v>Riadok bude vidieť.</v>
      </c>
      <c r="CC359" s="33" t="s">
        <v>74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106" t="s">
        <v>227</v>
      </c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  <c r="AN360" s="106"/>
      <c r="AO360" s="106"/>
      <c r="AP360" s="106"/>
      <c r="AQ360" s="106"/>
      <c r="AR360" s="106"/>
      <c r="AS360" s="106"/>
      <c r="AT360" s="106"/>
      <c r="AU360" s="106"/>
      <c r="AV360" s="106"/>
      <c r="AW360" s="106"/>
      <c r="AX360" s="106"/>
      <c r="AY360" s="106"/>
      <c r="AZ360" s="106"/>
      <c r="BA360" s="106"/>
      <c r="BB360" s="106"/>
      <c r="BC360" s="106"/>
      <c r="BD360" s="106"/>
      <c r="BE360" s="106"/>
      <c r="BF360" s="106"/>
      <c r="BG360" s="106"/>
      <c r="BH360" s="106"/>
      <c r="BI360" s="106"/>
      <c r="BJ360" s="106"/>
      <c r="BK360" s="106"/>
      <c r="BL360" s="106"/>
      <c r="BM360" s="106"/>
      <c r="BN360" s="106"/>
      <c r="BO360" s="106"/>
      <c r="BP360" s="106"/>
      <c r="BQ360" s="106"/>
      <c r="BR360" s="106"/>
      <c r="BS360" s="106"/>
      <c r="BT360" s="106"/>
      <c r="BU360" s="106"/>
      <c r="BV360" s="106"/>
      <c r="BW360" s="106"/>
      <c r="BX360" s="106"/>
      <c r="BY360" s="106"/>
      <c r="BZ360" s="106"/>
      <c r="CA360" s="27"/>
      <c r="CB360" s="39" t="str">
        <f t="shared" si="55"/>
        <v>Riadok bude vidieť.</v>
      </c>
      <c r="CC360" s="33" t="s">
        <v>74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25">
      <c r="A361" s="11"/>
      <c r="B361" s="106" t="s">
        <v>215</v>
      </c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  <c r="BR361" s="106"/>
      <c r="BS361" s="106"/>
      <c r="BT361" s="106"/>
      <c r="BU361" s="106"/>
      <c r="BV361" s="106"/>
      <c r="BW361" s="106"/>
      <c r="BX361" s="106"/>
      <c r="BY361" s="106"/>
      <c r="BZ361" s="106"/>
      <c r="CA361" s="27"/>
      <c r="CB361" s="39" t="str">
        <f t="shared" si="55"/>
        <v>Riadok bude vidieť.</v>
      </c>
      <c r="CC361" s="33" t="s">
        <v>74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x14ac:dyDescent="0.25">
      <c r="A362" s="11"/>
      <c r="B362" s="106" t="s">
        <v>216</v>
      </c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  <c r="AN362" s="106"/>
      <c r="AO362" s="106"/>
      <c r="AP362" s="106"/>
      <c r="AQ362" s="106"/>
      <c r="AR362" s="106"/>
      <c r="AS362" s="106"/>
      <c r="AT362" s="106"/>
      <c r="AU362" s="106"/>
      <c r="AV362" s="106"/>
      <c r="AW362" s="106"/>
      <c r="AX362" s="106"/>
      <c r="AY362" s="106"/>
      <c r="AZ362" s="106"/>
      <c r="BA362" s="106"/>
      <c r="BB362" s="106"/>
      <c r="BC362" s="106"/>
      <c r="BD362" s="106"/>
      <c r="BE362" s="106"/>
      <c r="BF362" s="106"/>
      <c r="BG362" s="106"/>
      <c r="BH362" s="106"/>
      <c r="BI362" s="106"/>
      <c r="BJ362" s="106"/>
      <c r="BK362" s="106"/>
      <c r="BL362" s="106"/>
      <c r="BM362" s="106"/>
      <c r="BN362" s="106"/>
      <c r="BO362" s="106"/>
      <c r="BP362" s="106"/>
      <c r="BQ362" s="106"/>
      <c r="BR362" s="106"/>
      <c r="BS362" s="106"/>
      <c r="BT362" s="106"/>
      <c r="BU362" s="106"/>
      <c r="BV362" s="106"/>
      <c r="BW362" s="106"/>
      <c r="BX362" s="106"/>
      <c r="BY362" s="106"/>
      <c r="BZ362" s="106"/>
      <c r="CA362" s="27"/>
      <c r="CB362" s="39" t="str">
        <f t="shared" si="55"/>
        <v>Riadok bude vidieť.</v>
      </c>
      <c r="CC362" s="33" t="s">
        <v>74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106" t="s">
        <v>228</v>
      </c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  <c r="AN363" s="106"/>
      <c r="AO363" s="106"/>
      <c r="AP363" s="106"/>
      <c r="AQ363" s="106"/>
      <c r="AR363" s="106"/>
      <c r="AS363" s="106"/>
      <c r="AT363" s="106"/>
      <c r="AU363" s="106"/>
      <c r="AV363" s="106"/>
      <c r="AW363" s="106"/>
      <c r="AX363" s="106"/>
      <c r="AY363" s="106"/>
      <c r="AZ363" s="106"/>
      <c r="BA363" s="106"/>
      <c r="BB363" s="106"/>
      <c r="BC363" s="106"/>
      <c r="BD363" s="106"/>
      <c r="BE363" s="106"/>
      <c r="BF363" s="106"/>
      <c r="BG363" s="106"/>
      <c r="BH363" s="106"/>
      <c r="BI363" s="106"/>
      <c r="BJ363" s="106"/>
      <c r="BK363" s="106"/>
      <c r="BL363" s="106"/>
      <c r="BM363" s="106"/>
      <c r="BN363" s="106"/>
      <c r="BO363" s="106"/>
      <c r="BP363" s="106"/>
      <c r="BQ363" s="106"/>
      <c r="BR363" s="106"/>
      <c r="BS363" s="106"/>
      <c r="BT363" s="106"/>
      <c r="BU363" s="106"/>
      <c r="BV363" s="106"/>
      <c r="BW363" s="106"/>
      <c r="BX363" s="106"/>
      <c r="BY363" s="106"/>
      <c r="BZ363" s="106"/>
      <c r="CA363" s="27"/>
      <c r="CB363" s="39" t="str">
        <f t="shared" si="55"/>
        <v>Riadok bude vidieť.</v>
      </c>
      <c r="CC363" s="33" t="s">
        <v>74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  <c r="AN364" s="106"/>
      <c r="AO364" s="106"/>
      <c r="AP364" s="106"/>
      <c r="AQ364" s="106"/>
      <c r="AR364" s="106"/>
      <c r="AS364" s="106"/>
      <c r="AT364" s="106"/>
      <c r="AU364" s="106"/>
      <c r="AV364" s="106"/>
      <c r="AW364" s="106"/>
      <c r="AX364" s="106"/>
      <c r="AY364" s="106"/>
      <c r="AZ364" s="106"/>
      <c r="BA364" s="106"/>
      <c r="BB364" s="106"/>
      <c r="BC364" s="106"/>
      <c r="BD364" s="106"/>
      <c r="BE364" s="106"/>
      <c r="BF364" s="106"/>
      <c r="BG364" s="106"/>
      <c r="BH364" s="106"/>
      <c r="BI364" s="106"/>
      <c r="BJ364" s="106"/>
      <c r="BK364" s="106"/>
      <c r="BL364" s="106"/>
      <c r="BM364" s="106"/>
      <c r="BN364" s="106"/>
      <c r="BO364" s="106"/>
      <c r="BP364" s="106"/>
      <c r="BQ364" s="106"/>
      <c r="BR364" s="106"/>
      <c r="BS364" s="106"/>
      <c r="BT364" s="106"/>
      <c r="BU364" s="106"/>
      <c r="BV364" s="106"/>
      <c r="BW364" s="106"/>
      <c r="BX364" s="106"/>
      <c r="BY364" s="106"/>
      <c r="BZ364" s="106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106" t="s">
        <v>210</v>
      </c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  <c r="AN365" s="106"/>
      <c r="AO365" s="106"/>
      <c r="AP365" s="106"/>
      <c r="AQ365" s="106"/>
      <c r="AR365" s="106"/>
      <c r="AS365" s="106"/>
      <c r="AT365" s="106"/>
      <c r="AU365" s="106"/>
      <c r="AV365" s="106"/>
      <c r="AW365" s="106"/>
      <c r="AX365" s="106"/>
      <c r="AY365" s="106"/>
      <c r="AZ365" s="106"/>
      <c r="BA365" s="106"/>
      <c r="BB365" s="106"/>
      <c r="BC365" s="106"/>
      <c r="BD365" s="106"/>
      <c r="BE365" s="106"/>
      <c r="BF365" s="106"/>
      <c r="BG365" s="106"/>
      <c r="BH365" s="106"/>
      <c r="BI365" s="106"/>
      <c r="BJ365" s="106"/>
      <c r="BK365" s="106"/>
      <c r="BL365" s="106"/>
      <c r="BM365" s="106"/>
      <c r="BN365" s="106"/>
      <c r="BO365" s="106"/>
      <c r="BP365" s="106"/>
      <c r="BQ365" s="106"/>
      <c r="BR365" s="106"/>
      <c r="BS365" s="106"/>
      <c r="BT365" s="106"/>
      <c r="BU365" s="106"/>
      <c r="BV365" s="106"/>
      <c r="BW365" s="106"/>
      <c r="BX365" s="106"/>
      <c r="BY365" s="106"/>
      <c r="BZ365" s="106"/>
      <c r="CA365" s="27"/>
      <c r="CB365" s="39" t="str">
        <f t="shared" si="55"/>
        <v>Riadok bude vidieť.</v>
      </c>
      <c r="CC365" s="33" t="s">
        <v>74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  <c r="AN366" s="106"/>
      <c r="AO366" s="106"/>
      <c r="AP366" s="106"/>
      <c r="AQ366" s="106"/>
      <c r="AR366" s="106"/>
      <c r="AS366" s="106"/>
      <c r="AT366" s="106"/>
      <c r="AU366" s="106"/>
      <c r="AV366" s="106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6"/>
      <c r="BH366" s="106"/>
      <c r="BI366" s="106"/>
      <c r="BJ366" s="106"/>
      <c r="BK366" s="106"/>
      <c r="BL366" s="106"/>
      <c r="BM366" s="106"/>
      <c r="BN366" s="106"/>
      <c r="BO366" s="106"/>
      <c r="BP366" s="106"/>
      <c r="BQ366" s="106"/>
      <c r="BR366" s="106"/>
      <c r="BS366" s="106"/>
      <c r="BT366" s="106"/>
      <c r="BU366" s="106"/>
      <c r="BV366" s="106"/>
      <c r="BW366" s="106"/>
      <c r="BX366" s="106"/>
      <c r="BY366" s="106"/>
      <c r="BZ366" s="106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6"/>
      <c r="AN367" s="106"/>
      <c r="AO367" s="106"/>
      <c r="AP367" s="106"/>
      <c r="AQ367" s="106"/>
      <c r="AR367" s="106"/>
      <c r="AS367" s="106"/>
      <c r="AT367" s="106"/>
      <c r="AU367" s="106"/>
      <c r="AV367" s="106"/>
      <c r="AW367" s="106"/>
      <c r="AX367" s="106"/>
      <c r="AY367" s="106"/>
      <c r="AZ367" s="106"/>
      <c r="BA367" s="106"/>
      <c r="BB367" s="106"/>
      <c r="BC367" s="106"/>
      <c r="BD367" s="106"/>
      <c r="BE367" s="106"/>
      <c r="BF367" s="106"/>
      <c r="BG367" s="106"/>
      <c r="BH367" s="106"/>
      <c r="BI367" s="106"/>
      <c r="BJ367" s="106"/>
      <c r="BK367" s="106"/>
      <c r="BL367" s="106"/>
      <c r="BM367" s="106"/>
      <c r="BN367" s="106"/>
      <c r="BO367" s="106"/>
      <c r="BP367" s="106"/>
      <c r="BQ367" s="106"/>
      <c r="BR367" s="106"/>
      <c r="BS367" s="106"/>
      <c r="BT367" s="106"/>
      <c r="BU367" s="106"/>
      <c r="BV367" s="106"/>
      <c r="BW367" s="106"/>
      <c r="BX367" s="106"/>
      <c r="BY367" s="106"/>
      <c r="BZ367" s="106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6"/>
      <c r="AN368" s="106"/>
      <c r="AO368" s="106"/>
      <c r="AP368" s="106"/>
      <c r="AQ368" s="106"/>
      <c r="AR368" s="106"/>
      <c r="AS368" s="106"/>
      <c r="AT368" s="106"/>
      <c r="AU368" s="106"/>
      <c r="AV368" s="106"/>
      <c r="AW368" s="106"/>
      <c r="AX368" s="106"/>
      <c r="AY368" s="106"/>
      <c r="AZ368" s="106"/>
      <c r="BA368" s="106"/>
      <c r="BB368" s="106"/>
      <c r="BC368" s="106"/>
      <c r="BD368" s="106"/>
      <c r="BE368" s="106"/>
      <c r="BF368" s="106"/>
      <c r="BG368" s="106"/>
      <c r="BH368" s="106"/>
      <c r="BI368" s="106"/>
      <c r="BJ368" s="106"/>
      <c r="BK368" s="106"/>
      <c r="BL368" s="106"/>
      <c r="BM368" s="106"/>
      <c r="BN368" s="106"/>
      <c r="BO368" s="106"/>
      <c r="BP368" s="106"/>
      <c r="BQ368" s="106"/>
      <c r="BR368" s="106"/>
      <c r="BS368" s="106"/>
      <c r="BT368" s="106"/>
      <c r="BU368" s="106"/>
      <c r="BV368" s="106"/>
      <c r="BW368" s="106"/>
      <c r="BX368" s="106"/>
      <c r="BY368" s="106"/>
      <c r="BZ368" s="106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  <c r="AN369" s="106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  <c r="AZ369" s="106"/>
      <c r="BA369" s="106"/>
      <c r="BB369" s="106"/>
      <c r="BC369" s="106"/>
      <c r="BD369" s="106"/>
      <c r="BE369" s="106"/>
      <c r="BF369" s="106"/>
      <c r="BG369" s="106"/>
      <c r="BH369" s="106"/>
      <c r="BI369" s="106"/>
      <c r="BJ369" s="106"/>
      <c r="BK369" s="106"/>
      <c r="BL369" s="106"/>
      <c r="BM369" s="106"/>
      <c r="BN369" s="106"/>
      <c r="BO369" s="106"/>
      <c r="BP369" s="106"/>
      <c r="BQ369" s="106"/>
      <c r="BR369" s="106"/>
      <c r="BS369" s="106"/>
      <c r="BT369" s="106"/>
      <c r="BU369" s="106"/>
      <c r="BV369" s="106"/>
      <c r="BW369" s="106"/>
      <c r="BX369" s="106"/>
      <c r="BY369" s="106"/>
      <c r="BZ369" s="106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6"/>
      <c r="AT370" s="106"/>
      <c r="AU370" s="106"/>
      <c r="AV370" s="106"/>
      <c r="AW370" s="106"/>
      <c r="AX370" s="106"/>
      <c r="AY370" s="106"/>
      <c r="AZ370" s="106"/>
      <c r="BA370" s="106"/>
      <c r="BB370" s="106"/>
      <c r="BC370" s="106"/>
      <c r="BD370" s="106"/>
      <c r="BE370" s="106"/>
      <c r="BF370" s="106"/>
      <c r="BG370" s="106"/>
      <c r="BH370" s="106"/>
      <c r="BI370" s="106"/>
      <c r="BJ370" s="106"/>
      <c r="BK370" s="106"/>
      <c r="BL370" s="106"/>
      <c r="BM370" s="106"/>
      <c r="BN370" s="106"/>
      <c r="BO370" s="106"/>
      <c r="BP370" s="106"/>
      <c r="BQ370" s="106"/>
      <c r="BR370" s="106"/>
      <c r="BS370" s="106"/>
      <c r="BT370" s="106"/>
      <c r="BU370" s="106"/>
      <c r="BV370" s="106"/>
      <c r="BW370" s="106"/>
      <c r="BX370" s="106"/>
      <c r="BY370" s="106"/>
      <c r="BZ370" s="106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6"/>
      <c r="AT371" s="106"/>
      <c r="AU371" s="106"/>
      <c r="AV371" s="106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  <c r="BR371" s="106"/>
      <c r="BS371" s="106"/>
      <c r="BT371" s="106"/>
      <c r="BU371" s="106"/>
      <c r="BV371" s="106"/>
      <c r="BW371" s="106"/>
      <c r="BX371" s="106"/>
      <c r="BY371" s="106"/>
      <c r="BZ371" s="106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6"/>
      <c r="AT372" s="106"/>
      <c r="AU372" s="106"/>
      <c r="AV372" s="106"/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  <c r="BR372" s="106"/>
      <c r="BS372" s="106"/>
      <c r="BT372" s="106"/>
      <c r="BU372" s="106"/>
      <c r="BV372" s="106"/>
      <c r="BW372" s="106"/>
      <c r="BX372" s="106"/>
      <c r="BY372" s="106"/>
      <c r="BZ372" s="106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6"/>
      <c r="AT373" s="106"/>
      <c r="AU373" s="106"/>
      <c r="AV373" s="106"/>
      <c r="AW373" s="106"/>
      <c r="AX373" s="106"/>
      <c r="AY373" s="106"/>
      <c r="AZ373" s="106"/>
      <c r="BA373" s="106"/>
      <c r="BB373" s="106"/>
      <c r="BC373" s="106"/>
      <c r="BD373" s="106"/>
      <c r="BE373" s="106"/>
      <c r="BF373" s="106"/>
      <c r="BG373" s="106"/>
      <c r="BH373" s="106"/>
      <c r="BI373" s="106"/>
      <c r="BJ373" s="106"/>
      <c r="BK373" s="106"/>
      <c r="BL373" s="106"/>
      <c r="BM373" s="106"/>
      <c r="BN373" s="106"/>
      <c r="BO373" s="106"/>
      <c r="BP373" s="106"/>
      <c r="BQ373" s="106"/>
      <c r="BR373" s="106"/>
      <c r="BS373" s="106"/>
      <c r="BT373" s="106"/>
      <c r="BU373" s="106"/>
      <c r="BV373" s="106"/>
      <c r="BW373" s="106"/>
      <c r="BX373" s="106"/>
      <c r="BY373" s="106"/>
      <c r="BZ373" s="106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6"/>
      <c r="AT374" s="106"/>
      <c r="AU374" s="106"/>
      <c r="AV374" s="106"/>
      <c r="AW374" s="106"/>
      <c r="AX374" s="106"/>
      <c r="AY374" s="106"/>
      <c r="AZ374" s="106"/>
      <c r="BA374" s="106"/>
      <c r="BB374" s="106"/>
      <c r="BC374" s="106"/>
      <c r="BD374" s="106"/>
      <c r="BE374" s="106"/>
      <c r="BF374" s="106"/>
      <c r="BG374" s="106"/>
      <c r="BH374" s="106"/>
      <c r="BI374" s="106"/>
      <c r="BJ374" s="106"/>
      <c r="BK374" s="106"/>
      <c r="BL374" s="106"/>
      <c r="BM374" s="106"/>
      <c r="BN374" s="106"/>
      <c r="BO374" s="106"/>
      <c r="BP374" s="106"/>
      <c r="BQ374" s="106"/>
      <c r="BR374" s="106"/>
      <c r="BS374" s="106"/>
      <c r="BT374" s="106"/>
      <c r="BU374" s="106"/>
      <c r="BV374" s="106"/>
      <c r="BW374" s="106"/>
      <c r="BX374" s="106"/>
      <c r="BY374" s="106"/>
      <c r="BZ374" s="106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  <c r="AI375" s="106"/>
      <c r="AJ375" s="106"/>
      <c r="AK375" s="106"/>
      <c r="AL375" s="106"/>
      <c r="AM375" s="106"/>
      <c r="AN375" s="106"/>
      <c r="AO375" s="106"/>
      <c r="AP375" s="106"/>
      <c r="AQ375" s="106"/>
      <c r="AR375" s="106"/>
      <c r="AS375" s="106"/>
      <c r="AT375" s="106"/>
      <c r="AU375" s="106"/>
      <c r="AV375" s="106"/>
      <c r="AW375" s="106"/>
      <c r="AX375" s="106"/>
      <c r="AY375" s="106"/>
      <c r="AZ375" s="106"/>
      <c r="BA375" s="106"/>
      <c r="BB375" s="106"/>
      <c r="BC375" s="106"/>
      <c r="BD375" s="106"/>
      <c r="BE375" s="106"/>
      <c r="BF375" s="106"/>
      <c r="BG375" s="106"/>
      <c r="BH375" s="106"/>
      <c r="BI375" s="106"/>
      <c r="BJ375" s="106"/>
      <c r="BK375" s="106"/>
      <c r="BL375" s="106"/>
      <c r="BM375" s="106"/>
      <c r="BN375" s="106"/>
      <c r="BO375" s="106"/>
      <c r="BP375" s="106"/>
      <c r="BQ375" s="106"/>
      <c r="BR375" s="106"/>
      <c r="BS375" s="106"/>
      <c r="BT375" s="106"/>
      <c r="BU375" s="106"/>
      <c r="BV375" s="106"/>
      <c r="BW375" s="106"/>
      <c r="BX375" s="106"/>
      <c r="BY375" s="106"/>
      <c r="BZ375" s="106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  <c r="AI376" s="106"/>
      <c r="AJ376" s="106"/>
      <c r="AK376" s="106"/>
      <c r="AL376" s="106"/>
      <c r="AM376" s="106"/>
      <c r="AN376" s="106"/>
      <c r="AO376" s="106"/>
      <c r="AP376" s="106"/>
      <c r="AQ376" s="106"/>
      <c r="AR376" s="106"/>
      <c r="AS376" s="106"/>
      <c r="AT376" s="106"/>
      <c r="AU376" s="106"/>
      <c r="AV376" s="106"/>
      <c r="AW376" s="106"/>
      <c r="AX376" s="106"/>
      <c r="AY376" s="106"/>
      <c r="AZ376" s="106"/>
      <c r="BA376" s="106"/>
      <c r="BB376" s="106"/>
      <c r="BC376" s="106"/>
      <c r="BD376" s="106"/>
      <c r="BE376" s="106"/>
      <c r="BF376" s="106"/>
      <c r="BG376" s="106"/>
      <c r="BH376" s="106"/>
      <c r="BI376" s="106"/>
      <c r="BJ376" s="106"/>
      <c r="BK376" s="106"/>
      <c r="BL376" s="106"/>
      <c r="BM376" s="106"/>
      <c r="BN376" s="106"/>
      <c r="BO376" s="106"/>
      <c r="BP376" s="106"/>
      <c r="BQ376" s="106"/>
      <c r="BR376" s="106"/>
      <c r="BS376" s="106"/>
      <c r="BT376" s="106"/>
      <c r="BU376" s="106"/>
      <c r="BV376" s="106"/>
      <c r="BW376" s="106"/>
      <c r="BX376" s="106"/>
      <c r="BY376" s="106"/>
      <c r="BZ376" s="106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  <c r="AI377" s="106"/>
      <c r="AJ377" s="106"/>
      <c r="AK377" s="106"/>
      <c r="AL377" s="106"/>
      <c r="AM377" s="106"/>
      <c r="AN377" s="106"/>
      <c r="AO377" s="106"/>
      <c r="AP377" s="106"/>
      <c r="AQ377" s="106"/>
      <c r="AR377" s="106"/>
      <c r="AS377" s="106"/>
      <c r="AT377" s="106"/>
      <c r="AU377" s="106"/>
      <c r="AV377" s="106"/>
      <c r="AW377" s="106"/>
      <c r="AX377" s="106"/>
      <c r="AY377" s="106"/>
      <c r="AZ377" s="106"/>
      <c r="BA377" s="106"/>
      <c r="BB377" s="106"/>
      <c r="BC377" s="106"/>
      <c r="BD377" s="106"/>
      <c r="BE377" s="106"/>
      <c r="BF377" s="106"/>
      <c r="BG377" s="106"/>
      <c r="BH377" s="106"/>
      <c r="BI377" s="106"/>
      <c r="BJ377" s="106"/>
      <c r="BK377" s="106"/>
      <c r="BL377" s="106"/>
      <c r="BM377" s="106"/>
      <c r="BN377" s="106"/>
      <c r="BO377" s="106"/>
      <c r="BP377" s="106"/>
      <c r="BQ377" s="106"/>
      <c r="BR377" s="106"/>
      <c r="BS377" s="106"/>
      <c r="BT377" s="106"/>
      <c r="BU377" s="106"/>
      <c r="BV377" s="106"/>
      <c r="BW377" s="106"/>
      <c r="BX377" s="106"/>
      <c r="BY377" s="106"/>
      <c r="BZ377" s="106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74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176</v>
      </c>
      <c r="CA379" s="26" t="s">
        <v>67</v>
      </c>
      <c r="CB379" s="39" t="str">
        <f t="shared" si="55"/>
        <v>Riadok bude vidieť.</v>
      </c>
      <c r="CC379" s="33" t="s">
        <v>74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74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393" t="s">
        <v>33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93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67</v>
      </c>
      <c r="CB381" s="39" t="str">
        <f t="shared" si="55"/>
        <v>Riadok bude vidieť.</v>
      </c>
      <c r="CC381" s="33" t="s">
        <v>74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vidieť.</v>
      </c>
      <c r="CC382" s="33" t="s">
        <v>74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391" t="s">
        <v>37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29">
        <v>356</v>
      </c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0"/>
      <c r="BW383" s="130"/>
      <c r="BX383" s="130"/>
      <c r="BY383" s="130"/>
      <c r="BZ383" s="131"/>
      <c r="CA383" s="24"/>
      <c r="CB383" s="39" t="str">
        <f t="shared" si="55"/>
        <v>Riadok bude vidieť.</v>
      </c>
      <c r="CC383" s="33" t="s">
        <v>74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53" t="s">
        <v>86</v>
      </c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  <c r="AA384" s="155"/>
      <c r="AB384" s="126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7"/>
      <c r="BZ384" s="128"/>
      <c r="CA384" s="24"/>
      <c r="CB384" s="39" t="str">
        <f t="shared" si="55"/>
        <v>Riadok bude vidieť.</v>
      </c>
      <c r="CC384" s="33" t="s">
        <v>74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12" t="s">
        <v>36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129">
        <v>356</v>
      </c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0"/>
      <c r="BW385" s="130"/>
      <c r="BX385" s="130"/>
      <c r="BY385" s="130"/>
      <c r="BZ385" s="131"/>
      <c r="CA385" s="24"/>
      <c r="CB385" s="39" t="str">
        <f t="shared" si="55"/>
        <v>Riadok bude vidieť.</v>
      </c>
      <c r="CC385" s="33" t="s">
        <v>74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34</v>
      </c>
      <c r="J387" s="108" t="s">
        <v>152</v>
      </c>
      <c r="K387" s="108"/>
      <c r="L387" s="108"/>
      <c r="M387" s="108"/>
      <c r="N387" s="108"/>
      <c r="O387" s="2" t="s">
        <v>94</v>
      </c>
      <c r="CA387" s="26" t="s">
        <v>67</v>
      </c>
      <c r="CB387" s="39" t="str">
        <f t="shared" ref="CB387:CB394" si="60">+IF(DA387=0,"Riadok bude skrytý.","Riadok bude vidieť.")</f>
        <v>Riadok bude skrytý.</v>
      </c>
      <c r="CC387" s="33" t="s">
        <v>191</v>
      </c>
      <c r="CW387" s="20">
        <f t="shared" si="58"/>
        <v>1</v>
      </c>
      <c r="CX387" s="20">
        <f>+IF($J$387="nemá",0,1)</f>
        <v>0</v>
      </c>
      <c r="CZ387" s="20">
        <f t="shared" si="56"/>
        <v>0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394" t="s">
        <v>35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0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67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85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97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417" t="s">
        <v>95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26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8"/>
      <c r="BC392" s="126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  <c r="BW392" s="127"/>
      <c r="BX392" s="127"/>
      <c r="BY392" s="127"/>
      <c r="BZ392" s="128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414" t="s">
        <v>96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129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1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118</v>
      </c>
      <c r="C395" s="1"/>
      <c r="D395" s="1"/>
      <c r="E395" s="1"/>
      <c r="F395" s="1"/>
      <c r="CA395" s="26" t="s">
        <v>67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34</v>
      </c>
      <c r="J397" s="108" t="s">
        <v>75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177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178</v>
      </c>
      <c r="CA398" s="25"/>
      <c r="CB398" s="39" t="str">
        <f t="shared" si="63"/>
        <v>Riadok bude vidieť.</v>
      </c>
      <c r="CC398" s="33" t="s">
        <v>74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hidden="1" x14ac:dyDescent="0.25">
      <c r="A399" s="11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  <c r="AN399" s="106"/>
      <c r="AO399" s="106"/>
      <c r="AP399" s="106"/>
      <c r="AQ399" s="106"/>
      <c r="AR399" s="106"/>
      <c r="AS399" s="106"/>
      <c r="AT399" s="106"/>
      <c r="AU399" s="106"/>
      <c r="AV399" s="106"/>
      <c r="AW399" s="106"/>
      <c r="AX399" s="106"/>
      <c r="AY399" s="106"/>
      <c r="AZ399" s="106"/>
      <c r="BA399" s="106"/>
      <c r="BB399" s="106"/>
      <c r="BC399" s="106"/>
      <c r="BD399" s="106"/>
      <c r="BE399" s="106"/>
      <c r="BF399" s="106"/>
      <c r="BG399" s="106"/>
      <c r="BH399" s="106"/>
      <c r="BI399" s="106"/>
      <c r="BJ399" s="106"/>
      <c r="BK399" s="106"/>
      <c r="BL399" s="106"/>
      <c r="BM399" s="106"/>
      <c r="BN399" s="106"/>
      <c r="BO399" s="106"/>
      <c r="BP399" s="106"/>
      <c r="BQ399" s="106"/>
      <c r="BR399" s="106"/>
      <c r="BS399" s="106"/>
      <c r="BT399" s="106"/>
      <c r="BU399" s="106"/>
      <c r="BV399" s="106"/>
      <c r="BW399" s="106"/>
      <c r="BX399" s="106"/>
      <c r="BY399" s="106"/>
      <c r="BZ399" s="106"/>
      <c r="CA399" s="27"/>
      <c r="CB399" s="39" t="str">
        <f t="shared" si="63"/>
        <v>Riadok bude skrytý.</v>
      </c>
      <c r="CC399" s="33" t="s">
        <v>74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106" t="s">
        <v>229</v>
      </c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  <c r="AN400" s="106"/>
      <c r="AO400" s="106"/>
      <c r="AP400" s="106"/>
      <c r="AQ400" s="106"/>
      <c r="AR400" s="106"/>
      <c r="AS400" s="106"/>
      <c r="AT400" s="106"/>
      <c r="AU400" s="106"/>
      <c r="AV400" s="106"/>
      <c r="AW400" s="106"/>
      <c r="AX400" s="106"/>
      <c r="AY400" s="106"/>
      <c r="AZ400" s="106"/>
      <c r="BA400" s="106"/>
      <c r="BB400" s="106"/>
      <c r="BC400" s="106"/>
      <c r="BD400" s="106"/>
      <c r="BE400" s="106"/>
      <c r="BF400" s="106"/>
      <c r="BG400" s="106"/>
      <c r="BH400" s="106"/>
      <c r="BI400" s="106"/>
      <c r="BJ400" s="106"/>
      <c r="BK400" s="106"/>
      <c r="BL400" s="106"/>
      <c r="BM400" s="106"/>
      <c r="BN400" s="106"/>
      <c r="BO400" s="106"/>
      <c r="BP400" s="106"/>
      <c r="BQ400" s="106"/>
      <c r="BR400" s="106"/>
      <c r="BS400" s="106"/>
      <c r="BT400" s="106"/>
      <c r="BU400" s="106"/>
      <c r="BV400" s="106"/>
      <c r="BW400" s="106"/>
      <c r="BX400" s="106"/>
      <c r="BY400" s="106"/>
      <c r="BZ400" s="106"/>
      <c r="CA400" s="27"/>
      <c r="CB400" s="39" t="str">
        <f t="shared" si="63"/>
        <v>Riadok bude vidieť.</v>
      </c>
      <c r="CC400" s="33" t="s">
        <v>74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 x14ac:dyDescent="0.25">
      <c r="A401" s="11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  <c r="AN401" s="106"/>
      <c r="AO401" s="106"/>
      <c r="AP401" s="106"/>
      <c r="AQ401" s="106"/>
      <c r="AR401" s="106"/>
      <c r="AS401" s="106"/>
      <c r="AT401" s="106"/>
      <c r="AU401" s="106"/>
      <c r="AV401" s="106"/>
      <c r="AW401" s="106"/>
      <c r="AX401" s="106"/>
      <c r="AY401" s="106"/>
      <c r="AZ401" s="106"/>
      <c r="BA401" s="106"/>
      <c r="BB401" s="106"/>
      <c r="BC401" s="106"/>
      <c r="BD401" s="106"/>
      <c r="BE401" s="106"/>
      <c r="BF401" s="106"/>
      <c r="BG401" s="106"/>
      <c r="BH401" s="106"/>
      <c r="BI401" s="106"/>
      <c r="BJ401" s="106"/>
      <c r="BK401" s="106"/>
      <c r="BL401" s="106"/>
      <c r="BM401" s="106"/>
      <c r="BN401" s="106"/>
      <c r="BO401" s="106"/>
      <c r="BP401" s="106"/>
      <c r="BQ401" s="106"/>
      <c r="BR401" s="106"/>
      <c r="BS401" s="106"/>
      <c r="BT401" s="106"/>
      <c r="BU401" s="106"/>
      <c r="BV401" s="106"/>
      <c r="BW401" s="106"/>
      <c r="BX401" s="106"/>
      <c r="BY401" s="106"/>
      <c r="BZ401" s="106"/>
      <c r="CA401" s="27"/>
      <c r="CB401" s="39" t="str">
        <f t="shared" si="63"/>
        <v>Riadok bude skrytý.</v>
      </c>
      <c r="CC401" s="33" t="s">
        <v>74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  <c r="AI402" s="106"/>
      <c r="AJ402" s="106"/>
      <c r="AK402" s="106"/>
      <c r="AL402" s="106"/>
      <c r="AM402" s="106"/>
      <c r="AN402" s="106"/>
      <c r="AO402" s="106"/>
      <c r="AP402" s="106"/>
      <c r="AQ402" s="106"/>
      <c r="AR402" s="106"/>
      <c r="AS402" s="106"/>
      <c r="AT402" s="106"/>
      <c r="AU402" s="106"/>
      <c r="AV402" s="106"/>
      <c r="AW402" s="106"/>
      <c r="AX402" s="106"/>
      <c r="AY402" s="106"/>
      <c r="AZ402" s="106"/>
      <c r="BA402" s="106"/>
      <c r="BB402" s="106"/>
      <c r="BC402" s="106"/>
      <c r="BD402" s="106"/>
      <c r="BE402" s="106"/>
      <c r="BF402" s="106"/>
      <c r="BG402" s="106"/>
      <c r="BH402" s="106"/>
      <c r="BI402" s="106"/>
      <c r="BJ402" s="106"/>
      <c r="BK402" s="106"/>
      <c r="BL402" s="106"/>
      <c r="BM402" s="106"/>
      <c r="BN402" s="106"/>
      <c r="BO402" s="106"/>
      <c r="BP402" s="106"/>
      <c r="BQ402" s="106"/>
      <c r="BR402" s="106"/>
      <c r="BS402" s="106"/>
      <c r="BT402" s="106"/>
      <c r="BU402" s="106"/>
      <c r="BV402" s="106"/>
      <c r="BW402" s="106"/>
      <c r="BX402" s="106"/>
      <c r="BY402" s="106"/>
      <c r="BZ402" s="106"/>
      <c r="CA402" s="27"/>
      <c r="CB402" s="39" t="str">
        <f t="shared" si="63"/>
        <v>Riadok bude skrytý.</v>
      </c>
      <c r="CC402" s="33" t="s">
        <v>74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106" t="s">
        <v>217</v>
      </c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  <c r="AI403" s="106"/>
      <c r="AJ403" s="106"/>
      <c r="AK403" s="106"/>
      <c r="AL403" s="106"/>
      <c r="AM403" s="106"/>
      <c r="AN403" s="106"/>
      <c r="AO403" s="106"/>
      <c r="AP403" s="106"/>
      <c r="AQ403" s="106"/>
      <c r="AR403" s="106"/>
      <c r="AS403" s="106"/>
      <c r="AT403" s="106"/>
      <c r="AU403" s="106"/>
      <c r="AV403" s="106"/>
      <c r="AW403" s="106"/>
      <c r="AX403" s="106"/>
      <c r="AY403" s="106"/>
      <c r="AZ403" s="106"/>
      <c r="BA403" s="106"/>
      <c r="BB403" s="106"/>
      <c r="BC403" s="106"/>
      <c r="BD403" s="106"/>
      <c r="BE403" s="106"/>
      <c r="BF403" s="106"/>
      <c r="BG403" s="106"/>
      <c r="BH403" s="106"/>
      <c r="BI403" s="106"/>
      <c r="BJ403" s="106"/>
      <c r="BK403" s="106"/>
      <c r="BL403" s="106"/>
      <c r="BM403" s="106"/>
      <c r="BN403" s="106"/>
      <c r="BO403" s="106"/>
      <c r="BP403" s="106"/>
      <c r="BQ403" s="106"/>
      <c r="BR403" s="106"/>
      <c r="BS403" s="106"/>
      <c r="BT403" s="106"/>
      <c r="BU403" s="106"/>
      <c r="BV403" s="106"/>
      <c r="BW403" s="106"/>
      <c r="BX403" s="106"/>
      <c r="BY403" s="106"/>
      <c r="BZ403" s="106"/>
      <c r="CA403" s="27"/>
      <c r="CB403" s="39" t="str">
        <f t="shared" si="63"/>
        <v>Riadok bude vidieť.</v>
      </c>
      <c r="CC403" s="33" t="s">
        <v>74</v>
      </c>
      <c r="CW403" s="22">
        <f t="shared" si="67"/>
        <v>1</v>
      </c>
      <c r="CX403" s="20">
        <f t="shared" si="66"/>
        <v>1</v>
      </c>
      <c r="CZ403" s="20">
        <f t="shared" si="64"/>
        <v>1</v>
      </c>
      <c r="DA403" s="37">
        <f t="shared" si="65"/>
        <v>1</v>
      </c>
      <c r="DZ403" s="62"/>
    </row>
    <row r="404" spans="1:130" x14ac:dyDescent="0.25">
      <c r="A404" s="11"/>
      <c r="B404" s="106" t="s">
        <v>230</v>
      </c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  <c r="AN404" s="106"/>
      <c r="AO404" s="106"/>
      <c r="AP404" s="106"/>
      <c r="AQ404" s="106"/>
      <c r="AR404" s="106"/>
      <c r="AS404" s="106"/>
      <c r="AT404" s="106"/>
      <c r="AU404" s="106"/>
      <c r="AV404" s="106"/>
      <c r="AW404" s="106"/>
      <c r="AX404" s="106"/>
      <c r="AY404" s="106"/>
      <c r="AZ404" s="106"/>
      <c r="BA404" s="106"/>
      <c r="BB404" s="106"/>
      <c r="BC404" s="106"/>
      <c r="BD404" s="106"/>
      <c r="BE404" s="106"/>
      <c r="BF404" s="106"/>
      <c r="BG404" s="106"/>
      <c r="BH404" s="106"/>
      <c r="BI404" s="106"/>
      <c r="BJ404" s="106"/>
      <c r="BK404" s="106"/>
      <c r="BL404" s="106"/>
      <c r="BM404" s="106"/>
      <c r="BN404" s="106"/>
      <c r="BO404" s="106"/>
      <c r="BP404" s="106"/>
      <c r="BQ404" s="106"/>
      <c r="BR404" s="106"/>
      <c r="BS404" s="106"/>
      <c r="BT404" s="106"/>
      <c r="BU404" s="106"/>
      <c r="BV404" s="106"/>
      <c r="BW404" s="106"/>
      <c r="BX404" s="106"/>
      <c r="BY404" s="106"/>
      <c r="BZ404" s="106"/>
      <c r="CA404" s="27"/>
      <c r="CB404" s="39" t="str">
        <f t="shared" si="63"/>
        <v>Riadok bude vidieť.</v>
      </c>
      <c r="CC404" s="33" t="s">
        <v>74</v>
      </c>
      <c r="CW404" s="22">
        <f t="shared" si="67"/>
        <v>1</v>
      </c>
      <c r="CX404" s="20">
        <f t="shared" si="66"/>
        <v>1</v>
      </c>
      <c r="CZ404" s="20">
        <f t="shared" si="64"/>
        <v>1</v>
      </c>
      <c r="DA404" s="37">
        <f t="shared" si="65"/>
        <v>1</v>
      </c>
      <c r="DZ404" s="62"/>
    </row>
    <row r="405" spans="1:130" hidden="1" x14ac:dyDescent="0.25">
      <c r="A405" s="11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  <c r="AN405" s="106"/>
      <c r="AO405" s="106"/>
      <c r="AP405" s="106"/>
      <c r="AQ405" s="106"/>
      <c r="AR405" s="106"/>
      <c r="AS405" s="106"/>
      <c r="AT405" s="106"/>
      <c r="AU405" s="106"/>
      <c r="AV405" s="106"/>
      <c r="AW405" s="106"/>
      <c r="AX405" s="106"/>
      <c r="AY405" s="106"/>
      <c r="AZ405" s="106"/>
      <c r="BA405" s="106"/>
      <c r="BB405" s="106"/>
      <c r="BC405" s="106"/>
      <c r="BD405" s="106"/>
      <c r="BE405" s="106"/>
      <c r="BF405" s="106"/>
      <c r="BG405" s="106"/>
      <c r="BH405" s="106"/>
      <c r="BI405" s="106"/>
      <c r="BJ405" s="106"/>
      <c r="BK405" s="106"/>
      <c r="BL405" s="106"/>
      <c r="BM405" s="106"/>
      <c r="BN405" s="106"/>
      <c r="BO405" s="106"/>
      <c r="BP405" s="106"/>
      <c r="BQ405" s="106"/>
      <c r="BR405" s="106"/>
      <c r="BS405" s="106"/>
      <c r="BT405" s="106"/>
      <c r="BU405" s="106"/>
      <c r="BV405" s="106"/>
      <c r="BW405" s="106"/>
      <c r="BX405" s="106"/>
      <c r="BY405" s="106"/>
      <c r="BZ405" s="106"/>
      <c r="CA405" s="27"/>
      <c r="CB405" s="39" t="str">
        <f t="shared" si="63"/>
        <v>Riadok bude skrytý.</v>
      </c>
      <c r="CC405" s="33" t="s">
        <v>74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6"/>
      <c r="AN406" s="106"/>
      <c r="AO406" s="106"/>
      <c r="AP406" s="106"/>
      <c r="AQ406" s="106"/>
      <c r="AR406" s="106"/>
      <c r="AS406" s="106"/>
      <c r="AT406" s="106"/>
      <c r="AU406" s="106"/>
      <c r="AV406" s="106"/>
      <c r="AW406" s="106"/>
      <c r="AX406" s="106"/>
      <c r="AY406" s="106"/>
      <c r="AZ406" s="106"/>
      <c r="BA406" s="106"/>
      <c r="BB406" s="106"/>
      <c r="BC406" s="106"/>
      <c r="BD406" s="106"/>
      <c r="BE406" s="106"/>
      <c r="BF406" s="106"/>
      <c r="BG406" s="106"/>
      <c r="BH406" s="106"/>
      <c r="BI406" s="106"/>
      <c r="BJ406" s="106"/>
      <c r="BK406" s="106"/>
      <c r="BL406" s="106"/>
      <c r="BM406" s="106"/>
      <c r="BN406" s="106"/>
      <c r="BO406" s="106"/>
      <c r="BP406" s="106"/>
      <c r="BQ406" s="106"/>
      <c r="BR406" s="106"/>
      <c r="BS406" s="106"/>
      <c r="BT406" s="106"/>
      <c r="BU406" s="106"/>
      <c r="BV406" s="106"/>
      <c r="BW406" s="106"/>
      <c r="BX406" s="106"/>
      <c r="BY406" s="106"/>
      <c r="BZ406" s="106"/>
      <c r="CA406" s="27"/>
      <c r="CB406" s="39" t="str">
        <f t="shared" si="63"/>
        <v>Riadok bude skrytý.</v>
      </c>
      <c r="CC406" s="33" t="s">
        <v>74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  <c r="AI407" s="106"/>
      <c r="AJ407" s="106"/>
      <c r="AK407" s="106"/>
      <c r="AL407" s="106"/>
      <c r="AM407" s="106"/>
      <c r="AN407" s="106"/>
      <c r="AO407" s="106"/>
      <c r="AP407" s="106"/>
      <c r="AQ407" s="106"/>
      <c r="AR407" s="106"/>
      <c r="AS407" s="106"/>
      <c r="AT407" s="106"/>
      <c r="AU407" s="106"/>
      <c r="AV407" s="106"/>
      <c r="AW407" s="106"/>
      <c r="AX407" s="106"/>
      <c r="AY407" s="106"/>
      <c r="AZ407" s="106"/>
      <c r="BA407" s="106"/>
      <c r="BB407" s="106"/>
      <c r="BC407" s="106"/>
      <c r="BD407" s="106"/>
      <c r="BE407" s="106"/>
      <c r="BF407" s="106"/>
      <c r="BG407" s="106"/>
      <c r="BH407" s="106"/>
      <c r="BI407" s="106"/>
      <c r="BJ407" s="106"/>
      <c r="BK407" s="106"/>
      <c r="BL407" s="106"/>
      <c r="BM407" s="106"/>
      <c r="BN407" s="106"/>
      <c r="BO407" s="106"/>
      <c r="BP407" s="106"/>
      <c r="BQ407" s="106"/>
      <c r="BR407" s="106"/>
      <c r="BS407" s="106"/>
      <c r="BT407" s="106"/>
      <c r="BU407" s="106"/>
      <c r="BV407" s="106"/>
      <c r="BW407" s="106"/>
      <c r="BX407" s="106"/>
      <c r="BY407" s="106"/>
      <c r="BZ407" s="106"/>
      <c r="CA407" s="27"/>
      <c r="CB407" s="39" t="str">
        <f t="shared" si="63"/>
        <v>Riadok bude skrytý.</v>
      </c>
      <c r="CC407" s="33" t="s">
        <v>74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  <c r="AN408" s="106"/>
      <c r="AO408" s="106"/>
      <c r="AP408" s="106"/>
      <c r="AQ408" s="106"/>
      <c r="AR408" s="106"/>
      <c r="AS408" s="106"/>
      <c r="AT408" s="106"/>
      <c r="AU408" s="106"/>
      <c r="AV408" s="106"/>
      <c r="AW408" s="106"/>
      <c r="AX408" s="106"/>
      <c r="AY408" s="106"/>
      <c r="AZ408" s="106"/>
      <c r="BA408" s="106"/>
      <c r="BB408" s="106"/>
      <c r="BC408" s="106"/>
      <c r="BD408" s="106"/>
      <c r="BE408" s="106"/>
      <c r="BF408" s="106"/>
      <c r="BG408" s="106"/>
      <c r="BH408" s="106"/>
      <c r="BI408" s="106"/>
      <c r="BJ408" s="106"/>
      <c r="BK408" s="106"/>
      <c r="BL408" s="106"/>
      <c r="BM408" s="106"/>
      <c r="BN408" s="106"/>
      <c r="BO408" s="106"/>
      <c r="BP408" s="106"/>
      <c r="BQ408" s="106"/>
      <c r="BR408" s="106"/>
      <c r="BS408" s="106"/>
      <c r="BT408" s="106"/>
      <c r="BU408" s="106"/>
      <c r="BV408" s="106"/>
      <c r="BW408" s="106"/>
      <c r="BX408" s="106"/>
      <c r="BY408" s="106"/>
      <c r="BZ408" s="106"/>
      <c r="CA408" s="27"/>
      <c r="CB408" s="39" t="str">
        <f t="shared" si="63"/>
        <v>Riadok bude skrytý.</v>
      </c>
      <c r="CC408" s="33" t="s">
        <v>74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  <c r="AI409" s="106"/>
      <c r="AJ409" s="106"/>
      <c r="AK409" s="106"/>
      <c r="AL409" s="106"/>
      <c r="AM409" s="106"/>
      <c r="AN409" s="106"/>
      <c r="AO409" s="106"/>
      <c r="AP409" s="106"/>
      <c r="AQ409" s="106"/>
      <c r="AR409" s="106"/>
      <c r="AS409" s="106"/>
      <c r="AT409" s="106"/>
      <c r="AU409" s="106"/>
      <c r="AV409" s="106"/>
      <c r="AW409" s="106"/>
      <c r="AX409" s="106"/>
      <c r="AY409" s="106"/>
      <c r="AZ409" s="106"/>
      <c r="BA409" s="106"/>
      <c r="BB409" s="106"/>
      <c r="BC409" s="106"/>
      <c r="BD409" s="106"/>
      <c r="BE409" s="106"/>
      <c r="BF409" s="106"/>
      <c r="BG409" s="106"/>
      <c r="BH409" s="106"/>
      <c r="BI409" s="106"/>
      <c r="BJ409" s="106"/>
      <c r="BK409" s="106"/>
      <c r="BL409" s="106"/>
      <c r="BM409" s="106"/>
      <c r="BN409" s="106"/>
      <c r="BO409" s="106"/>
      <c r="BP409" s="106"/>
      <c r="BQ409" s="106"/>
      <c r="BR409" s="106"/>
      <c r="BS409" s="106"/>
      <c r="BT409" s="106"/>
      <c r="BU409" s="106"/>
      <c r="BV409" s="106"/>
      <c r="BW409" s="106"/>
      <c r="BX409" s="106"/>
      <c r="BY409" s="106"/>
      <c r="BZ409" s="106"/>
      <c r="CA409" s="27"/>
      <c r="CB409" s="39" t="str">
        <f t="shared" si="63"/>
        <v>Riadok bude skrytý.</v>
      </c>
      <c r="CC409" s="33" t="s">
        <v>74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  <c r="AI410" s="106"/>
      <c r="AJ410" s="106"/>
      <c r="AK410" s="106"/>
      <c r="AL410" s="106"/>
      <c r="AM410" s="106"/>
      <c r="AN410" s="106"/>
      <c r="AO410" s="106"/>
      <c r="AP410" s="106"/>
      <c r="AQ410" s="106"/>
      <c r="AR410" s="106"/>
      <c r="AS410" s="106"/>
      <c r="AT410" s="106"/>
      <c r="AU410" s="106"/>
      <c r="AV410" s="106"/>
      <c r="AW410" s="106"/>
      <c r="AX410" s="106"/>
      <c r="AY410" s="106"/>
      <c r="AZ410" s="106"/>
      <c r="BA410" s="106"/>
      <c r="BB410" s="106"/>
      <c r="BC410" s="106"/>
      <c r="BD410" s="106"/>
      <c r="BE410" s="106"/>
      <c r="BF410" s="106"/>
      <c r="BG410" s="106"/>
      <c r="BH410" s="106"/>
      <c r="BI410" s="106"/>
      <c r="BJ410" s="106"/>
      <c r="BK410" s="106"/>
      <c r="BL410" s="106"/>
      <c r="BM410" s="106"/>
      <c r="BN410" s="106"/>
      <c r="BO410" s="106"/>
      <c r="BP410" s="106"/>
      <c r="BQ410" s="106"/>
      <c r="BR410" s="106"/>
      <c r="BS410" s="106"/>
      <c r="BT410" s="106"/>
      <c r="BU410" s="106"/>
      <c r="BV410" s="106"/>
      <c r="BW410" s="106"/>
      <c r="BX410" s="106"/>
      <c r="BY410" s="106"/>
      <c r="BZ410" s="106"/>
      <c r="CA410" s="27"/>
      <c r="CB410" s="39" t="str">
        <f t="shared" si="63"/>
        <v>Riadok bude skrytý.</v>
      </c>
      <c r="CC410" s="33" t="s">
        <v>74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  <c r="AI411" s="106"/>
      <c r="AJ411" s="106"/>
      <c r="AK411" s="106"/>
      <c r="AL411" s="106"/>
      <c r="AM411" s="106"/>
      <c r="AN411" s="106"/>
      <c r="AO411" s="106"/>
      <c r="AP411" s="106"/>
      <c r="AQ411" s="106"/>
      <c r="AR411" s="106"/>
      <c r="AS411" s="106"/>
      <c r="AT411" s="106"/>
      <c r="AU411" s="106"/>
      <c r="AV411" s="106"/>
      <c r="AW411" s="106"/>
      <c r="AX411" s="106"/>
      <c r="AY411" s="106"/>
      <c r="AZ411" s="106"/>
      <c r="BA411" s="106"/>
      <c r="BB411" s="106"/>
      <c r="BC411" s="106"/>
      <c r="BD411" s="106"/>
      <c r="BE411" s="106"/>
      <c r="BF411" s="106"/>
      <c r="BG411" s="106"/>
      <c r="BH411" s="106"/>
      <c r="BI411" s="106"/>
      <c r="BJ411" s="106"/>
      <c r="BK411" s="106"/>
      <c r="BL411" s="106"/>
      <c r="BM411" s="106"/>
      <c r="BN411" s="106"/>
      <c r="BO411" s="106"/>
      <c r="BP411" s="106"/>
      <c r="BQ411" s="106"/>
      <c r="BR411" s="106"/>
      <c r="BS411" s="106"/>
      <c r="BT411" s="106"/>
      <c r="BU411" s="106"/>
      <c r="BV411" s="106"/>
      <c r="BW411" s="106"/>
      <c r="BX411" s="106"/>
      <c r="BY411" s="106"/>
      <c r="BZ411" s="106"/>
      <c r="CA411" s="27"/>
      <c r="CB411" s="39" t="str">
        <f t="shared" si="63"/>
        <v>Riadok bude skrytý.</v>
      </c>
      <c r="CC411" s="33" t="s">
        <v>74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  <c r="AI412" s="106"/>
      <c r="AJ412" s="106"/>
      <c r="AK412" s="106"/>
      <c r="AL412" s="106"/>
      <c r="AM412" s="106"/>
      <c r="AN412" s="106"/>
      <c r="AO412" s="106"/>
      <c r="AP412" s="106"/>
      <c r="AQ412" s="106"/>
      <c r="AR412" s="106"/>
      <c r="AS412" s="106"/>
      <c r="AT412" s="106"/>
      <c r="AU412" s="106"/>
      <c r="AV412" s="106"/>
      <c r="AW412" s="106"/>
      <c r="AX412" s="106"/>
      <c r="AY412" s="106"/>
      <c r="AZ412" s="106"/>
      <c r="BA412" s="106"/>
      <c r="BB412" s="106"/>
      <c r="BC412" s="106"/>
      <c r="BD412" s="106"/>
      <c r="BE412" s="106"/>
      <c r="BF412" s="106"/>
      <c r="BG412" s="106"/>
      <c r="BH412" s="106"/>
      <c r="BI412" s="106"/>
      <c r="BJ412" s="106"/>
      <c r="BK412" s="106"/>
      <c r="BL412" s="106"/>
      <c r="BM412" s="106"/>
      <c r="BN412" s="106"/>
      <c r="BO412" s="106"/>
      <c r="BP412" s="106"/>
      <c r="BQ412" s="106"/>
      <c r="BR412" s="106"/>
      <c r="BS412" s="106"/>
      <c r="BT412" s="106"/>
      <c r="BU412" s="106"/>
      <c r="BV412" s="106"/>
      <c r="BW412" s="106"/>
      <c r="BX412" s="106"/>
      <c r="BY412" s="106"/>
      <c r="BZ412" s="106"/>
      <c r="CA412" s="27"/>
      <c r="CB412" s="39" t="str">
        <f t="shared" si="63"/>
        <v>Riadok bude skrytý.</v>
      </c>
      <c r="CC412" s="33" t="s">
        <v>74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  <c r="AI413" s="106"/>
      <c r="AJ413" s="106"/>
      <c r="AK413" s="106"/>
      <c r="AL413" s="106"/>
      <c r="AM413" s="106"/>
      <c r="AN413" s="106"/>
      <c r="AO413" s="106"/>
      <c r="AP413" s="106"/>
      <c r="AQ413" s="106"/>
      <c r="AR413" s="106"/>
      <c r="AS413" s="106"/>
      <c r="AT413" s="106"/>
      <c r="AU413" s="106"/>
      <c r="AV413" s="106"/>
      <c r="AW413" s="106"/>
      <c r="AX413" s="106"/>
      <c r="AY413" s="106"/>
      <c r="AZ413" s="106"/>
      <c r="BA413" s="106"/>
      <c r="BB413" s="106"/>
      <c r="BC413" s="106"/>
      <c r="BD413" s="106"/>
      <c r="BE413" s="106"/>
      <c r="BF413" s="106"/>
      <c r="BG413" s="106"/>
      <c r="BH413" s="106"/>
      <c r="BI413" s="106"/>
      <c r="BJ413" s="106"/>
      <c r="BK413" s="106"/>
      <c r="BL413" s="106"/>
      <c r="BM413" s="106"/>
      <c r="BN413" s="106"/>
      <c r="BO413" s="106"/>
      <c r="BP413" s="106"/>
      <c r="BQ413" s="106"/>
      <c r="BR413" s="106"/>
      <c r="BS413" s="106"/>
      <c r="BT413" s="106"/>
      <c r="BU413" s="106"/>
      <c r="BV413" s="106"/>
      <c r="BW413" s="106"/>
      <c r="BX413" s="106"/>
      <c r="BY413" s="106"/>
      <c r="BZ413" s="106"/>
      <c r="CA413" s="27"/>
      <c r="CB413" s="39" t="str">
        <f t="shared" si="63"/>
        <v>Riadok bude skrytý.</v>
      </c>
      <c r="CC413" s="33" t="s">
        <v>74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  <c r="AI414" s="106"/>
      <c r="AJ414" s="106"/>
      <c r="AK414" s="106"/>
      <c r="AL414" s="106"/>
      <c r="AM414" s="106"/>
      <c r="AN414" s="106"/>
      <c r="AO414" s="106"/>
      <c r="AP414" s="106"/>
      <c r="AQ414" s="106"/>
      <c r="AR414" s="106"/>
      <c r="AS414" s="106"/>
      <c r="AT414" s="106"/>
      <c r="AU414" s="106"/>
      <c r="AV414" s="106"/>
      <c r="AW414" s="106"/>
      <c r="AX414" s="106"/>
      <c r="AY414" s="106"/>
      <c r="AZ414" s="106"/>
      <c r="BA414" s="106"/>
      <c r="BB414" s="106"/>
      <c r="BC414" s="106"/>
      <c r="BD414" s="106"/>
      <c r="BE414" s="106"/>
      <c r="BF414" s="106"/>
      <c r="BG414" s="106"/>
      <c r="BH414" s="106"/>
      <c r="BI414" s="106"/>
      <c r="BJ414" s="106"/>
      <c r="BK414" s="106"/>
      <c r="BL414" s="106"/>
      <c r="BM414" s="106"/>
      <c r="BN414" s="106"/>
      <c r="BO414" s="106"/>
      <c r="BP414" s="106"/>
      <c r="BQ414" s="106"/>
      <c r="BR414" s="106"/>
      <c r="BS414" s="106"/>
      <c r="BT414" s="106"/>
      <c r="BU414" s="106"/>
      <c r="BV414" s="106"/>
      <c r="BW414" s="106"/>
      <c r="BX414" s="106"/>
      <c r="BY414" s="106"/>
      <c r="BZ414" s="106"/>
      <c r="CA414" s="27"/>
      <c r="CB414" s="39" t="str">
        <f t="shared" si="63"/>
        <v>Riadok bude skrytý.</v>
      </c>
      <c r="CC414" s="33" t="s">
        <v>74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  <c r="AI415" s="106"/>
      <c r="AJ415" s="106"/>
      <c r="AK415" s="106"/>
      <c r="AL415" s="106"/>
      <c r="AM415" s="106"/>
      <c r="AN415" s="106"/>
      <c r="AO415" s="106"/>
      <c r="AP415" s="106"/>
      <c r="AQ415" s="106"/>
      <c r="AR415" s="106"/>
      <c r="AS415" s="106"/>
      <c r="AT415" s="106"/>
      <c r="AU415" s="106"/>
      <c r="AV415" s="106"/>
      <c r="AW415" s="106"/>
      <c r="AX415" s="106"/>
      <c r="AY415" s="106"/>
      <c r="AZ415" s="106"/>
      <c r="BA415" s="106"/>
      <c r="BB415" s="106"/>
      <c r="BC415" s="106"/>
      <c r="BD415" s="106"/>
      <c r="BE415" s="106"/>
      <c r="BF415" s="106"/>
      <c r="BG415" s="106"/>
      <c r="BH415" s="106"/>
      <c r="BI415" s="106"/>
      <c r="BJ415" s="106"/>
      <c r="BK415" s="106"/>
      <c r="BL415" s="106"/>
      <c r="BM415" s="106"/>
      <c r="BN415" s="106"/>
      <c r="BO415" s="106"/>
      <c r="BP415" s="106"/>
      <c r="BQ415" s="106"/>
      <c r="BR415" s="106"/>
      <c r="BS415" s="106"/>
      <c r="BT415" s="106"/>
      <c r="BU415" s="106"/>
      <c r="BV415" s="106"/>
      <c r="BW415" s="106"/>
      <c r="BX415" s="106"/>
      <c r="BY415" s="106"/>
      <c r="BZ415" s="106"/>
      <c r="CA415" s="27"/>
      <c r="CB415" s="39" t="str">
        <f t="shared" si="63"/>
        <v>Riadok bude skrytý.</v>
      </c>
      <c r="CC415" s="33" t="s">
        <v>74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  <c r="AI416" s="106"/>
      <c r="AJ416" s="106"/>
      <c r="AK416" s="106"/>
      <c r="AL416" s="106"/>
      <c r="AM416" s="106"/>
      <c r="AN416" s="106"/>
      <c r="AO416" s="106"/>
      <c r="AP416" s="106"/>
      <c r="AQ416" s="106"/>
      <c r="AR416" s="106"/>
      <c r="AS416" s="106"/>
      <c r="AT416" s="106"/>
      <c r="AU416" s="106"/>
      <c r="AV416" s="106"/>
      <c r="AW416" s="106"/>
      <c r="AX416" s="106"/>
      <c r="AY416" s="106"/>
      <c r="AZ416" s="106"/>
      <c r="BA416" s="106"/>
      <c r="BB416" s="106"/>
      <c r="BC416" s="106"/>
      <c r="BD416" s="106"/>
      <c r="BE416" s="106"/>
      <c r="BF416" s="106"/>
      <c r="BG416" s="106"/>
      <c r="BH416" s="106"/>
      <c r="BI416" s="106"/>
      <c r="BJ416" s="106"/>
      <c r="BK416" s="106"/>
      <c r="BL416" s="106"/>
      <c r="BM416" s="106"/>
      <c r="BN416" s="106"/>
      <c r="BO416" s="106"/>
      <c r="BP416" s="106"/>
      <c r="BQ416" s="106"/>
      <c r="BR416" s="106"/>
      <c r="BS416" s="106"/>
      <c r="BT416" s="106"/>
      <c r="BU416" s="106"/>
      <c r="BV416" s="106"/>
      <c r="BW416" s="106"/>
      <c r="BX416" s="106"/>
      <c r="BY416" s="106"/>
      <c r="BZ416" s="106"/>
      <c r="CA416" s="27"/>
      <c r="CB416" s="39" t="str">
        <f t="shared" si="63"/>
        <v>Riadok bude skrytý.</v>
      </c>
      <c r="CC416" s="33" t="s">
        <v>74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  <c r="AN417" s="106"/>
      <c r="AO417" s="106"/>
      <c r="AP417" s="106"/>
      <c r="AQ417" s="106"/>
      <c r="AR417" s="106"/>
      <c r="AS417" s="106"/>
      <c r="AT417" s="106"/>
      <c r="AU417" s="106"/>
      <c r="AV417" s="106"/>
      <c r="AW417" s="106"/>
      <c r="AX417" s="106"/>
      <c r="AY417" s="106"/>
      <c r="AZ417" s="106"/>
      <c r="BA417" s="106"/>
      <c r="BB417" s="106"/>
      <c r="BC417" s="106"/>
      <c r="BD417" s="106"/>
      <c r="BE417" s="106"/>
      <c r="BF417" s="106"/>
      <c r="BG417" s="106"/>
      <c r="BH417" s="106"/>
      <c r="BI417" s="106"/>
      <c r="BJ417" s="106"/>
      <c r="BK417" s="106"/>
      <c r="BL417" s="106"/>
      <c r="BM417" s="106"/>
      <c r="BN417" s="106"/>
      <c r="BO417" s="106"/>
      <c r="BP417" s="106"/>
      <c r="BQ417" s="106"/>
      <c r="BR417" s="106"/>
      <c r="BS417" s="106"/>
      <c r="BT417" s="106"/>
      <c r="BU417" s="106"/>
      <c r="BV417" s="106"/>
      <c r="BW417" s="106"/>
      <c r="BX417" s="106"/>
      <c r="BY417" s="106"/>
      <c r="BZ417" s="106"/>
      <c r="CA417" s="27"/>
      <c r="CB417" s="39" t="str">
        <f t="shared" si="63"/>
        <v>Riadok bude skrytý.</v>
      </c>
      <c r="CC417" s="33" t="s">
        <v>74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  <c r="AN418" s="106"/>
      <c r="AO418" s="106"/>
      <c r="AP418" s="106"/>
      <c r="AQ418" s="106"/>
      <c r="AR418" s="106"/>
      <c r="AS418" s="106"/>
      <c r="AT418" s="106"/>
      <c r="AU418" s="106"/>
      <c r="AV418" s="106"/>
      <c r="AW418" s="106"/>
      <c r="AX418" s="106"/>
      <c r="AY418" s="106"/>
      <c r="AZ418" s="106"/>
      <c r="BA418" s="106"/>
      <c r="BB418" s="106"/>
      <c r="BC418" s="106"/>
      <c r="BD418" s="106"/>
      <c r="BE418" s="106"/>
      <c r="BF418" s="106"/>
      <c r="BG418" s="106"/>
      <c r="BH418" s="106"/>
      <c r="BI418" s="106"/>
      <c r="BJ418" s="106"/>
      <c r="BK418" s="106"/>
      <c r="BL418" s="106"/>
      <c r="BM418" s="106"/>
      <c r="BN418" s="106"/>
      <c r="BO418" s="106"/>
      <c r="BP418" s="106"/>
      <c r="BQ418" s="106"/>
      <c r="BR418" s="106"/>
      <c r="BS418" s="106"/>
      <c r="BT418" s="106"/>
      <c r="BU418" s="106"/>
      <c r="BV418" s="106"/>
      <c r="BW418" s="106"/>
      <c r="BX418" s="106"/>
      <c r="BY418" s="106"/>
      <c r="BZ418" s="106"/>
      <c r="CA418" s="27"/>
      <c r="CB418" s="39" t="str">
        <f t="shared" si="63"/>
        <v>Riadok bude skrytý.</v>
      </c>
      <c r="CC418" s="33" t="s">
        <v>74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179</v>
      </c>
      <c r="CA420" s="26" t="s">
        <v>67</v>
      </c>
      <c r="CB420" s="39" t="str">
        <f t="shared" si="63"/>
        <v>Riadok bude skrytý.</v>
      </c>
      <c r="CC420" s="33" t="s">
        <v>74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85" t="s">
        <v>119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120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121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67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24"/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302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42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42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42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42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42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42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42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42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280"/>
      <c r="BH432" s="176"/>
      <c r="BI432" s="176"/>
      <c r="BJ432" s="176"/>
      <c r="BK432" s="176"/>
      <c r="BL432" s="176"/>
      <c r="BM432" s="176"/>
      <c r="BN432" s="176"/>
      <c r="BO432" s="176"/>
      <c r="BP432" s="176"/>
      <c r="BQ432" s="176"/>
      <c r="BR432" s="176"/>
      <c r="BS432" s="176"/>
      <c r="BT432" s="176"/>
      <c r="BU432" s="176"/>
      <c r="BV432" s="176"/>
      <c r="BW432" s="176"/>
      <c r="BX432" s="176"/>
      <c r="BY432" s="176"/>
      <c r="BZ432" s="177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122</v>
      </c>
      <c r="C434" s="1"/>
      <c r="D434" s="1"/>
      <c r="E434" s="1"/>
      <c r="F434" s="1"/>
      <c r="CA434" s="25" t="s">
        <v>67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34</v>
      </c>
      <c r="J436" s="108" t="s">
        <v>211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6"/>
      <c r="AN438" s="106"/>
      <c r="AO438" s="106"/>
      <c r="AP438" s="106"/>
      <c r="AQ438" s="106"/>
      <c r="AR438" s="106"/>
      <c r="AS438" s="106"/>
      <c r="AT438" s="106"/>
      <c r="AU438" s="106"/>
      <c r="AV438" s="106"/>
      <c r="AW438" s="106"/>
      <c r="AX438" s="106"/>
      <c r="AY438" s="106"/>
      <c r="AZ438" s="106"/>
      <c r="BA438" s="106"/>
      <c r="BB438" s="106"/>
      <c r="BC438" s="106"/>
      <c r="BD438" s="106"/>
      <c r="BE438" s="106"/>
      <c r="BF438" s="106"/>
      <c r="BG438" s="106"/>
      <c r="BH438" s="106"/>
      <c r="BI438" s="106"/>
      <c r="BJ438" s="106"/>
      <c r="BK438" s="106"/>
      <c r="BL438" s="106"/>
      <c r="BM438" s="106"/>
      <c r="BN438" s="106"/>
      <c r="BO438" s="106"/>
      <c r="BP438" s="106"/>
      <c r="BQ438" s="106"/>
      <c r="BR438" s="106"/>
      <c r="BS438" s="106"/>
      <c r="BT438" s="106"/>
      <c r="BU438" s="106"/>
      <c r="BV438" s="106"/>
      <c r="BW438" s="106"/>
      <c r="BX438" s="106"/>
      <c r="BY438" s="106"/>
      <c r="BZ438" s="106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  <c r="AN439" s="106"/>
      <c r="AO439" s="106"/>
      <c r="AP439" s="106"/>
      <c r="AQ439" s="106"/>
      <c r="AR439" s="106"/>
      <c r="AS439" s="106"/>
      <c r="AT439" s="106"/>
      <c r="AU439" s="106"/>
      <c r="AV439" s="106"/>
      <c r="AW439" s="106"/>
      <c r="AX439" s="106"/>
      <c r="AY439" s="106"/>
      <c r="AZ439" s="106"/>
      <c r="BA439" s="106"/>
      <c r="BB439" s="106"/>
      <c r="BC439" s="106"/>
      <c r="BD439" s="106"/>
      <c r="BE439" s="106"/>
      <c r="BF439" s="106"/>
      <c r="BG439" s="106"/>
      <c r="BH439" s="106"/>
      <c r="BI439" s="106"/>
      <c r="BJ439" s="106"/>
      <c r="BK439" s="106"/>
      <c r="BL439" s="106"/>
      <c r="BM439" s="106"/>
      <c r="BN439" s="106"/>
      <c r="BO439" s="106"/>
      <c r="BP439" s="106"/>
      <c r="BQ439" s="106"/>
      <c r="BR439" s="106"/>
      <c r="BS439" s="106"/>
      <c r="BT439" s="106"/>
      <c r="BU439" s="106"/>
      <c r="BV439" s="106"/>
      <c r="BW439" s="106"/>
      <c r="BX439" s="106"/>
      <c r="BY439" s="106"/>
      <c r="BZ439" s="106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  <c r="AN440" s="106"/>
      <c r="AO440" s="106"/>
      <c r="AP440" s="106"/>
      <c r="AQ440" s="106"/>
      <c r="AR440" s="106"/>
      <c r="AS440" s="106"/>
      <c r="AT440" s="106"/>
      <c r="AU440" s="106"/>
      <c r="AV440" s="106"/>
      <c r="AW440" s="106"/>
      <c r="AX440" s="106"/>
      <c r="AY440" s="106"/>
      <c r="AZ440" s="106"/>
      <c r="BA440" s="106"/>
      <c r="BB440" s="106"/>
      <c r="BC440" s="106"/>
      <c r="BD440" s="106"/>
      <c r="BE440" s="106"/>
      <c r="BF440" s="106"/>
      <c r="BG440" s="106"/>
      <c r="BH440" s="106"/>
      <c r="BI440" s="106"/>
      <c r="BJ440" s="106"/>
      <c r="BK440" s="106"/>
      <c r="BL440" s="106"/>
      <c r="BM440" s="106"/>
      <c r="BN440" s="106"/>
      <c r="BO440" s="106"/>
      <c r="BP440" s="106"/>
      <c r="BQ440" s="106"/>
      <c r="BR440" s="106"/>
      <c r="BS440" s="106"/>
      <c r="BT440" s="106"/>
      <c r="BU440" s="106"/>
      <c r="BV440" s="106"/>
      <c r="BW440" s="106"/>
      <c r="BX440" s="106"/>
      <c r="BY440" s="106"/>
      <c r="BZ440" s="106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  <c r="AN441" s="106"/>
      <c r="AO441" s="106"/>
      <c r="AP441" s="106"/>
      <c r="AQ441" s="106"/>
      <c r="AR441" s="106"/>
      <c r="AS441" s="106"/>
      <c r="AT441" s="106"/>
      <c r="AU441" s="106"/>
      <c r="AV441" s="106"/>
      <c r="AW441" s="106"/>
      <c r="AX441" s="106"/>
      <c r="AY441" s="106"/>
      <c r="AZ441" s="106"/>
      <c r="BA441" s="106"/>
      <c r="BB441" s="106"/>
      <c r="BC441" s="106"/>
      <c r="BD441" s="106"/>
      <c r="BE441" s="106"/>
      <c r="BF441" s="106"/>
      <c r="BG441" s="106"/>
      <c r="BH441" s="106"/>
      <c r="BI441" s="106"/>
      <c r="BJ441" s="106"/>
      <c r="BK441" s="106"/>
      <c r="BL441" s="106"/>
      <c r="BM441" s="106"/>
      <c r="BN441" s="106"/>
      <c r="BO441" s="106"/>
      <c r="BP441" s="106"/>
      <c r="BQ441" s="106"/>
      <c r="BR441" s="106"/>
      <c r="BS441" s="106"/>
      <c r="BT441" s="106"/>
      <c r="BU441" s="106"/>
      <c r="BV441" s="106"/>
      <c r="BW441" s="106"/>
      <c r="BX441" s="106"/>
      <c r="BY441" s="106"/>
      <c r="BZ441" s="106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  <c r="AN442" s="106"/>
      <c r="AO442" s="106"/>
      <c r="AP442" s="106"/>
      <c r="AQ442" s="106"/>
      <c r="AR442" s="106"/>
      <c r="AS442" s="106"/>
      <c r="AT442" s="106"/>
      <c r="AU442" s="106"/>
      <c r="AV442" s="106"/>
      <c r="AW442" s="106"/>
      <c r="AX442" s="106"/>
      <c r="AY442" s="106"/>
      <c r="AZ442" s="106"/>
      <c r="BA442" s="106"/>
      <c r="BB442" s="106"/>
      <c r="BC442" s="106"/>
      <c r="BD442" s="106"/>
      <c r="BE442" s="106"/>
      <c r="BF442" s="106"/>
      <c r="BG442" s="106"/>
      <c r="BH442" s="106"/>
      <c r="BI442" s="106"/>
      <c r="BJ442" s="106"/>
      <c r="BK442" s="106"/>
      <c r="BL442" s="106"/>
      <c r="BM442" s="106"/>
      <c r="BN442" s="106"/>
      <c r="BO442" s="106"/>
      <c r="BP442" s="106"/>
      <c r="BQ442" s="106"/>
      <c r="BR442" s="106"/>
      <c r="BS442" s="106"/>
      <c r="BT442" s="106"/>
      <c r="BU442" s="106"/>
      <c r="BV442" s="106"/>
      <c r="BW442" s="106"/>
      <c r="BX442" s="106"/>
      <c r="BY442" s="106"/>
      <c r="BZ442" s="106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  <c r="AN443" s="106"/>
      <c r="AO443" s="106"/>
      <c r="AP443" s="106"/>
      <c r="AQ443" s="106"/>
      <c r="AR443" s="106"/>
      <c r="AS443" s="106"/>
      <c r="AT443" s="106"/>
      <c r="AU443" s="106"/>
      <c r="AV443" s="106"/>
      <c r="AW443" s="106"/>
      <c r="AX443" s="106"/>
      <c r="AY443" s="106"/>
      <c r="AZ443" s="106"/>
      <c r="BA443" s="106"/>
      <c r="BB443" s="106"/>
      <c r="BC443" s="106"/>
      <c r="BD443" s="106"/>
      <c r="BE443" s="106"/>
      <c r="BF443" s="106"/>
      <c r="BG443" s="106"/>
      <c r="BH443" s="106"/>
      <c r="BI443" s="106"/>
      <c r="BJ443" s="106"/>
      <c r="BK443" s="106"/>
      <c r="BL443" s="106"/>
      <c r="BM443" s="106"/>
      <c r="BN443" s="106"/>
      <c r="BO443" s="106"/>
      <c r="BP443" s="106"/>
      <c r="BQ443" s="106"/>
      <c r="BR443" s="106"/>
      <c r="BS443" s="106"/>
      <c r="BT443" s="106"/>
      <c r="BU443" s="106"/>
      <c r="BV443" s="106"/>
      <c r="BW443" s="106"/>
      <c r="BX443" s="106"/>
      <c r="BY443" s="106"/>
      <c r="BZ443" s="106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  <c r="AN444" s="106"/>
      <c r="AO444" s="106"/>
      <c r="AP444" s="106"/>
      <c r="AQ444" s="106"/>
      <c r="AR444" s="106"/>
      <c r="AS444" s="106"/>
      <c r="AT444" s="106"/>
      <c r="AU444" s="106"/>
      <c r="AV444" s="106"/>
      <c r="AW444" s="106"/>
      <c r="AX444" s="106"/>
      <c r="AY444" s="106"/>
      <c r="AZ444" s="106"/>
      <c r="BA444" s="106"/>
      <c r="BB444" s="106"/>
      <c r="BC444" s="106"/>
      <c r="BD444" s="106"/>
      <c r="BE444" s="106"/>
      <c r="BF444" s="106"/>
      <c r="BG444" s="106"/>
      <c r="BH444" s="106"/>
      <c r="BI444" s="106"/>
      <c r="BJ444" s="106"/>
      <c r="BK444" s="106"/>
      <c r="BL444" s="106"/>
      <c r="BM444" s="106"/>
      <c r="BN444" s="106"/>
      <c r="BO444" s="106"/>
      <c r="BP444" s="106"/>
      <c r="BQ444" s="106"/>
      <c r="BR444" s="106"/>
      <c r="BS444" s="106"/>
      <c r="BT444" s="106"/>
      <c r="BU444" s="106"/>
      <c r="BV444" s="106"/>
      <c r="BW444" s="106"/>
      <c r="BX444" s="106"/>
      <c r="BY444" s="106"/>
      <c r="BZ444" s="106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  <c r="AN445" s="106"/>
      <c r="AO445" s="106"/>
      <c r="AP445" s="106"/>
      <c r="AQ445" s="106"/>
      <c r="AR445" s="106"/>
      <c r="AS445" s="106"/>
      <c r="AT445" s="106"/>
      <c r="AU445" s="106"/>
      <c r="AV445" s="106"/>
      <c r="AW445" s="106"/>
      <c r="AX445" s="106"/>
      <c r="AY445" s="106"/>
      <c r="AZ445" s="106"/>
      <c r="BA445" s="106"/>
      <c r="BB445" s="106"/>
      <c r="BC445" s="106"/>
      <c r="BD445" s="106"/>
      <c r="BE445" s="106"/>
      <c r="BF445" s="106"/>
      <c r="BG445" s="106"/>
      <c r="BH445" s="106"/>
      <c r="BI445" s="106"/>
      <c r="BJ445" s="106"/>
      <c r="BK445" s="106"/>
      <c r="BL445" s="106"/>
      <c r="BM445" s="106"/>
      <c r="BN445" s="106"/>
      <c r="BO445" s="106"/>
      <c r="BP445" s="106"/>
      <c r="BQ445" s="106"/>
      <c r="BR445" s="106"/>
      <c r="BS445" s="106"/>
      <c r="BT445" s="106"/>
      <c r="BU445" s="106"/>
      <c r="BV445" s="106"/>
      <c r="BW445" s="106"/>
      <c r="BX445" s="106"/>
      <c r="BY445" s="106"/>
      <c r="BZ445" s="106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  <c r="AN446" s="106"/>
      <c r="AO446" s="106"/>
      <c r="AP446" s="106"/>
      <c r="AQ446" s="106"/>
      <c r="AR446" s="106"/>
      <c r="AS446" s="106"/>
      <c r="AT446" s="106"/>
      <c r="AU446" s="106"/>
      <c r="AV446" s="106"/>
      <c r="AW446" s="106"/>
      <c r="AX446" s="106"/>
      <c r="AY446" s="106"/>
      <c r="AZ446" s="106"/>
      <c r="BA446" s="106"/>
      <c r="BB446" s="106"/>
      <c r="BC446" s="106"/>
      <c r="BD446" s="106"/>
      <c r="BE446" s="106"/>
      <c r="BF446" s="106"/>
      <c r="BG446" s="106"/>
      <c r="BH446" s="106"/>
      <c r="BI446" s="106"/>
      <c r="BJ446" s="106"/>
      <c r="BK446" s="106"/>
      <c r="BL446" s="106"/>
      <c r="BM446" s="106"/>
      <c r="BN446" s="106"/>
      <c r="BO446" s="106"/>
      <c r="BP446" s="106"/>
      <c r="BQ446" s="106"/>
      <c r="BR446" s="106"/>
      <c r="BS446" s="106"/>
      <c r="BT446" s="106"/>
      <c r="BU446" s="106"/>
      <c r="BV446" s="106"/>
      <c r="BW446" s="106"/>
      <c r="BX446" s="106"/>
      <c r="BY446" s="106"/>
      <c r="BZ446" s="106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  <c r="AN447" s="106"/>
      <c r="AO447" s="106"/>
      <c r="AP447" s="106"/>
      <c r="AQ447" s="106"/>
      <c r="AR447" s="106"/>
      <c r="AS447" s="106"/>
      <c r="AT447" s="106"/>
      <c r="AU447" s="106"/>
      <c r="AV447" s="106"/>
      <c r="AW447" s="106"/>
      <c r="AX447" s="106"/>
      <c r="AY447" s="106"/>
      <c r="AZ447" s="106"/>
      <c r="BA447" s="106"/>
      <c r="BB447" s="106"/>
      <c r="BC447" s="106"/>
      <c r="BD447" s="106"/>
      <c r="BE447" s="106"/>
      <c r="BF447" s="106"/>
      <c r="BG447" s="106"/>
      <c r="BH447" s="106"/>
      <c r="BI447" s="106"/>
      <c r="BJ447" s="106"/>
      <c r="BK447" s="106"/>
      <c r="BL447" s="106"/>
      <c r="BM447" s="106"/>
      <c r="BN447" s="106"/>
      <c r="BO447" s="106"/>
      <c r="BP447" s="106"/>
      <c r="BQ447" s="106"/>
      <c r="BR447" s="106"/>
      <c r="BS447" s="106"/>
      <c r="BT447" s="106"/>
      <c r="BU447" s="106"/>
      <c r="BV447" s="106"/>
      <c r="BW447" s="106"/>
      <c r="BX447" s="106"/>
      <c r="BY447" s="106"/>
      <c r="BZ447" s="106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  <c r="AN448" s="106"/>
      <c r="AO448" s="106"/>
      <c r="AP448" s="106"/>
      <c r="AQ448" s="106"/>
      <c r="AR448" s="106"/>
      <c r="AS448" s="106"/>
      <c r="AT448" s="106"/>
      <c r="AU448" s="106"/>
      <c r="AV448" s="106"/>
      <c r="AW448" s="106"/>
      <c r="AX448" s="106"/>
      <c r="AY448" s="106"/>
      <c r="AZ448" s="106"/>
      <c r="BA448" s="106"/>
      <c r="BB448" s="106"/>
      <c r="BC448" s="106"/>
      <c r="BD448" s="106"/>
      <c r="BE448" s="106"/>
      <c r="BF448" s="106"/>
      <c r="BG448" s="106"/>
      <c r="BH448" s="106"/>
      <c r="BI448" s="106"/>
      <c r="BJ448" s="106"/>
      <c r="BK448" s="106"/>
      <c r="BL448" s="106"/>
      <c r="BM448" s="106"/>
      <c r="BN448" s="106"/>
      <c r="BO448" s="106"/>
      <c r="BP448" s="106"/>
      <c r="BQ448" s="106"/>
      <c r="BR448" s="106"/>
      <c r="BS448" s="106"/>
      <c r="BT448" s="106"/>
      <c r="BU448" s="106"/>
      <c r="BV448" s="106"/>
      <c r="BW448" s="106"/>
      <c r="BX448" s="106"/>
      <c r="BY448" s="106"/>
      <c r="BZ448" s="106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  <c r="AN449" s="106"/>
      <c r="AO449" s="106"/>
      <c r="AP449" s="106"/>
      <c r="AQ449" s="106"/>
      <c r="AR449" s="106"/>
      <c r="AS449" s="106"/>
      <c r="AT449" s="106"/>
      <c r="AU449" s="106"/>
      <c r="AV449" s="106"/>
      <c r="AW449" s="106"/>
      <c r="AX449" s="106"/>
      <c r="AY449" s="106"/>
      <c r="AZ449" s="106"/>
      <c r="BA449" s="106"/>
      <c r="BB449" s="106"/>
      <c r="BC449" s="106"/>
      <c r="BD449" s="106"/>
      <c r="BE449" s="106"/>
      <c r="BF449" s="106"/>
      <c r="BG449" s="106"/>
      <c r="BH449" s="106"/>
      <c r="BI449" s="106"/>
      <c r="BJ449" s="106"/>
      <c r="BK449" s="106"/>
      <c r="BL449" s="106"/>
      <c r="BM449" s="106"/>
      <c r="BN449" s="106"/>
      <c r="BO449" s="106"/>
      <c r="BP449" s="106"/>
      <c r="BQ449" s="106"/>
      <c r="BR449" s="106"/>
      <c r="BS449" s="106"/>
      <c r="BT449" s="106"/>
      <c r="BU449" s="106"/>
      <c r="BV449" s="106"/>
      <c r="BW449" s="106"/>
      <c r="BX449" s="106"/>
      <c r="BY449" s="106"/>
      <c r="BZ449" s="106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  <c r="AN450" s="106"/>
      <c r="AO450" s="106"/>
      <c r="AP450" s="106"/>
      <c r="AQ450" s="106"/>
      <c r="AR450" s="106"/>
      <c r="AS450" s="106"/>
      <c r="AT450" s="106"/>
      <c r="AU450" s="106"/>
      <c r="AV450" s="106"/>
      <c r="AW450" s="106"/>
      <c r="AX450" s="106"/>
      <c r="AY450" s="106"/>
      <c r="AZ450" s="106"/>
      <c r="BA450" s="106"/>
      <c r="BB450" s="106"/>
      <c r="BC450" s="106"/>
      <c r="BD450" s="106"/>
      <c r="BE450" s="106"/>
      <c r="BF450" s="106"/>
      <c r="BG450" s="106"/>
      <c r="BH450" s="106"/>
      <c r="BI450" s="106"/>
      <c r="BJ450" s="106"/>
      <c r="BK450" s="106"/>
      <c r="BL450" s="106"/>
      <c r="BM450" s="106"/>
      <c r="BN450" s="106"/>
      <c r="BO450" s="106"/>
      <c r="BP450" s="106"/>
      <c r="BQ450" s="106"/>
      <c r="BR450" s="106"/>
      <c r="BS450" s="106"/>
      <c r="BT450" s="106"/>
      <c r="BU450" s="106"/>
      <c r="BV450" s="106"/>
      <c r="BW450" s="106"/>
      <c r="BX450" s="106"/>
      <c r="BY450" s="106"/>
      <c r="BZ450" s="106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6"/>
      <c r="AN451" s="106"/>
      <c r="AO451" s="106"/>
      <c r="AP451" s="106"/>
      <c r="AQ451" s="106"/>
      <c r="AR451" s="106"/>
      <c r="AS451" s="106"/>
      <c r="AT451" s="106"/>
      <c r="AU451" s="106"/>
      <c r="AV451" s="106"/>
      <c r="AW451" s="106"/>
      <c r="AX451" s="106"/>
      <c r="AY451" s="106"/>
      <c r="AZ451" s="106"/>
      <c r="BA451" s="106"/>
      <c r="BB451" s="106"/>
      <c r="BC451" s="106"/>
      <c r="BD451" s="106"/>
      <c r="BE451" s="106"/>
      <c r="BF451" s="106"/>
      <c r="BG451" s="106"/>
      <c r="BH451" s="106"/>
      <c r="BI451" s="106"/>
      <c r="BJ451" s="106"/>
      <c r="BK451" s="106"/>
      <c r="BL451" s="106"/>
      <c r="BM451" s="106"/>
      <c r="BN451" s="106"/>
      <c r="BO451" s="106"/>
      <c r="BP451" s="106"/>
      <c r="BQ451" s="106"/>
      <c r="BR451" s="106"/>
      <c r="BS451" s="106"/>
      <c r="BT451" s="106"/>
      <c r="BU451" s="106"/>
      <c r="BV451" s="106"/>
      <c r="BW451" s="106"/>
      <c r="BX451" s="106"/>
      <c r="BY451" s="106"/>
      <c r="BZ451" s="106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6"/>
      <c r="AN452" s="106"/>
      <c r="AO452" s="106"/>
      <c r="AP452" s="106"/>
      <c r="AQ452" s="106"/>
      <c r="AR452" s="106"/>
      <c r="AS452" s="106"/>
      <c r="AT452" s="106"/>
      <c r="AU452" s="106"/>
      <c r="AV452" s="106"/>
      <c r="AW452" s="106"/>
      <c r="AX452" s="106"/>
      <c r="AY452" s="106"/>
      <c r="AZ452" s="106"/>
      <c r="BA452" s="106"/>
      <c r="BB452" s="106"/>
      <c r="BC452" s="106"/>
      <c r="BD452" s="106"/>
      <c r="BE452" s="106"/>
      <c r="BF452" s="106"/>
      <c r="BG452" s="106"/>
      <c r="BH452" s="106"/>
      <c r="BI452" s="106"/>
      <c r="BJ452" s="106"/>
      <c r="BK452" s="106"/>
      <c r="BL452" s="106"/>
      <c r="BM452" s="106"/>
      <c r="BN452" s="106"/>
      <c r="BO452" s="106"/>
      <c r="BP452" s="106"/>
      <c r="BQ452" s="106"/>
      <c r="BR452" s="106"/>
      <c r="BS452" s="106"/>
      <c r="BT452" s="106"/>
      <c r="BU452" s="106"/>
      <c r="BV452" s="106"/>
      <c r="BW452" s="106"/>
      <c r="BX452" s="106"/>
      <c r="BY452" s="106"/>
      <c r="BZ452" s="106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  <c r="AI453" s="106"/>
      <c r="AJ453" s="106"/>
      <c r="AK453" s="106"/>
      <c r="AL453" s="106"/>
      <c r="AM453" s="106"/>
      <c r="AN453" s="106"/>
      <c r="AO453" s="106"/>
      <c r="AP453" s="106"/>
      <c r="AQ453" s="106"/>
      <c r="AR453" s="106"/>
      <c r="AS453" s="106"/>
      <c r="AT453" s="106"/>
      <c r="AU453" s="106"/>
      <c r="AV453" s="106"/>
      <c r="AW453" s="106"/>
      <c r="AX453" s="106"/>
      <c r="AY453" s="106"/>
      <c r="AZ453" s="106"/>
      <c r="BA453" s="106"/>
      <c r="BB453" s="106"/>
      <c r="BC453" s="106"/>
      <c r="BD453" s="106"/>
      <c r="BE453" s="106"/>
      <c r="BF453" s="106"/>
      <c r="BG453" s="106"/>
      <c r="BH453" s="106"/>
      <c r="BI453" s="106"/>
      <c r="BJ453" s="106"/>
      <c r="BK453" s="106"/>
      <c r="BL453" s="106"/>
      <c r="BM453" s="106"/>
      <c r="BN453" s="106"/>
      <c r="BO453" s="106"/>
      <c r="BP453" s="106"/>
      <c r="BQ453" s="106"/>
      <c r="BR453" s="106"/>
      <c r="BS453" s="106"/>
      <c r="BT453" s="106"/>
      <c r="BU453" s="106"/>
      <c r="BV453" s="106"/>
      <c r="BW453" s="106"/>
      <c r="BX453" s="106"/>
      <c r="BY453" s="106"/>
      <c r="BZ453" s="106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  <c r="AI454" s="106"/>
      <c r="AJ454" s="106"/>
      <c r="AK454" s="106"/>
      <c r="AL454" s="106"/>
      <c r="AM454" s="106"/>
      <c r="AN454" s="106"/>
      <c r="AO454" s="106"/>
      <c r="AP454" s="106"/>
      <c r="AQ454" s="106"/>
      <c r="AR454" s="106"/>
      <c r="AS454" s="106"/>
      <c r="AT454" s="106"/>
      <c r="AU454" s="106"/>
      <c r="AV454" s="106"/>
      <c r="AW454" s="106"/>
      <c r="AX454" s="106"/>
      <c r="AY454" s="106"/>
      <c r="AZ454" s="106"/>
      <c r="BA454" s="106"/>
      <c r="BB454" s="106"/>
      <c r="BC454" s="106"/>
      <c r="BD454" s="106"/>
      <c r="BE454" s="106"/>
      <c r="BF454" s="106"/>
      <c r="BG454" s="106"/>
      <c r="BH454" s="106"/>
      <c r="BI454" s="106"/>
      <c r="BJ454" s="106"/>
      <c r="BK454" s="106"/>
      <c r="BL454" s="106"/>
      <c r="BM454" s="106"/>
      <c r="BN454" s="106"/>
      <c r="BO454" s="106"/>
      <c r="BP454" s="106"/>
      <c r="BQ454" s="106"/>
      <c r="BR454" s="106"/>
      <c r="BS454" s="106"/>
      <c r="BT454" s="106"/>
      <c r="BU454" s="106"/>
      <c r="BV454" s="106"/>
      <c r="BW454" s="106"/>
      <c r="BX454" s="106"/>
      <c r="BY454" s="106"/>
      <c r="BZ454" s="106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6"/>
      <c r="AN455" s="106"/>
      <c r="AO455" s="106"/>
      <c r="AP455" s="106"/>
      <c r="AQ455" s="106"/>
      <c r="AR455" s="106"/>
      <c r="AS455" s="106"/>
      <c r="AT455" s="106"/>
      <c r="AU455" s="106"/>
      <c r="AV455" s="106"/>
      <c r="AW455" s="106"/>
      <c r="AX455" s="106"/>
      <c r="AY455" s="106"/>
      <c r="AZ455" s="106"/>
      <c r="BA455" s="106"/>
      <c r="BB455" s="106"/>
      <c r="BC455" s="106"/>
      <c r="BD455" s="106"/>
      <c r="BE455" s="106"/>
      <c r="BF455" s="106"/>
      <c r="BG455" s="106"/>
      <c r="BH455" s="106"/>
      <c r="BI455" s="106"/>
      <c r="BJ455" s="106"/>
      <c r="BK455" s="106"/>
      <c r="BL455" s="106"/>
      <c r="BM455" s="106"/>
      <c r="BN455" s="106"/>
      <c r="BO455" s="106"/>
      <c r="BP455" s="106"/>
      <c r="BQ455" s="106"/>
      <c r="BR455" s="106"/>
      <c r="BS455" s="106"/>
      <c r="BT455" s="106"/>
      <c r="BU455" s="106"/>
      <c r="BV455" s="106"/>
      <c r="BW455" s="106"/>
      <c r="BX455" s="106"/>
      <c r="BY455" s="106"/>
      <c r="BZ455" s="106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6"/>
      <c r="AN456" s="106"/>
      <c r="AO456" s="106"/>
      <c r="AP456" s="106"/>
      <c r="AQ456" s="106"/>
      <c r="AR456" s="106"/>
      <c r="AS456" s="106"/>
      <c r="AT456" s="106"/>
      <c r="AU456" s="106"/>
      <c r="AV456" s="106"/>
      <c r="AW456" s="106"/>
      <c r="AX456" s="106"/>
      <c r="AY456" s="106"/>
      <c r="AZ456" s="106"/>
      <c r="BA456" s="106"/>
      <c r="BB456" s="106"/>
      <c r="BC456" s="106"/>
      <c r="BD456" s="106"/>
      <c r="BE456" s="106"/>
      <c r="BF456" s="106"/>
      <c r="BG456" s="106"/>
      <c r="BH456" s="106"/>
      <c r="BI456" s="106"/>
      <c r="BJ456" s="106"/>
      <c r="BK456" s="106"/>
      <c r="BL456" s="106"/>
      <c r="BM456" s="106"/>
      <c r="BN456" s="106"/>
      <c r="BO456" s="106"/>
      <c r="BP456" s="106"/>
      <c r="BQ456" s="106"/>
      <c r="BR456" s="106"/>
      <c r="BS456" s="106"/>
      <c r="BT456" s="106"/>
      <c r="BU456" s="106"/>
      <c r="BV456" s="106"/>
      <c r="BW456" s="106"/>
      <c r="BX456" s="106"/>
      <c r="BY456" s="106"/>
      <c r="BZ456" s="106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6"/>
      <c r="AN457" s="106"/>
      <c r="AO457" s="106"/>
      <c r="AP457" s="106"/>
      <c r="AQ457" s="106"/>
      <c r="AR457" s="106"/>
      <c r="AS457" s="106"/>
      <c r="AT457" s="106"/>
      <c r="AU457" s="106"/>
      <c r="AV457" s="106"/>
      <c r="AW457" s="106"/>
      <c r="AX457" s="106"/>
      <c r="AY457" s="106"/>
      <c r="AZ457" s="106"/>
      <c r="BA457" s="106"/>
      <c r="BB457" s="106"/>
      <c r="BC457" s="106"/>
      <c r="BD457" s="106"/>
      <c r="BE457" s="106"/>
      <c r="BF457" s="106"/>
      <c r="BG457" s="106"/>
      <c r="BH457" s="106"/>
      <c r="BI457" s="106"/>
      <c r="BJ457" s="106"/>
      <c r="BK457" s="106"/>
      <c r="BL457" s="106"/>
      <c r="BM457" s="106"/>
      <c r="BN457" s="106"/>
      <c r="BO457" s="106"/>
      <c r="BP457" s="106"/>
      <c r="BQ457" s="106"/>
      <c r="BR457" s="106"/>
      <c r="BS457" s="106"/>
      <c r="BT457" s="106"/>
      <c r="BU457" s="106"/>
      <c r="BV457" s="106"/>
      <c r="BW457" s="106"/>
      <c r="BX457" s="106"/>
      <c r="BY457" s="106"/>
      <c r="BZ457" s="106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180</v>
      </c>
      <c r="G459" s="10"/>
      <c r="H459" s="10"/>
      <c r="CA459" s="26" t="s">
        <v>67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84" t="s">
        <v>128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67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71" t="s">
        <v>124</v>
      </c>
      <c r="C462" s="246"/>
      <c r="D462" s="246"/>
      <c r="E462" s="246"/>
      <c r="F462" s="246"/>
      <c r="G462" s="246"/>
      <c r="H462" s="246"/>
      <c r="I462" s="246"/>
      <c r="J462" s="246"/>
      <c r="K462" s="246"/>
      <c r="L462" s="246"/>
      <c r="M462" s="246"/>
      <c r="N462" s="246"/>
      <c r="O462" s="246"/>
      <c r="P462" s="246"/>
      <c r="Q462" s="246" t="s">
        <v>123</v>
      </c>
      <c r="R462" s="246"/>
      <c r="S462" s="246"/>
      <c r="T462" s="246"/>
      <c r="U462" s="246"/>
      <c r="V462" s="246"/>
      <c r="W462" s="246"/>
      <c r="X462" s="246"/>
      <c r="Y462" s="246"/>
      <c r="Z462" s="246"/>
      <c r="AA462" s="246"/>
      <c r="AB462" s="246"/>
      <c r="AC462" s="246"/>
      <c r="AD462" s="246"/>
      <c r="AE462" s="246"/>
      <c r="AF462" s="244" t="s">
        <v>125</v>
      </c>
      <c r="AG462" s="244"/>
      <c r="AH462" s="244"/>
      <c r="AI462" s="244"/>
      <c r="AJ462" s="244"/>
      <c r="AK462" s="244"/>
      <c r="AL462" s="244"/>
      <c r="AM462" s="244"/>
      <c r="AN462" s="244"/>
      <c r="AO462" s="244"/>
      <c r="AP462" s="244"/>
      <c r="AQ462" s="244"/>
      <c r="AR462" s="244"/>
      <c r="AS462" s="244"/>
      <c r="AT462" s="244"/>
      <c r="AU462" s="244"/>
      <c r="AV462" s="244"/>
      <c r="AW462" s="244" t="s">
        <v>126</v>
      </c>
      <c r="AX462" s="244"/>
      <c r="AY462" s="244"/>
      <c r="AZ462" s="244"/>
      <c r="BA462" s="244"/>
      <c r="BB462" s="244"/>
      <c r="BC462" s="244"/>
      <c r="BD462" s="244"/>
      <c r="BE462" s="244"/>
      <c r="BF462" s="244"/>
      <c r="BG462" s="244"/>
      <c r="BH462" s="244"/>
      <c r="BI462" s="244"/>
      <c r="BJ462" s="244"/>
      <c r="BK462" s="244"/>
      <c r="BL462" s="244"/>
      <c r="BM462" s="244"/>
      <c r="BN462" s="244"/>
      <c r="BO462" s="360" t="s">
        <v>127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6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300" t="str">
        <f t="shared" ref="BO463:BO472" si="77">+IF(AF463="","",IF(AW463="","",IF(ROUND(AF463/AW463,4)&gt;100%,"chyba",ROUND(AF463/AW463,4))))</f>
        <v/>
      </c>
      <c r="BP463" s="300"/>
      <c r="BQ463" s="300"/>
      <c r="BR463" s="300"/>
      <c r="BS463" s="300"/>
      <c r="BT463" s="300"/>
      <c r="BU463" s="300"/>
      <c r="BV463" s="300"/>
      <c r="BW463" s="300"/>
      <c r="BX463" s="300"/>
      <c r="BY463" s="300"/>
      <c r="BZ463" s="301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6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78"/>
      <c r="BO464" s="300" t="str">
        <f t="shared" si="77"/>
        <v/>
      </c>
      <c r="BP464" s="300"/>
      <c r="BQ464" s="300"/>
      <c r="BR464" s="300"/>
      <c r="BS464" s="300"/>
      <c r="BT464" s="300"/>
      <c r="BU464" s="300"/>
      <c r="BV464" s="300"/>
      <c r="BW464" s="300"/>
      <c r="BX464" s="300"/>
      <c r="BY464" s="300"/>
      <c r="BZ464" s="301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6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/>
      <c r="BL465" s="278"/>
      <c r="BM465" s="278"/>
      <c r="BN465" s="278"/>
      <c r="BO465" s="300" t="str">
        <f t="shared" si="77"/>
        <v/>
      </c>
      <c r="BP465" s="300"/>
      <c r="BQ465" s="300"/>
      <c r="BR465" s="300"/>
      <c r="BS465" s="300"/>
      <c r="BT465" s="300"/>
      <c r="BU465" s="300"/>
      <c r="BV465" s="300"/>
      <c r="BW465" s="300"/>
      <c r="BX465" s="300"/>
      <c r="BY465" s="300"/>
      <c r="BZ465" s="301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6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78"/>
      <c r="BO466" s="300" t="str">
        <f t="shared" si="77"/>
        <v/>
      </c>
      <c r="BP466" s="300"/>
      <c r="BQ466" s="300"/>
      <c r="BR466" s="300"/>
      <c r="BS466" s="300"/>
      <c r="BT466" s="300"/>
      <c r="BU466" s="300"/>
      <c r="BV466" s="300"/>
      <c r="BW466" s="300"/>
      <c r="BX466" s="300"/>
      <c r="BY466" s="300"/>
      <c r="BZ466" s="301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6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78"/>
      <c r="BO467" s="300" t="str">
        <f t="shared" si="77"/>
        <v/>
      </c>
      <c r="BP467" s="300"/>
      <c r="BQ467" s="300"/>
      <c r="BR467" s="300"/>
      <c r="BS467" s="300"/>
      <c r="BT467" s="300"/>
      <c r="BU467" s="300"/>
      <c r="BV467" s="300"/>
      <c r="BW467" s="300"/>
      <c r="BX467" s="300"/>
      <c r="BY467" s="300"/>
      <c r="BZ467" s="301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6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78"/>
      <c r="BO468" s="300" t="str">
        <f t="shared" si="77"/>
        <v/>
      </c>
      <c r="BP468" s="300"/>
      <c r="BQ468" s="300"/>
      <c r="BR468" s="300"/>
      <c r="BS468" s="300"/>
      <c r="BT468" s="300"/>
      <c r="BU468" s="300"/>
      <c r="BV468" s="300"/>
      <c r="BW468" s="300"/>
      <c r="BX468" s="300"/>
      <c r="BY468" s="300"/>
      <c r="BZ468" s="301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6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78"/>
      <c r="BO469" s="300" t="str">
        <f t="shared" si="77"/>
        <v/>
      </c>
      <c r="BP469" s="300"/>
      <c r="BQ469" s="300"/>
      <c r="BR469" s="300"/>
      <c r="BS469" s="300"/>
      <c r="BT469" s="300"/>
      <c r="BU469" s="300"/>
      <c r="BV469" s="300"/>
      <c r="BW469" s="300"/>
      <c r="BX469" s="300"/>
      <c r="BY469" s="300"/>
      <c r="BZ469" s="301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6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78"/>
      <c r="BO470" s="300" t="str">
        <f t="shared" si="77"/>
        <v/>
      </c>
      <c r="BP470" s="300"/>
      <c r="BQ470" s="300"/>
      <c r="BR470" s="300"/>
      <c r="BS470" s="300"/>
      <c r="BT470" s="300"/>
      <c r="BU470" s="300"/>
      <c r="BV470" s="300"/>
      <c r="BW470" s="300"/>
      <c r="BX470" s="300"/>
      <c r="BY470" s="300"/>
      <c r="BZ470" s="301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6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/>
      <c r="BL471" s="278"/>
      <c r="BM471" s="278"/>
      <c r="BN471" s="278"/>
      <c r="BO471" s="300" t="str">
        <f t="shared" si="77"/>
        <v/>
      </c>
      <c r="BP471" s="300"/>
      <c r="BQ471" s="300"/>
      <c r="BR471" s="300"/>
      <c r="BS471" s="300"/>
      <c r="BT471" s="300"/>
      <c r="BU471" s="300"/>
      <c r="BV471" s="300"/>
      <c r="BW471" s="300"/>
      <c r="BX471" s="300"/>
      <c r="BY471" s="300"/>
      <c r="BZ471" s="301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5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84" t="s">
        <v>129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67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71" t="s">
        <v>124</v>
      </c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 t="s">
        <v>123</v>
      </c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246"/>
      <c r="AD474" s="246"/>
      <c r="AE474" s="246"/>
      <c r="AF474" s="244" t="s">
        <v>125</v>
      </c>
      <c r="AG474" s="244"/>
      <c r="AH474" s="244"/>
      <c r="AI474" s="244"/>
      <c r="AJ474" s="244"/>
      <c r="AK474" s="244"/>
      <c r="AL474" s="244"/>
      <c r="AM474" s="244"/>
      <c r="AN474" s="244"/>
      <c r="AO474" s="244"/>
      <c r="AP474" s="244"/>
      <c r="AQ474" s="244"/>
      <c r="AR474" s="244"/>
      <c r="AS474" s="244"/>
      <c r="AT474" s="244"/>
      <c r="AU474" s="244"/>
      <c r="AV474" s="244"/>
      <c r="AW474" s="244" t="s">
        <v>126</v>
      </c>
      <c r="AX474" s="244"/>
      <c r="AY474" s="244"/>
      <c r="AZ474" s="244"/>
      <c r="BA474" s="244"/>
      <c r="BB474" s="244"/>
      <c r="BC474" s="244"/>
      <c r="BD474" s="244"/>
      <c r="BE474" s="244"/>
      <c r="BF474" s="244"/>
      <c r="BG474" s="244"/>
      <c r="BH474" s="244"/>
      <c r="BI474" s="244"/>
      <c r="BJ474" s="244"/>
      <c r="BK474" s="244"/>
      <c r="BL474" s="244"/>
      <c r="BM474" s="244"/>
      <c r="BN474" s="244"/>
      <c r="BO474" s="360" t="s">
        <v>127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6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/>
      <c r="BL475" s="278"/>
      <c r="BM475" s="278"/>
      <c r="BN475" s="278"/>
      <c r="BO475" s="300" t="str">
        <f t="shared" ref="BO475:BO484" si="82">+IF(AF475="","",IF(AW475="","",IF(ROUND(AF475/AW475,4)&gt;100%,"chyba",ROUND(AF475/AW475,4))))</f>
        <v/>
      </c>
      <c r="BP475" s="300"/>
      <c r="BQ475" s="300"/>
      <c r="BR475" s="300"/>
      <c r="BS475" s="300"/>
      <c r="BT475" s="300"/>
      <c r="BU475" s="300"/>
      <c r="BV475" s="300"/>
      <c r="BW475" s="300"/>
      <c r="BX475" s="300"/>
      <c r="BY475" s="300"/>
      <c r="BZ475" s="301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6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78"/>
      <c r="BO476" s="300" t="str">
        <f t="shared" si="82"/>
        <v/>
      </c>
      <c r="BP476" s="300"/>
      <c r="BQ476" s="300"/>
      <c r="BR476" s="300"/>
      <c r="BS476" s="300"/>
      <c r="BT476" s="300"/>
      <c r="BU476" s="300"/>
      <c r="BV476" s="300"/>
      <c r="BW476" s="300"/>
      <c r="BX476" s="300"/>
      <c r="BY476" s="300"/>
      <c r="BZ476" s="301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6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78"/>
      <c r="BO477" s="300" t="str">
        <f t="shared" si="82"/>
        <v/>
      </c>
      <c r="BP477" s="300"/>
      <c r="BQ477" s="300"/>
      <c r="BR477" s="300"/>
      <c r="BS477" s="300"/>
      <c r="BT477" s="300"/>
      <c r="BU477" s="300"/>
      <c r="BV477" s="300"/>
      <c r="BW477" s="300"/>
      <c r="BX477" s="300"/>
      <c r="BY477" s="300"/>
      <c r="BZ477" s="301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6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78"/>
      <c r="BO478" s="300" t="str">
        <f t="shared" si="82"/>
        <v/>
      </c>
      <c r="BP478" s="300"/>
      <c r="BQ478" s="300"/>
      <c r="BR478" s="300"/>
      <c r="BS478" s="300"/>
      <c r="BT478" s="300"/>
      <c r="BU478" s="300"/>
      <c r="BV478" s="300"/>
      <c r="BW478" s="300"/>
      <c r="BX478" s="300"/>
      <c r="BY478" s="300"/>
      <c r="BZ478" s="301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6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78"/>
      <c r="BO479" s="300" t="str">
        <f t="shared" si="82"/>
        <v/>
      </c>
      <c r="BP479" s="300"/>
      <c r="BQ479" s="300"/>
      <c r="BR479" s="300"/>
      <c r="BS479" s="300"/>
      <c r="BT479" s="300"/>
      <c r="BU479" s="300"/>
      <c r="BV479" s="300"/>
      <c r="BW479" s="300"/>
      <c r="BX479" s="300"/>
      <c r="BY479" s="300"/>
      <c r="BZ479" s="301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6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8"/>
      <c r="AX480" s="278"/>
      <c r="AY480" s="278"/>
      <c r="AZ480" s="278"/>
      <c r="BA480" s="278"/>
      <c r="BB480" s="278"/>
      <c r="BC480" s="278"/>
      <c r="BD480" s="278"/>
      <c r="BE480" s="278"/>
      <c r="BF480" s="278"/>
      <c r="BG480" s="278"/>
      <c r="BH480" s="278"/>
      <c r="BI480" s="278"/>
      <c r="BJ480" s="278"/>
      <c r="BK480" s="278"/>
      <c r="BL480" s="278"/>
      <c r="BM480" s="278"/>
      <c r="BN480" s="278"/>
      <c r="BO480" s="300" t="str">
        <f t="shared" si="82"/>
        <v/>
      </c>
      <c r="BP480" s="300"/>
      <c r="BQ480" s="300"/>
      <c r="BR480" s="300"/>
      <c r="BS480" s="300"/>
      <c r="BT480" s="300"/>
      <c r="BU480" s="300"/>
      <c r="BV480" s="300"/>
      <c r="BW480" s="300"/>
      <c r="BX480" s="300"/>
      <c r="BY480" s="300"/>
      <c r="BZ480" s="301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6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8"/>
      <c r="AX481" s="278"/>
      <c r="AY481" s="278"/>
      <c r="AZ481" s="278"/>
      <c r="BA481" s="278"/>
      <c r="BB481" s="278"/>
      <c r="BC481" s="278"/>
      <c r="BD481" s="278"/>
      <c r="BE481" s="278"/>
      <c r="BF481" s="278"/>
      <c r="BG481" s="278"/>
      <c r="BH481" s="278"/>
      <c r="BI481" s="278"/>
      <c r="BJ481" s="278"/>
      <c r="BK481" s="278"/>
      <c r="BL481" s="278"/>
      <c r="BM481" s="278"/>
      <c r="BN481" s="278"/>
      <c r="BO481" s="300" t="str">
        <f t="shared" si="82"/>
        <v/>
      </c>
      <c r="BP481" s="300"/>
      <c r="BQ481" s="300"/>
      <c r="BR481" s="300"/>
      <c r="BS481" s="300"/>
      <c r="BT481" s="300"/>
      <c r="BU481" s="300"/>
      <c r="BV481" s="300"/>
      <c r="BW481" s="300"/>
      <c r="BX481" s="300"/>
      <c r="BY481" s="300"/>
      <c r="BZ481" s="301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6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8"/>
      <c r="AX482" s="278"/>
      <c r="AY482" s="278"/>
      <c r="AZ482" s="278"/>
      <c r="BA482" s="278"/>
      <c r="BB482" s="278"/>
      <c r="BC482" s="278"/>
      <c r="BD482" s="278"/>
      <c r="BE482" s="278"/>
      <c r="BF482" s="278"/>
      <c r="BG482" s="278"/>
      <c r="BH482" s="278"/>
      <c r="BI482" s="278"/>
      <c r="BJ482" s="278"/>
      <c r="BK482" s="278"/>
      <c r="BL482" s="278"/>
      <c r="BM482" s="278"/>
      <c r="BN482" s="278"/>
      <c r="BO482" s="300" t="str">
        <f t="shared" si="82"/>
        <v/>
      </c>
      <c r="BP482" s="300"/>
      <c r="BQ482" s="300"/>
      <c r="BR482" s="300"/>
      <c r="BS482" s="300"/>
      <c r="BT482" s="300"/>
      <c r="BU482" s="300"/>
      <c r="BV482" s="300"/>
      <c r="BW482" s="300"/>
      <c r="BX482" s="300"/>
      <c r="BY482" s="300"/>
      <c r="BZ482" s="301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6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8"/>
      <c r="AX483" s="278"/>
      <c r="AY483" s="278"/>
      <c r="AZ483" s="278"/>
      <c r="BA483" s="278"/>
      <c r="BB483" s="278"/>
      <c r="BC483" s="278"/>
      <c r="BD483" s="278"/>
      <c r="BE483" s="278"/>
      <c r="BF483" s="278"/>
      <c r="BG483" s="278"/>
      <c r="BH483" s="278"/>
      <c r="BI483" s="278"/>
      <c r="BJ483" s="278"/>
      <c r="BK483" s="278"/>
      <c r="BL483" s="278"/>
      <c r="BM483" s="278"/>
      <c r="BN483" s="278"/>
      <c r="BO483" s="300" t="str">
        <f t="shared" si="82"/>
        <v/>
      </c>
      <c r="BP483" s="300"/>
      <c r="BQ483" s="300"/>
      <c r="BR483" s="300"/>
      <c r="BS483" s="300"/>
      <c r="BT483" s="300"/>
      <c r="BU483" s="300"/>
      <c r="BV483" s="300"/>
      <c r="BW483" s="300"/>
      <c r="BX483" s="300"/>
      <c r="BY483" s="300"/>
      <c r="BZ483" s="301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5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84" t="s">
        <v>131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67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71" t="s">
        <v>124</v>
      </c>
      <c r="C486" s="246"/>
      <c r="D486" s="246"/>
      <c r="E486" s="246"/>
      <c r="F486" s="246"/>
      <c r="G486" s="246"/>
      <c r="H486" s="246"/>
      <c r="I486" s="246"/>
      <c r="J486" s="246"/>
      <c r="K486" s="246"/>
      <c r="L486" s="246"/>
      <c r="M486" s="246" t="s">
        <v>130</v>
      </c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  <c r="AA486" s="246"/>
      <c r="AB486" s="247" t="s">
        <v>125</v>
      </c>
      <c r="AC486" s="248"/>
      <c r="AD486" s="248"/>
      <c r="AE486" s="248"/>
      <c r="AF486" s="248"/>
      <c r="AG486" s="248"/>
      <c r="AH486" s="248"/>
      <c r="AI486" s="248"/>
      <c r="AJ486" s="248"/>
      <c r="AK486" s="248"/>
      <c r="AL486" s="248"/>
      <c r="AM486" s="248"/>
      <c r="AN486" s="249"/>
      <c r="AO486" s="246" t="s">
        <v>124</v>
      </c>
      <c r="AP486" s="246"/>
      <c r="AQ486" s="246"/>
      <c r="AR486" s="246"/>
      <c r="AS486" s="246"/>
      <c r="AT486" s="246"/>
      <c r="AU486" s="246"/>
      <c r="AV486" s="246"/>
      <c r="AW486" s="246"/>
      <c r="AX486" s="246"/>
      <c r="AY486" s="246"/>
      <c r="AZ486" s="246" t="s">
        <v>132</v>
      </c>
      <c r="BA486" s="246"/>
      <c r="BB486" s="246"/>
      <c r="BC486" s="246"/>
      <c r="BD486" s="246"/>
      <c r="BE486" s="246"/>
      <c r="BF486" s="246"/>
      <c r="BG486" s="246"/>
      <c r="BH486" s="246"/>
      <c r="BI486" s="246"/>
      <c r="BJ486" s="246"/>
      <c r="BK486" s="246"/>
      <c r="BL486" s="246"/>
      <c r="BM486" s="246"/>
      <c r="BN486" s="246"/>
      <c r="BO486" s="244" t="s">
        <v>125</v>
      </c>
      <c r="BP486" s="244"/>
      <c r="BQ486" s="244"/>
      <c r="BR486" s="244"/>
      <c r="BS486" s="244"/>
      <c r="BT486" s="244"/>
      <c r="BU486" s="244"/>
      <c r="BV486" s="244"/>
      <c r="BW486" s="244"/>
      <c r="BX486" s="244"/>
      <c r="BY486" s="244"/>
      <c r="BZ486" s="245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50"/>
      <c r="C487" s="251"/>
      <c r="D487" s="251"/>
      <c r="E487" s="251"/>
      <c r="F487" s="251"/>
      <c r="G487" s="251"/>
      <c r="H487" s="251"/>
      <c r="I487" s="251"/>
      <c r="J487" s="251"/>
      <c r="K487" s="251"/>
      <c r="L487" s="251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51"/>
      <c r="AP487" s="251"/>
      <c r="AQ487" s="251"/>
      <c r="AR487" s="251"/>
      <c r="AS487" s="251"/>
      <c r="AT487" s="251"/>
      <c r="AU487" s="251"/>
      <c r="AV487" s="251"/>
      <c r="AW487" s="251"/>
      <c r="AX487" s="251"/>
      <c r="AY487" s="251"/>
      <c r="AZ487" s="243"/>
      <c r="BA487" s="243"/>
      <c r="BB487" s="243"/>
      <c r="BC487" s="243"/>
      <c r="BD487" s="243"/>
      <c r="BE487" s="243"/>
      <c r="BF487" s="243"/>
      <c r="BG487" s="243"/>
      <c r="BH487" s="243"/>
      <c r="BI487" s="243"/>
      <c r="BJ487" s="243"/>
      <c r="BK487" s="243"/>
      <c r="BL487" s="243"/>
      <c r="BM487" s="243"/>
      <c r="BN487" s="243"/>
      <c r="BO487" s="252" t="str">
        <f t="shared" ref="BO487:BO496" si="87">IF(AO487="","",ROUND(AO487*AZ487,2))</f>
        <v/>
      </c>
      <c r="BP487" s="252"/>
      <c r="BQ487" s="252"/>
      <c r="BR487" s="252"/>
      <c r="BS487" s="252"/>
      <c r="BT487" s="252"/>
      <c r="BU487" s="252"/>
      <c r="BV487" s="252"/>
      <c r="BW487" s="252"/>
      <c r="BX487" s="252"/>
      <c r="BY487" s="252"/>
      <c r="BZ487" s="253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50"/>
      <c r="C488" s="251"/>
      <c r="D488" s="251"/>
      <c r="E488" s="251"/>
      <c r="F488" s="251"/>
      <c r="G488" s="251"/>
      <c r="H488" s="251"/>
      <c r="I488" s="251"/>
      <c r="J488" s="251"/>
      <c r="K488" s="251"/>
      <c r="L488" s="251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51"/>
      <c r="AP488" s="251"/>
      <c r="AQ488" s="251"/>
      <c r="AR488" s="251"/>
      <c r="AS488" s="251"/>
      <c r="AT488" s="251"/>
      <c r="AU488" s="251"/>
      <c r="AV488" s="251"/>
      <c r="AW488" s="251"/>
      <c r="AX488" s="251"/>
      <c r="AY488" s="251"/>
      <c r="AZ488" s="243"/>
      <c r="BA488" s="243"/>
      <c r="BB488" s="243"/>
      <c r="BC488" s="243"/>
      <c r="BD488" s="243"/>
      <c r="BE488" s="243"/>
      <c r="BF488" s="243"/>
      <c r="BG488" s="243"/>
      <c r="BH488" s="243"/>
      <c r="BI488" s="243"/>
      <c r="BJ488" s="243"/>
      <c r="BK488" s="243"/>
      <c r="BL488" s="243"/>
      <c r="BM488" s="243"/>
      <c r="BN488" s="243"/>
      <c r="BO488" s="252" t="str">
        <f t="shared" si="87"/>
        <v/>
      </c>
      <c r="BP488" s="252"/>
      <c r="BQ488" s="252"/>
      <c r="BR488" s="252"/>
      <c r="BS488" s="252"/>
      <c r="BT488" s="252"/>
      <c r="BU488" s="252"/>
      <c r="BV488" s="252"/>
      <c r="BW488" s="252"/>
      <c r="BX488" s="252"/>
      <c r="BY488" s="252"/>
      <c r="BZ488" s="253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50"/>
      <c r="C489" s="251"/>
      <c r="D489" s="251"/>
      <c r="E489" s="251"/>
      <c r="F489" s="251"/>
      <c r="G489" s="251"/>
      <c r="H489" s="251"/>
      <c r="I489" s="251"/>
      <c r="J489" s="251"/>
      <c r="K489" s="251"/>
      <c r="L489" s="251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51"/>
      <c r="AP489" s="251"/>
      <c r="AQ489" s="251"/>
      <c r="AR489" s="251"/>
      <c r="AS489" s="251"/>
      <c r="AT489" s="251"/>
      <c r="AU489" s="251"/>
      <c r="AV489" s="251"/>
      <c r="AW489" s="251"/>
      <c r="AX489" s="251"/>
      <c r="AY489" s="251"/>
      <c r="AZ489" s="243"/>
      <c r="BA489" s="243"/>
      <c r="BB489" s="243"/>
      <c r="BC489" s="243"/>
      <c r="BD489" s="243"/>
      <c r="BE489" s="243"/>
      <c r="BF489" s="243"/>
      <c r="BG489" s="243"/>
      <c r="BH489" s="243"/>
      <c r="BI489" s="243"/>
      <c r="BJ489" s="243"/>
      <c r="BK489" s="243"/>
      <c r="BL489" s="243"/>
      <c r="BM489" s="243"/>
      <c r="BN489" s="243"/>
      <c r="BO489" s="252" t="str">
        <f t="shared" si="87"/>
        <v/>
      </c>
      <c r="BP489" s="252"/>
      <c r="BQ489" s="252"/>
      <c r="BR489" s="252"/>
      <c r="BS489" s="252"/>
      <c r="BT489" s="252"/>
      <c r="BU489" s="252"/>
      <c r="BV489" s="252"/>
      <c r="BW489" s="252"/>
      <c r="BX489" s="252"/>
      <c r="BY489" s="252"/>
      <c r="BZ489" s="253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50"/>
      <c r="C490" s="251"/>
      <c r="D490" s="251"/>
      <c r="E490" s="251"/>
      <c r="F490" s="251"/>
      <c r="G490" s="251"/>
      <c r="H490" s="251"/>
      <c r="I490" s="251"/>
      <c r="J490" s="251"/>
      <c r="K490" s="251"/>
      <c r="L490" s="251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51"/>
      <c r="AP490" s="251"/>
      <c r="AQ490" s="251"/>
      <c r="AR490" s="251"/>
      <c r="AS490" s="251"/>
      <c r="AT490" s="251"/>
      <c r="AU490" s="251"/>
      <c r="AV490" s="251"/>
      <c r="AW490" s="251"/>
      <c r="AX490" s="251"/>
      <c r="AY490" s="251"/>
      <c r="AZ490" s="243"/>
      <c r="BA490" s="243"/>
      <c r="BB490" s="243"/>
      <c r="BC490" s="243"/>
      <c r="BD490" s="243"/>
      <c r="BE490" s="243"/>
      <c r="BF490" s="243"/>
      <c r="BG490" s="243"/>
      <c r="BH490" s="243"/>
      <c r="BI490" s="243"/>
      <c r="BJ490" s="243"/>
      <c r="BK490" s="243"/>
      <c r="BL490" s="243"/>
      <c r="BM490" s="243"/>
      <c r="BN490" s="243"/>
      <c r="BO490" s="252" t="str">
        <f t="shared" si="87"/>
        <v/>
      </c>
      <c r="BP490" s="252"/>
      <c r="BQ490" s="252"/>
      <c r="BR490" s="252"/>
      <c r="BS490" s="252"/>
      <c r="BT490" s="252"/>
      <c r="BU490" s="252"/>
      <c r="BV490" s="252"/>
      <c r="BW490" s="252"/>
      <c r="BX490" s="252"/>
      <c r="BY490" s="252"/>
      <c r="BZ490" s="253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50"/>
      <c r="C491" s="251"/>
      <c r="D491" s="251"/>
      <c r="E491" s="251"/>
      <c r="F491" s="251"/>
      <c r="G491" s="251"/>
      <c r="H491" s="251"/>
      <c r="I491" s="251"/>
      <c r="J491" s="251"/>
      <c r="K491" s="251"/>
      <c r="L491" s="251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51"/>
      <c r="AP491" s="251"/>
      <c r="AQ491" s="251"/>
      <c r="AR491" s="251"/>
      <c r="AS491" s="251"/>
      <c r="AT491" s="251"/>
      <c r="AU491" s="251"/>
      <c r="AV491" s="251"/>
      <c r="AW491" s="251"/>
      <c r="AX491" s="251"/>
      <c r="AY491" s="251"/>
      <c r="AZ491" s="243"/>
      <c r="BA491" s="243"/>
      <c r="BB491" s="243"/>
      <c r="BC491" s="243"/>
      <c r="BD491" s="243"/>
      <c r="BE491" s="243"/>
      <c r="BF491" s="243"/>
      <c r="BG491" s="243"/>
      <c r="BH491" s="243"/>
      <c r="BI491" s="243"/>
      <c r="BJ491" s="243"/>
      <c r="BK491" s="243"/>
      <c r="BL491" s="243"/>
      <c r="BM491" s="243"/>
      <c r="BN491" s="243"/>
      <c r="BO491" s="252" t="str">
        <f t="shared" si="87"/>
        <v/>
      </c>
      <c r="BP491" s="252"/>
      <c r="BQ491" s="252"/>
      <c r="BR491" s="252"/>
      <c r="BS491" s="252"/>
      <c r="BT491" s="252"/>
      <c r="BU491" s="252"/>
      <c r="BV491" s="252"/>
      <c r="BW491" s="252"/>
      <c r="BX491" s="252"/>
      <c r="BY491" s="252"/>
      <c r="BZ491" s="253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50"/>
      <c r="C492" s="251"/>
      <c r="D492" s="251"/>
      <c r="E492" s="251"/>
      <c r="F492" s="251"/>
      <c r="G492" s="251"/>
      <c r="H492" s="251"/>
      <c r="I492" s="251"/>
      <c r="J492" s="251"/>
      <c r="K492" s="251"/>
      <c r="L492" s="251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51"/>
      <c r="AP492" s="251"/>
      <c r="AQ492" s="251"/>
      <c r="AR492" s="251"/>
      <c r="AS492" s="251"/>
      <c r="AT492" s="251"/>
      <c r="AU492" s="251"/>
      <c r="AV492" s="251"/>
      <c r="AW492" s="251"/>
      <c r="AX492" s="251"/>
      <c r="AY492" s="251"/>
      <c r="AZ492" s="243"/>
      <c r="BA492" s="243"/>
      <c r="BB492" s="243"/>
      <c r="BC492" s="243"/>
      <c r="BD492" s="243"/>
      <c r="BE492" s="243"/>
      <c r="BF492" s="243"/>
      <c r="BG492" s="243"/>
      <c r="BH492" s="243"/>
      <c r="BI492" s="243"/>
      <c r="BJ492" s="243"/>
      <c r="BK492" s="243"/>
      <c r="BL492" s="243"/>
      <c r="BM492" s="243"/>
      <c r="BN492" s="243"/>
      <c r="BO492" s="252" t="str">
        <f t="shared" si="87"/>
        <v/>
      </c>
      <c r="BP492" s="252"/>
      <c r="BQ492" s="252"/>
      <c r="BR492" s="252"/>
      <c r="BS492" s="252"/>
      <c r="BT492" s="252"/>
      <c r="BU492" s="252"/>
      <c r="BV492" s="252"/>
      <c r="BW492" s="252"/>
      <c r="BX492" s="252"/>
      <c r="BY492" s="252"/>
      <c r="BZ492" s="253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50"/>
      <c r="C493" s="251"/>
      <c r="D493" s="251"/>
      <c r="E493" s="251"/>
      <c r="F493" s="251"/>
      <c r="G493" s="251"/>
      <c r="H493" s="251"/>
      <c r="I493" s="251"/>
      <c r="J493" s="251"/>
      <c r="K493" s="251"/>
      <c r="L493" s="251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51"/>
      <c r="AP493" s="251"/>
      <c r="AQ493" s="251"/>
      <c r="AR493" s="251"/>
      <c r="AS493" s="251"/>
      <c r="AT493" s="251"/>
      <c r="AU493" s="251"/>
      <c r="AV493" s="251"/>
      <c r="AW493" s="251"/>
      <c r="AX493" s="251"/>
      <c r="AY493" s="251"/>
      <c r="AZ493" s="243"/>
      <c r="BA493" s="243"/>
      <c r="BB493" s="243"/>
      <c r="BC493" s="243"/>
      <c r="BD493" s="243"/>
      <c r="BE493" s="243"/>
      <c r="BF493" s="243"/>
      <c r="BG493" s="243"/>
      <c r="BH493" s="243"/>
      <c r="BI493" s="243"/>
      <c r="BJ493" s="243"/>
      <c r="BK493" s="243"/>
      <c r="BL493" s="243"/>
      <c r="BM493" s="243"/>
      <c r="BN493" s="243"/>
      <c r="BO493" s="252" t="str">
        <f t="shared" si="87"/>
        <v/>
      </c>
      <c r="BP493" s="252"/>
      <c r="BQ493" s="252"/>
      <c r="BR493" s="252"/>
      <c r="BS493" s="252"/>
      <c r="BT493" s="252"/>
      <c r="BU493" s="252"/>
      <c r="BV493" s="252"/>
      <c r="BW493" s="252"/>
      <c r="BX493" s="252"/>
      <c r="BY493" s="252"/>
      <c r="BZ493" s="253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50"/>
      <c r="C494" s="251"/>
      <c r="D494" s="251"/>
      <c r="E494" s="251"/>
      <c r="F494" s="251"/>
      <c r="G494" s="251"/>
      <c r="H494" s="251"/>
      <c r="I494" s="251"/>
      <c r="J494" s="251"/>
      <c r="K494" s="251"/>
      <c r="L494" s="251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51"/>
      <c r="AP494" s="251"/>
      <c r="AQ494" s="251"/>
      <c r="AR494" s="251"/>
      <c r="AS494" s="251"/>
      <c r="AT494" s="251"/>
      <c r="AU494" s="251"/>
      <c r="AV494" s="251"/>
      <c r="AW494" s="251"/>
      <c r="AX494" s="251"/>
      <c r="AY494" s="251"/>
      <c r="AZ494" s="243"/>
      <c r="BA494" s="243"/>
      <c r="BB494" s="243"/>
      <c r="BC494" s="243"/>
      <c r="BD494" s="243"/>
      <c r="BE494" s="243"/>
      <c r="BF494" s="243"/>
      <c r="BG494" s="243"/>
      <c r="BH494" s="243"/>
      <c r="BI494" s="243"/>
      <c r="BJ494" s="243"/>
      <c r="BK494" s="243"/>
      <c r="BL494" s="243"/>
      <c r="BM494" s="243"/>
      <c r="BN494" s="243"/>
      <c r="BO494" s="252" t="str">
        <f t="shared" si="87"/>
        <v/>
      </c>
      <c r="BP494" s="252"/>
      <c r="BQ494" s="252"/>
      <c r="BR494" s="252"/>
      <c r="BS494" s="252"/>
      <c r="BT494" s="252"/>
      <c r="BU494" s="252"/>
      <c r="BV494" s="252"/>
      <c r="BW494" s="252"/>
      <c r="BX494" s="252"/>
      <c r="BY494" s="252"/>
      <c r="BZ494" s="253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50"/>
      <c r="C495" s="251"/>
      <c r="D495" s="251"/>
      <c r="E495" s="251"/>
      <c r="F495" s="251"/>
      <c r="G495" s="251"/>
      <c r="H495" s="251"/>
      <c r="I495" s="251"/>
      <c r="J495" s="251"/>
      <c r="K495" s="251"/>
      <c r="L495" s="251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51"/>
      <c r="AP495" s="251"/>
      <c r="AQ495" s="251"/>
      <c r="AR495" s="251"/>
      <c r="AS495" s="251"/>
      <c r="AT495" s="251"/>
      <c r="AU495" s="251"/>
      <c r="AV495" s="251"/>
      <c r="AW495" s="251"/>
      <c r="AX495" s="251"/>
      <c r="AY495" s="251"/>
      <c r="AZ495" s="243"/>
      <c r="BA495" s="243"/>
      <c r="BB495" s="243"/>
      <c r="BC495" s="243"/>
      <c r="BD495" s="243"/>
      <c r="BE495" s="243"/>
      <c r="BF495" s="243"/>
      <c r="BG495" s="243"/>
      <c r="BH495" s="243"/>
      <c r="BI495" s="243"/>
      <c r="BJ495" s="243"/>
      <c r="BK495" s="243"/>
      <c r="BL495" s="243"/>
      <c r="BM495" s="243"/>
      <c r="BN495" s="243"/>
      <c r="BO495" s="252" t="str">
        <f t="shared" si="87"/>
        <v/>
      </c>
      <c r="BP495" s="252"/>
      <c r="BQ495" s="252"/>
      <c r="BR495" s="252"/>
      <c r="BS495" s="252"/>
      <c r="BT495" s="252"/>
      <c r="BU495" s="252"/>
      <c r="BV495" s="252"/>
      <c r="BW495" s="252"/>
      <c r="BX495" s="252"/>
      <c r="BY495" s="252"/>
      <c r="BZ495" s="253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7"/>
      <c r="N496" s="287"/>
      <c r="O496" s="287"/>
      <c r="P496" s="287"/>
      <c r="Q496" s="287"/>
      <c r="R496" s="287"/>
      <c r="S496" s="287"/>
      <c r="T496" s="287"/>
      <c r="U496" s="287"/>
      <c r="V496" s="287"/>
      <c r="W496" s="287"/>
      <c r="X496" s="287"/>
      <c r="Y496" s="287"/>
      <c r="Z496" s="287"/>
      <c r="AA496" s="287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7"/>
      <c r="BA496" s="287"/>
      <c r="BB496" s="287"/>
      <c r="BC496" s="287"/>
      <c r="BD496" s="287"/>
      <c r="BE496" s="287"/>
      <c r="BF496" s="287"/>
      <c r="BG496" s="287"/>
      <c r="BH496" s="287"/>
      <c r="BI496" s="287"/>
      <c r="BJ496" s="287"/>
      <c r="BK496" s="287"/>
      <c r="BL496" s="287"/>
      <c r="BM496" s="287"/>
      <c r="BN496" s="287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44" t="s">
        <v>133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67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56" t="s">
        <v>124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123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134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247" t="s">
        <v>125</v>
      </c>
      <c r="AL498" s="248"/>
      <c r="AM498" s="248"/>
      <c r="AN498" s="248"/>
      <c r="AO498" s="248"/>
      <c r="AP498" s="248"/>
      <c r="AQ498" s="248"/>
      <c r="AR498" s="248"/>
      <c r="AS498" s="248"/>
      <c r="AT498" s="248"/>
      <c r="AU498" s="248"/>
      <c r="AV498" s="249"/>
      <c r="AW498" s="244" t="s">
        <v>126</v>
      </c>
      <c r="AX498" s="244"/>
      <c r="AY498" s="244"/>
      <c r="AZ498" s="244"/>
      <c r="BA498" s="244"/>
      <c r="BB498" s="244"/>
      <c r="BC498" s="244"/>
      <c r="BD498" s="244"/>
      <c r="BE498" s="244"/>
      <c r="BF498" s="244"/>
      <c r="BG498" s="244"/>
      <c r="BH498" s="244"/>
      <c r="BI498" s="244"/>
      <c r="BJ498" s="244"/>
      <c r="BK498" s="244"/>
      <c r="BL498" s="244"/>
      <c r="BM498" s="244"/>
      <c r="BN498" s="244"/>
      <c r="BO498" s="360" t="s">
        <v>127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50"/>
      <c r="C499" s="251"/>
      <c r="D499" s="251"/>
      <c r="E499" s="251"/>
      <c r="F499" s="251"/>
      <c r="G499" s="251"/>
      <c r="H499" s="251"/>
      <c r="I499" s="251"/>
      <c r="J499" s="251"/>
      <c r="K499" s="251"/>
      <c r="L499" s="251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79"/>
      <c r="Y499" s="279"/>
      <c r="Z499" s="279"/>
      <c r="AA499" s="279"/>
      <c r="AB499" s="279"/>
      <c r="AC499" s="279"/>
      <c r="AD499" s="279"/>
      <c r="AE499" s="279"/>
      <c r="AF499" s="279"/>
      <c r="AG499" s="279"/>
      <c r="AH499" s="279"/>
      <c r="AI499" s="279"/>
      <c r="AJ499" s="279"/>
      <c r="AK499" s="252" t="str">
        <f t="shared" ref="AK499:AK508" si="89">IF(B499*M499=0,"",B499*M499)</f>
        <v/>
      </c>
      <c r="AL499" s="252"/>
      <c r="AM499" s="252"/>
      <c r="AN499" s="252"/>
      <c r="AO499" s="252"/>
      <c r="AP499" s="252"/>
      <c r="AQ499" s="252"/>
      <c r="AR499" s="252"/>
      <c r="AS499" s="252"/>
      <c r="AT499" s="252"/>
      <c r="AU499" s="252"/>
      <c r="AV499" s="252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78"/>
      <c r="BO499" s="300" t="str">
        <f t="shared" ref="BO499:BO508" si="90">+IF(AK499="","",IF(AW499="","",IF(ROUND(AK499/AW499,4)&gt;100%,"chyba",ROUND(AK499/AW499,4))))</f>
        <v/>
      </c>
      <c r="BP499" s="300"/>
      <c r="BQ499" s="300"/>
      <c r="BR499" s="300"/>
      <c r="BS499" s="300"/>
      <c r="BT499" s="300"/>
      <c r="BU499" s="300"/>
      <c r="BV499" s="300"/>
      <c r="BW499" s="300"/>
      <c r="BX499" s="300"/>
      <c r="BY499" s="300"/>
      <c r="BZ499" s="301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50"/>
      <c r="C500" s="251"/>
      <c r="D500" s="251"/>
      <c r="E500" s="251"/>
      <c r="F500" s="251"/>
      <c r="G500" s="251"/>
      <c r="H500" s="251"/>
      <c r="I500" s="251"/>
      <c r="J500" s="251"/>
      <c r="K500" s="251"/>
      <c r="L500" s="251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79"/>
      <c r="Y500" s="279"/>
      <c r="Z500" s="279"/>
      <c r="AA500" s="279"/>
      <c r="AB500" s="279"/>
      <c r="AC500" s="279"/>
      <c r="AD500" s="279"/>
      <c r="AE500" s="279"/>
      <c r="AF500" s="279"/>
      <c r="AG500" s="279"/>
      <c r="AH500" s="279"/>
      <c r="AI500" s="279"/>
      <c r="AJ500" s="279"/>
      <c r="AK500" s="252" t="str">
        <f t="shared" si="89"/>
        <v/>
      </c>
      <c r="AL500" s="252"/>
      <c r="AM500" s="252"/>
      <c r="AN500" s="252"/>
      <c r="AO500" s="252"/>
      <c r="AP500" s="252"/>
      <c r="AQ500" s="252"/>
      <c r="AR500" s="252"/>
      <c r="AS500" s="252"/>
      <c r="AT500" s="252"/>
      <c r="AU500" s="252"/>
      <c r="AV500" s="252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300" t="str">
        <f t="shared" si="90"/>
        <v/>
      </c>
      <c r="BP500" s="300"/>
      <c r="BQ500" s="300"/>
      <c r="BR500" s="300"/>
      <c r="BS500" s="300"/>
      <c r="BT500" s="300"/>
      <c r="BU500" s="300"/>
      <c r="BV500" s="300"/>
      <c r="BW500" s="300"/>
      <c r="BX500" s="300"/>
      <c r="BY500" s="300"/>
      <c r="BZ500" s="301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50"/>
      <c r="C501" s="251"/>
      <c r="D501" s="251"/>
      <c r="E501" s="251"/>
      <c r="F501" s="251"/>
      <c r="G501" s="251"/>
      <c r="H501" s="251"/>
      <c r="I501" s="251"/>
      <c r="J501" s="251"/>
      <c r="K501" s="251"/>
      <c r="L501" s="251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79"/>
      <c r="Y501" s="279"/>
      <c r="Z501" s="279"/>
      <c r="AA501" s="279"/>
      <c r="AB501" s="279"/>
      <c r="AC501" s="279"/>
      <c r="AD501" s="279"/>
      <c r="AE501" s="279"/>
      <c r="AF501" s="279"/>
      <c r="AG501" s="279"/>
      <c r="AH501" s="279"/>
      <c r="AI501" s="279"/>
      <c r="AJ501" s="279"/>
      <c r="AK501" s="252" t="str">
        <f t="shared" si="89"/>
        <v/>
      </c>
      <c r="AL501" s="252"/>
      <c r="AM501" s="252"/>
      <c r="AN501" s="252"/>
      <c r="AO501" s="252"/>
      <c r="AP501" s="252"/>
      <c r="AQ501" s="252"/>
      <c r="AR501" s="252"/>
      <c r="AS501" s="252"/>
      <c r="AT501" s="252"/>
      <c r="AU501" s="252"/>
      <c r="AV501" s="252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78"/>
      <c r="BO501" s="300" t="str">
        <f t="shared" si="90"/>
        <v/>
      </c>
      <c r="BP501" s="300"/>
      <c r="BQ501" s="300"/>
      <c r="BR501" s="300"/>
      <c r="BS501" s="300"/>
      <c r="BT501" s="300"/>
      <c r="BU501" s="300"/>
      <c r="BV501" s="300"/>
      <c r="BW501" s="300"/>
      <c r="BX501" s="300"/>
      <c r="BY501" s="300"/>
      <c r="BZ501" s="301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50"/>
      <c r="C502" s="251"/>
      <c r="D502" s="251"/>
      <c r="E502" s="251"/>
      <c r="F502" s="251"/>
      <c r="G502" s="251"/>
      <c r="H502" s="251"/>
      <c r="I502" s="251"/>
      <c r="J502" s="251"/>
      <c r="K502" s="251"/>
      <c r="L502" s="251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79"/>
      <c r="Y502" s="279"/>
      <c r="Z502" s="279"/>
      <c r="AA502" s="279"/>
      <c r="AB502" s="279"/>
      <c r="AC502" s="279"/>
      <c r="AD502" s="279"/>
      <c r="AE502" s="279"/>
      <c r="AF502" s="279"/>
      <c r="AG502" s="279"/>
      <c r="AH502" s="279"/>
      <c r="AI502" s="279"/>
      <c r="AJ502" s="279"/>
      <c r="AK502" s="252" t="str">
        <f t="shared" si="89"/>
        <v/>
      </c>
      <c r="AL502" s="252"/>
      <c r="AM502" s="252"/>
      <c r="AN502" s="252"/>
      <c r="AO502" s="252"/>
      <c r="AP502" s="252"/>
      <c r="AQ502" s="252"/>
      <c r="AR502" s="252"/>
      <c r="AS502" s="252"/>
      <c r="AT502" s="252"/>
      <c r="AU502" s="252"/>
      <c r="AV502" s="252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78"/>
      <c r="BO502" s="300" t="str">
        <f t="shared" si="90"/>
        <v/>
      </c>
      <c r="BP502" s="300"/>
      <c r="BQ502" s="300"/>
      <c r="BR502" s="300"/>
      <c r="BS502" s="300"/>
      <c r="BT502" s="300"/>
      <c r="BU502" s="300"/>
      <c r="BV502" s="300"/>
      <c r="BW502" s="300"/>
      <c r="BX502" s="300"/>
      <c r="BY502" s="300"/>
      <c r="BZ502" s="301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50"/>
      <c r="C503" s="251"/>
      <c r="D503" s="251"/>
      <c r="E503" s="251"/>
      <c r="F503" s="251"/>
      <c r="G503" s="251"/>
      <c r="H503" s="251"/>
      <c r="I503" s="251"/>
      <c r="J503" s="251"/>
      <c r="K503" s="251"/>
      <c r="L503" s="251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79"/>
      <c r="Y503" s="279"/>
      <c r="Z503" s="279"/>
      <c r="AA503" s="279"/>
      <c r="AB503" s="279"/>
      <c r="AC503" s="279"/>
      <c r="AD503" s="279"/>
      <c r="AE503" s="279"/>
      <c r="AF503" s="279"/>
      <c r="AG503" s="279"/>
      <c r="AH503" s="279"/>
      <c r="AI503" s="279"/>
      <c r="AJ503" s="279"/>
      <c r="AK503" s="252" t="str">
        <f t="shared" si="89"/>
        <v/>
      </c>
      <c r="AL503" s="252"/>
      <c r="AM503" s="252"/>
      <c r="AN503" s="252"/>
      <c r="AO503" s="252"/>
      <c r="AP503" s="252"/>
      <c r="AQ503" s="252"/>
      <c r="AR503" s="252"/>
      <c r="AS503" s="252"/>
      <c r="AT503" s="252"/>
      <c r="AU503" s="252"/>
      <c r="AV503" s="252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78"/>
      <c r="BO503" s="300" t="str">
        <f t="shared" si="90"/>
        <v/>
      </c>
      <c r="BP503" s="300"/>
      <c r="BQ503" s="300"/>
      <c r="BR503" s="300"/>
      <c r="BS503" s="300"/>
      <c r="BT503" s="300"/>
      <c r="BU503" s="300"/>
      <c r="BV503" s="300"/>
      <c r="BW503" s="300"/>
      <c r="BX503" s="300"/>
      <c r="BY503" s="300"/>
      <c r="BZ503" s="301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50"/>
      <c r="C504" s="251"/>
      <c r="D504" s="251"/>
      <c r="E504" s="251"/>
      <c r="F504" s="251"/>
      <c r="G504" s="251"/>
      <c r="H504" s="251"/>
      <c r="I504" s="251"/>
      <c r="J504" s="251"/>
      <c r="K504" s="251"/>
      <c r="L504" s="251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79"/>
      <c r="Y504" s="279"/>
      <c r="Z504" s="279"/>
      <c r="AA504" s="279"/>
      <c r="AB504" s="279"/>
      <c r="AC504" s="279"/>
      <c r="AD504" s="279"/>
      <c r="AE504" s="279"/>
      <c r="AF504" s="279"/>
      <c r="AG504" s="279"/>
      <c r="AH504" s="279"/>
      <c r="AI504" s="279"/>
      <c r="AJ504" s="279"/>
      <c r="AK504" s="252" t="str">
        <f t="shared" si="89"/>
        <v/>
      </c>
      <c r="AL504" s="252"/>
      <c r="AM504" s="252"/>
      <c r="AN504" s="252"/>
      <c r="AO504" s="252"/>
      <c r="AP504" s="252"/>
      <c r="AQ504" s="252"/>
      <c r="AR504" s="252"/>
      <c r="AS504" s="252"/>
      <c r="AT504" s="252"/>
      <c r="AU504" s="252"/>
      <c r="AV504" s="252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78"/>
      <c r="BO504" s="300" t="str">
        <f t="shared" si="90"/>
        <v/>
      </c>
      <c r="BP504" s="300"/>
      <c r="BQ504" s="300"/>
      <c r="BR504" s="300"/>
      <c r="BS504" s="300"/>
      <c r="BT504" s="300"/>
      <c r="BU504" s="300"/>
      <c r="BV504" s="300"/>
      <c r="BW504" s="300"/>
      <c r="BX504" s="300"/>
      <c r="BY504" s="300"/>
      <c r="BZ504" s="301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50"/>
      <c r="C505" s="251"/>
      <c r="D505" s="251"/>
      <c r="E505" s="251"/>
      <c r="F505" s="251"/>
      <c r="G505" s="251"/>
      <c r="H505" s="251"/>
      <c r="I505" s="251"/>
      <c r="J505" s="251"/>
      <c r="K505" s="251"/>
      <c r="L505" s="251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79"/>
      <c r="Y505" s="279"/>
      <c r="Z505" s="279"/>
      <c r="AA505" s="279"/>
      <c r="AB505" s="279"/>
      <c r="AC505" s="279"/>
      <c r="AD505" s="279"/>
      <c r="AE505" s="279"/>
      <c r="AF505" s="279"/>
      <c r="AG505" s="279"/>
      <c r="AH505" s="279"/>
      <c r="AI505" s="279"/>
      <c r="AJ505" s="279"/>
      <c r="AK505" s="252" t="str">
        <f t="shared" si="89"/>
        <v/>
      </c>
      <c r="AL505" s="252"/>
      <c r="AM505" s="252"/>
      <c r="AN505" s="252"/>
      <c r="AO505" s="252"/>
      <c r="AP505" s="252"/>
      <c r="AQ505" s="252"/>
      <c r="AR505" s="252"/>
      <c r="AS505" s="252"/>
      <c r="AT505" s="252"/>
      <c r="AU505" s="252"/>
      <c r="AV505" s="252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78"/>
      <c r="BO505" s="300" t="str">
        <f t="shared" si="90"/>
        <v/>
      </c>
      <c r="BP505" s="300"/>
      <c r="BQ505" s="300"/>
      <c r="BR505" s="300"/>
      <c r="BS505" s="300"/>
      <c r="BT505" s="300"/>
      <c r="BU505" s="300"/>
      <c r="BV505" s="300"/>
      <c r="BW505" s="300"/>
      <c r="BX505" s="300"/>
      <c r="BY505" s="300"/>
      <c r="BZ505" s="301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50"/>
      <c r="C506" s="251"/>
      <c r="D506" s="251"/>
      <c r="E506" s="251"/>
      <c r="F506" s="251"/>
      <c r="G506" s="251"/>
      <c r="H506" s="251"/>
      <c r="I506" s="251"/>
      <c r="J506" s="251"/>
      <c r="K506" s="251"/>
      <c r="L506" s="251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79"/>
      <c r="Y506" s="279"/>
      <c r="Z506" s="279"/>
      <c r="AA506" s="279"/>
      <c r="AB506" s="279"/>
      <c r="AC506" s="279"/>
      <c r="AD506" s="279"/>
      <c r="AE506" s="279"/>
      <c r="AF506" s="279"/>
      <c r="AG506" s="279"/>
      <c r="AH506" s="279"/>
      <c r="AI506" s="279"/>
      <c r="AJ506" s="279"/>
      <c r="AK506" s="252" t="str">
        <f t="shared" si="89"/>
        <v/>
      </c>
      <c r="AL506" s="252"/>
      <c r="AM506" s="252"/>
      <c r="AN506" s="252"/>
      <c r="AO506" s="252"/>
      <c r="AP506" s="252"/>
      <c r="AQ506" s="252"/>
      <c r="AR506" s="252"/>
      <c r="AS506" s="252"/>
      <c r="AT506" s="252"/>
      <c r="AU506" s="252"/>
      <c r="AV506" s="252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78"/>
      <c r="BO506" s="300" t="str">
        <f t="shared" si="90"/>
        <v/>
      </c>
      <c r="BP506" s="300"/>
      <c r="BQ506" s="300"/>
      <c r="BR506" s="300"/>
      <c r="BS506" s="300"/>
      <c r="BT506" s="300"/>
      <c r="BU506" s="300"/>
      <c r="BV506" s="300"/>
      <c r="BW506" s="300"/>
      <c r="BX506" s="300"/>
      <c r="BY506" s="300"/>
      <c r="BZ506" s="301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50"/>
      <c r="C507" s="251"/>
      <c r="D507" s="251"/>
      <c r="E507" s="251"/>
      <c r="F507" s="251"/>
      <c r="G507" s="251"/>
      <c r="H507" s="251"/>
      <c r="I507" s="251"/>
      <c r="J507" s="251"/>
      <c r="K507" s="251"/>
      <c r="L507" s="251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79"/>
      <c r="Y507" s="279"/>
      <c r="Z507" s="279"/>
      <c r="AA507" s="279"/>
      <c r="AB507" s="279"/>
      <c r="AC507" s="279"/>
      <c r="AD507" s="279"/>
      <c r="AE507" s="279"/>
      <c r="AF507" s="279"/>
      <c r="AG507" s="279"/>
      <c r="AH507" s="279"/>
      <c r="AI507" s="279"/>
      <c r="AJ507" s="279"/>
      <c r="AK507" s="252" t="str">
        <f t="shared" si="89"/>
        <v/>
      </c>
      <c r="AL507" s="252"/>
      <c r="AM507" s="252"/>
      <c r="AN507" s="252"/>
      <c r="AO507" s="252"/>
      <c r="AP507" s="252"/>
      <c r="AQ507" s="252"/>
      <c r="AR507" s="252"/>
      <c r="AS507" s="252"/>
      <c r="AT507" s="252"/>
      <c r="AU507" s="252"/>
      <c r="AV507" s="252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78"/>
      <c r="BO507" s="300" t="str">
        <f t="shared" si="90"/>
        <v/>
      </c>
      <c r="BP507" s="300"/>
      <c r="BQ507" s="300"/>
      <c r="BR507" s="300"/>
      <c r="BS507" s="300"/>
      <c r="BT507" s="300"/>
      <c r="BU507" s="300"/>
      <c r="BV507" s="300"/>
      <c r="BW507" s="300"/>
      <c r="BX507" s="300"/>
      <c r="BY507" s="300"/>
      <c r="BZ507" s="301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7"/>
      <c r="N508" s="287"/>
      <c r="O508" s="287"/>
      <c r="P508" s="287"/>
      <c r="Q508" s="287"/>
      <c r="R508" s="287"/>
      <c r="S508" s="287"/>
      <c r="T508" s="287"/>
      <c r="U508" s="287"/>
      <c r="V508" s="287"/>
      <c r="W508" s="287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135</v>
      </c>
      <c r="C510" s="1"/>
      <c r="D510" s="1"/>
      <c r="E510" s="1"/>
      <c r="F510" s="1"/>
      <c r="CA510" s="25" t="s">
        <v>67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31</v>
      </c>
      <c r="C512" s="1"/>
      <c r="D512" s="1"/>
      <c r="E512" s="1"/>
      <c r="F512" s="1"/>
      <c r="G512" s="1"/>
      <c r="H512" s="1"/>
      <c r="I512" s="1"/>
      <c r="J512" s="108" t="s">
        <v>211</v>
      </c>
      <c r="K512" s="108"/>
      <c r="L512" s="108"/>
      <c r="M512" s="108"/>
      <c r="N512" s="108"/>
      <c r="O512" s="108"/>
      <c r="P512" s="108"/>
      <c r="Q512" s="108"/>
      <c r="R512" s="2" t="s">
        <v>181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1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  <c r="AI514" s="106"/>
      <c r="AJ514" s="106"/>
      <c r="AK514" s="106"/>
      <c r="AL514" s="106"/>
      <c r="AM514" s="106"/>
      <c r="AN514" s="106"/>
      <c r="AO514" s="106"/>
      <c r="AP514" s="106"/>
      <c r="AQ514" s="106"/>
      <c r="AR514" s="106"/>
      <c r="AS514" s="106"/>
      <c r="AT514" s="106"/>
      <c r="AU514" s="106"/>
      <c r="AV514" s="106"/>
      <c r="AW514" s="106"/>
      <c r="AX514" s="106"/>
      <c r="AY514" s="106"/>
      <c r="AZ514" s="106"/>
      <c r="BA514" s="106"/>
      <c r="BB514" s="106"/>
      <c r="BC514" s="106"/>
      <c r="BD514" s="106"/>
      <c r="BE514" s="106"/>
      <c r="BF514" s="106"/>
      <c r="BG514" s="106"/>
      <c r="BH514" s="106"/>
      <c r="BI514" s="106"/>
      <c r="BJ514" s="106"/>
      <c r="BK514" s="106"/>
      <c r="BL514" s="106"/>
      <c r="BM514" s="106"/>
      <c r="BN514" s="106"/>
      <c r="BO514" s="106"/>
      <c r="BP514" s="106"/>
      <c r="BQ514" s="106"/>
      <c r="BR514" s="106"/>
      <c r="BS514" s="106"/>
      <c r="BT514" s="106"/>
      <c r="BU514" s="106"/>
      <c r="BV514" s="106"/>
      <c r="BW514" s="106"/>
      <c r="BX514" s="106"/>
      <c r="BY514" s="106"/>
      <c r="BZ514" s="106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  <c r="AI515" s="106"/>
      <c r="AJ515" s="106"/>
      <c r="AK515" s="106"/>
      <c r="AL515" s="106"/>
      <c r="AM515" s="106"/>
      <c r="AN515" s="106"/>
      <c r="AO515" s="106"/>
      <c r="AP515" s="106"/>
      <c r="AQ515" s="106"/>
      <c r="AR515" s="106"/>
      <c r="AS515" s="106"/>
      <c r="AT515" s="106"/>
      <c r="AU515" s="106"/>
      <c r="AV515" s="106"/>
      <c r="AW515" s="106"/>
      <c r="AX515" s="106"/>
      <c r="AY515" s="106"/>
      <c r="AZ515" s="106"/>
      <c r="BA515" s="106"/>
      <c r="BB515" s="106"/>
      <c r="BC515" s="106"/>
      <c r="BD515" s="106"/>
      <c r="BE515" s="106"/>
      <c r="BF515" s="106"/>
      <c r="BG515" s="106"/>
      <c r="BH515" s="106"/>
      <c r="BI515" s="106"/>
      <c r="BJ515" s="106"/>
      <c r="BK515" s="106"/>
      <c r="BL515" s="106"/>
      <c r="BM515" s="106"/>
      <c r="BN515" s="106"/>
      <c r="BO515" s="106"/>
      <c r="BP515" s="106"/>
      <c r="BQ515" s="106"/>
      <c r="BR515" s="106"/>
      <c r="BS515" s="106"/>
      <c r="BT515" s="106"/>
      <c r="BU515" s="106"/>
      <c r="BV515" s="106"/>
      <c r="BW515" s="106"/>
      <c r="BX515" s="106"/>
      <c r="BY515" s="106"/>
      <c r="BZ515" s="106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106" t="s">
        <v>213</v>
      </c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  <c r="AN516" s="106"/>
      <c r="AO516" s="106"/>
      <c r="AP516" s="106"/>
      <c r="AQ516" s="106"/>
      <c r="AR516" s="106"/>
      <c r="AS516" s="106"/>
      <c r="AT516" s="106"/>
      <c r="AU516" s="106"/>
      <c r="AV516" s="106"/>
      <c r="AW516" s="106"/>
      <c r="AX516" s="106"/>
      <c r="AY516" s="106"/>
      <c r="AZ516" s="106"/>
      <c r="BA516" s="106"/>
      <c r="BB516" s="106"/>
      <c r="BC516" s="106"/>
      <c r="BD516" s="106"/>
      <c r="BE516" s="106"/>
      <c r="BF516" s="106"/>
      <c r="BG516" s="106"/>
      <c r="BH516" s="106"/>
      <c r="BI516" s="106"/>
      <c r="BJ516" s="106"/>
      <c r="BK516" s="106"/>
      <c r="BL516" s="106"/>
      <c r="BM516" s="106"/>
      <c r="BN516" s="106"/>
      <c r="BO516" s="106"/>
      <c r="BP516" s="106"/>
      <c r="BQ516" s="106"/>
      <c r="BR516" s="106"/>
      <c r="BS516" s="106"/>
      <c r="BT516" s="106"/>
      <c r="BU516" s="106"/>
      <c r="BV516" s="106"/>
      <c r="BW516" s="106"/>
      <c r="BX516" s="106"/>
      <c r="BY516" s="106"/>
      <c r="BZ516" s="106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1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  <c r="AN517" s="106"/>
      <c r="AO517" s="106"/>
      <c r="AP517" s="106"/>
      <c r="AQ517" s="106"/>
      <c r="AR517" s="106"/>
      <c r="AS517" s="106"/>
      <c r="AT517" s="106"/>
      <c r="AU517" s="106"/>
      <c r="AV517" s="106"/>
      <c r="AW517" s="106"/>
      <c r="AX517" s="106"/>
      <c r="AY517" s="106"/>
      <c r="AZ517" s="106"/>
      <c r="BA517" s="106"/>
      <c r="BB517" s="106"/>
      <c r="BC517" s="106"/>
      <c r="BD517" s="106"/>
      <c r="BE517" s="106"/>
      <c r="BF517" s="106"/>
      <c r="BG517" s="106"/>
      <c r="BH517" s="106"/>
      <c r="BI517" s="106"/>
      <c r="BJ517" s="106"/>
      <c r="BK517" s="106"/>
      <c r="BL517" s="106"/>
      <c r="BM517" s="106"/>
      <c r="BN517" s="106"/>
      <c r="BO517" s="106"/>
      <c r="BP517" s="106"/>
      <c r="BQ517" s="106"/>
      <c r="BR517" s="106"/>
      <c r="BS517" s="106"/>
      <c r="BT517" s="106"/>
      <c r="BU517" s="106"/>
      <c r="BV517" s="106"/>
      <c r="BW517" s="106"/>
      <c r="BX517" s="106"/>
      <c r="BY517" s="106"/>
      <c r="BZ517" s="106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106" t="s">
        <v>220</v>
      </c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  <c r="AN518" s="106"/>
      <c r="AO518" s="106"/>
      <c r="AP518" s="106"/>
      <c r="AQ518" s="106"/>
      <c r="AR518" s="106"/>
      <c r="AS518" s="106"/>
      <c r="AT518" s="106"/>
      <c r="AU518" s="106"/>
      <c r="AV518" s="106"/>
      <c r="AW518" s="106"/>
      <c r="AX518" s="106"/>
      <c r="AY518" s="106"/>
      <c r="AZ518" s="106"/>
      <c r="BA518" s="106"/>
      <c r="BB518" s="106"/>
      <c r="BC518" s="106"/>
      <c r="BD518" s="106"/>
      <c r="BE518" s="106"/>
      <c r="BF518" s="106"/>
      <c r="BG518" s="106"/>
      <c r="BH518" s="106"/>
      <c r="BI518" s="106"/>
      <c r="BJ518" s="106"/>
      <c r="BK518" s="106"/>
      <c r="BL518" s="106"/>
      <c r="BM518" s="106"/>
      <c r="BN518" s="106"/>
      <c r="BO518" s="106"/>
      <c r="BP518" s="106"/>
      <c r="BQ518" s="106"/>
      <c r="BR518" s="106"/>
      <c r="BS518" s="106"/>
      <c r="BT518" s="106"/>
      <c r="BU518" s="106"/>
      <c r="BV518" s="106"/>
      <c r="BW518" s="106"/>
      <c r="BX518" s="106"/>
      <c r="BY518" s="106"/>
      <c r="BZ518" s="106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1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106" t="s">
        <v>221</v>
      </c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  <c r="AN519" s="106"/>
      <c r="AO519" s="106"/>
      <c r="AP519" s="106"/>
      <c r="AQ519" s="106"/>
      <c r="AR519" s="106"/>
      <c r="AS519" s="106"/>
      <c r="AT519" s="106"/>
      <c r="AU519" s="106"/>
      <c r="AV519" s="106"/>
      <c r="AW519" s="106"/>
      <c r="AX519" s="106"/>
      <c r="AY519" s="106"/>
      <c r="AZ519" s="106"/>
      <c r="BA519" s="106"/>
      <c r="BB519" s="106"/>
      <c r="BC519" s="106"/>
      <c r="BD519" s="106"/>
      <c r="BE519" s="106"/>
      <c r="BF519" s="106"/>
      <c r="BG519" s="106"/>
      <c r="BH519" s="106"/>
      <c r="BI519" s="106"/>
      <c r="BJ519" s="106"/>
      <c r="BK519" s="106"/>
      <c r="BL519" s="106"/>
      <c r="BM519" s="106"/>
      <c r="BN519" s="106"/>
      <c r="BO519" s="106"/>
      <c r="BP519" s="106"/>
      <c r="BQ519" s="106"/>
      <c r="BR519" s="106"/>
      <c r="BS519" s="106"/>
      <c r="BT519" s="106"/>
      <c r="BU519" s="106"/>
      <c r="BV519" s="106"/>
      <c r="BW519" s="106"/>
      <c r="BX519" s="106"/>
      <c r="BY519" s="106"/>
      <c r="BZ519" s="106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1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  <c r="AN520" s="106"/>
      <c r="AO520" s="106"/>
      <c r="AP520" s="106"/>
      <c r="AQ520" s="106"/>
      <c r="AR520" s="106"/>
      <c r="AS520" s="106"/>
      <c r="AT520" s="106"/>
      <c r="AU520" s="106"/>
      <c r="AV520" s="106"/>
      <c r="AW520" s="106"/>
      <c r="AX520" s="106"/>
      <c r="AY520" s="106"/>
      <c r="AZ520" s="106"/>
      <c r="BA520" s="106"/>
      <c r="BB520" s="106"/>
      <c r="BC520" s="106"/>
      <c r="BD520" s="106"/>
      <c r="BE520" s="106"/>
      <c r="BF520" s="106"/>
      <c r="BG520" s="106"/>
      <c r="BH520" s="106"/>
      <c r="BI520" s="106"/>
      <c r="BJ520" s="106"/>
      <c r="BK520" s="106"/>
      <c r="BL520" s="106"/>
      <c r="BM520" s="106"/>
      <c r="BN520" s="106"/>
      <c r="BO520" s="106"/>
      <c r="BP520" s="106"/>
      <c r="BQ520" s="106"/>
      <c r="BR520" s="106"/>
      <c r="BS520" s="106"/>
      <c r="BT520" s="106"/>
      <c r="BU520" s="106"/>
      <c r="BV520" s="106"/>
      <c r="BW520" s="106"/>
      <c r="BX520" s="106"/>
      <c r="BY520" s="106"/>
      <c r="BZ520" s="106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  <c r="AN521" s="106"/>
      <c r="AO521" s="106"/>
      <c r="AP521" s="106"/>
      <c r="AQ521" s="106"/>
      <c r="AR521" s="106"/>
      <c r="AS521" s="106"/>
      <c r="AT521" s="106"/>
      <c r="AU521" s="106"/>
      <c r="AV521" s="106"/>
      <c r="AW521" s="106"/>
      <c r="AX521" s="106"/>
      <c r="AY521" s="106"/>
      <c r="AZ521" s="106"/>
      <c r="BA521" s="106"/>
      <c r="BB521" s="106"/>
      <c r="BC521" s="106"/>
      <c r="BD521" s="106"/>
      <c r="BE521" s="106"/>
      <c r="BF521" s="106"/>
      <c r="BG521" s="106"/>
      <c r="BH521" s="106"/>
      <c r="BI521" s="106"/>
      <c r="BJ521" s="106"/>
      <c r="BK521" s="106"/>
      <c r="BL521" s="106"/>
      <c r="BM521" s="106"/>
      <c r="BN521" s="106"/>
      <c r="BO521" s="106"/>
      <c r="BP521" s="106"/>
      <c r="BQ521" s="106"/>
      <c r="BR521" s="106"/>
      <c r="BS521" s="106"/>
      <c r="BT521" s="106"/>
      <c r="BU521" s="106"/>
      <c r="BV521" s="106"/>
      <c r="BW521" s="106"/>
      <c r="BX521" s="106"/>
      <c r="BY521" s="106"/>
      <c r="BZ521" s="106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  <c r="AN522" s="106"/>
      <c r="AO522" s="106"/>
      <c r="AP522" s="106"/>
      <c r="AQ522" s="106"/>
      <c r="AR522" s="106"/>
      <c r="AS522" s="106"/>
      <c r="AT522" s="106"/>
      <c r="AU522" s="106"/>
      <c r="AV522" s="106"/>
      <c r="AW522" s="106"/>
      <c r="AX522" s="106"/>
      <c r="AY522" s="106"/>
      <c r="AZ522" s="106"/>
      <c r="BA522" s="106"/>
      <c r="BB522" s="106"/>
      <c r="BC522" s="106"/>
      <c r="BD522" s="106"/>
      <c r="BE522" s="106"/>
      <c r="BF522" s="106"/>
      <c r="BG522" s="106"/>
      <c r="BH522" s="106"/>
      <c r="BI522" s="106"/>
      <c r="BJ522" s="106"/>
      <c r="BK522" s="106"/>
      <c r="BL522" s="106"/>
      <c r="BM522" s="106"/>
      <c r="BN522" s="106"/>
      <c r="BO522" s="106"/>
      <c r="BP522" s="106"/>
      <c r="BQ522" s="106"/>
      <c r="BR522" s="106"/>
      <c r="BS522" s="106"/>
      <c r="BT522" s="106"/>
      <c r="BU522" s="106"/>
      <c r="BV522" s="106"/>
      <c r="BW522" s="106"/>
      <c r="BX522" s="106"/>
      <c r="BY522" s="106"/>
      <c r="BZ522" s="106"/>
      <c r="CA522" s="25" t="s">
        <v>214</v>
      </c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  <c r="AN523" s="106"/>
      <c r="AO523" s="106"/>
      <c r="AP523" s="106"/>
      <c r="AQ523" s="106"/>
      <c r="AR523" s="106"/>
      <c r="AS523" s="106"/>
      <c r="AT523" s="106"/>
      <c r="AU523" s="106"/>
      <c r="AV523" s="106"/>
      <c r="AW523" s="106"/>
      <c r="AX523" s="106"/>
      <c r="AY523" s="106"/>
      <c r="AZ523" s="106"/>
      <c r="BA523" s="106"/>
      <c r="BB523" s="106"/>
      <c r="BC523" s="106"/>
      <c r="BD523" s="106"/>
      <c r="BE523" s="106"/>
      <c r="BF523" s="106"/>
      <c r="BG523" s="106"/>
      <c r="BH523" s="106"/>
      <c r="BI523" s="106"/>
      <c r="BJ523" s="106"/>
      <c r="BK523" s="106"/>
      <c r="BL523" s="106"/>
      <c r="BM523" s="106"/>
      <c r="BN523" s="106"/>
      <c r="BO523" s="106"/>
      <c r="BP523" s="106"/>
      <c r="BQ523" s="106"/>
      <c r="BR523" s="106"/>
      <c r="BS523" s="106"/>
      <c r="BT523" s="106"/>
      <c r="BU523" s="106"/>
      <c r="BV523" s="106"/>
      <c r="BW523" s="106"/>
      <c r="BX523" s="106"/>
      <c r="BY523" s="106"/>
      <c r="BZ523" s="106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  <c r="AN524" s="106"/>
      <c r="AO524" s="106"/>
      <c r="AP524" s="106"/>
      <c r="AQ524" s="106"/>
      <c r="AR524" s="106"/>
      <c r="AS524" s="106"/>
      <c r="AT524" s="106"/>
      <c r="AU524" s="106"/>
      <c r="AV524" s="106"/>
      <c r="AW524" s="106"/>
      <c r="AX524" s="106"/>
      <c r="AY524" s="106"/>
      <c r="AZ524" s="106"/>
      <c r="BA524" s="106"/>
      <c r="BB524" s="106"/>
      <c r="BC524" s="106"/>
      <c r="BD524" s="106"/>
      <c r="BE524" s="106"/>
      <c r="BF524" s="106"/>
      <c r="BG524" s="106"/>
      <c r="BH524" s="106"/>
      <c r="BI524" s="106"/>
      <c r="BJ524" s="106"/>
      <c r="BK524" s="106"/>
      <c r="BL524" s="106"/>
      <c r="BM524" s="106"/>
      <c r="BN524" s="106"/>
      <c r="BO524" s="106"/>
      <c r="BP524" s="106"/>
      <c r="BQ524" s="106"/>
      <c r="BR524" s="106"/>
      <c r="BS524" s="106"/>
      <c r="BT524" s="106"/>
      <c r="BU524" s="106"/>
      <c r="BV524" s="106"/>
      <c r="BW524" s="106"/>
      <c r="BX524" s="106"/>
      <c r="BY524" s="106"/>
      <c r="BZ524" s="106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  <c r="AN525" s="106"/>
      <c r="AO525" s="106"/>
      <c r="AP525" s="106"/>
      <c r="AQ525" s="106"/>
      <c r="AR525" s="106"/>
      <c r="AS525" s="106"/>
      <c r="AT525" s="106"/>
      <c r="AU525" s="106"/>
      <c r="AV525" s="106"/>
      <c r="AW525" s="106"/>
      <c r="AX525" s="106"/>
      <c r="AY525" s="106"/>
      <c r="AZ525" s="106"/>
      <c r="BA525" s="106"/>
      <c r="BB525" s="106"/>
      <c r="BC525" s="106"/>
      <c r="BD525" s="106"/>
      <c r="BE525" s="106"/>
      <c r="BF525" s="106"/>
      <c r="BG525" s="106"/>
      <c r="BH525" s="106"/>
      <c r="BI525" s="106"/>
      <c r="BJ525" s="106"/>
      <c r="BK525" s="106"/>
      <c r="BL525" s="106"/>
      <c r="BM525" s="106"/>
      <c r="BN525" s="106"/>
      <c r="BO525" s="106"/>
      <c r="BP525" s="106"/>
      <c r="BQ525" s="106"/>
      <c r="BR525" s="106"/>
      <c r="BS525" s="106"/>
      <c r="BT525" s="106"/>
      <c r="BU525" s="106"/>
      <c r="BV525" s="106"/>
      <c r="BW525" s="106"/>
      <c r="BX525" s="106"/>
      <c r="BY525" s="106"/>
      <c r="BZ525" s="106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  <c r="AN526" s="106"/>
      <c r="AO526" s="106"/>
      <c r="AP526" s="106"/>
      <c r="AQ526" s="106"/>
      <c r="AR526" s="106"/>
      <c r="AS526" s="106"/>
      <c r="AT526" s="106"/>
      <c r="AU526" s="106"/>
      <c r="AV526" s="106"/>
      <c r="AW526" s="106"/>
      <c r="AX526" s="106"/>
      <c r="AY526" s="106"/>
      <c r="AZ526" s="106"/>
      <c r="BA526" s="106"/>
      <c r="BB526" s="106"/>
      <c r="BC526" s="106"/>
      <c r="BD526" s="106"/>
      <c r="BE526" s="106"/>
      <c r="BF526" s="106"/>
      <c r="BG526" s="106"/>
      <c r="BH526" s="106"/>
      <c r="BI526" s="106"/>
      <c r="BJ526" s="106"/>
      <c r="BK526" s="106"/>
      <c r="BL526" s="106"/>
      <c r="BM526" s="106"/>
      <c r="BN526" s="106"/>
      <c r="BO526" s="106"/>
      <c r="BP526" s="106"/>
      <c r="BQ526" s="106"/>
      <c r="BR526" s="106"/>
      <c r="BS526" s="106"/>
      <c r="BT526" s="106"/>
      <c r="BU526" s="106"/>
      <c r="BV526" s="106"/>
      <c r="BW526" s="106"/>
      <c r="BX526" s="106"/>
      <c r="BY526" s="106"/>
      <c r="BZ526" s="106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  <c r="AN527" s="106"/>
      <c r="AO527" s="106"/>
      <c r="AP527" s="106"/>
      <c r="AQ527" s="106"/>
      <c r="AR527" s="106"/>
      <c r="AS527" s="106"/>
      <c r="AT527" s="106"/>
      <c r="AU527" s="106"/>
      <c r="AV527" s="106"/>
      <c r="AW527" s="106"/>
      <c r="AX527" s="106"/>
      <c r="AY527" s="106"/>
      <c r="AZ527" s="106"/>
      <c r="BA527" s="106"/>
      <c r="BB527" s="106"/>
      <c r="BC527" s="106"/>
      <c r="BD527" s="106"/>
      <c r="BE527" s="106"/>
      <c r="BF527" s="106"/>
      <c r="BG527" s="106"/>
      <c r="BH527" s="106"/>
      <c r="BI527" s="106"/>
      <c r="BJ527" s="106"/>
      <c r="BK527" s="106"/>
      <c r="BL527" s="106"/>
      <c r="BM527" s="106"/>
      <c r="BN527" s="106"/>
      <c r="BO527" s="106"/>
      <c r="BP527" s="106"/>
      <c r="BQ527" s="106"/>
      <c r="BR527" s="106"/>
      <c r="BS527" s="106"/>
      <c r="BT527" s="106"/>
      <c r="BU527" s="106"/>
      <c r="BV527" s="106"/>
      <c r="BW527" s="106"/>
      <c r="BX527" s="106"/>
      <c r="BY527" s="106"/>
      <c r="BZ527" s="106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  <c r="AN528" s="106"/>
      <c r="AO528" s="106"/>
      <c r="AP528" s="106"/>
      <c r="AQ528" s="106"/>
      <c r="AR528" s="106"/>
      <c r="AS528" s="106"/>
      <c r="AT528" s="106"/>
      <c r="AU528" s="106"/>
      <c r="AV528" s="106"/>
      <c r="AW528" s="106"/>
      <c r="AX528" s="106"/>
      <c r="AY528" s="106"/>
      <c r="AZ528" s="106"/>
      <c r="BA528" s="106"/>
      <c r="BB528" s="106"/>
      <c r="BC528" s="106"/>
      <c r="BD528" s="106"/>
      <c r="BE528" s="106"/>
      <c r="BF528" s="106"/>
      <c r="BG528" s="106"/>
      <c r="BH528" s="106"/>
      <c r="BI528" s="106"/>
      <c r="BJ528" s="106"/>
      <c r="BK528" s="106"/>
      <c r="BL528" s="106"/>
      <c r="BM528" s="106"/>
      <c r="BN528" s="106"/>
      <c r="BO528" s="106"/>
      <c r="BP528" s="106"/>
      <c r="BQ528" s="106"/>
      <c r="BR528" s="106"/>
      <c r="BS528" s="106"/>
      <c r="BT528" s="106"/>
      <c r="BU528" s="106"/>
      <c r="BV528" s="106"/>
      <c r="BW528" s="106"/>
      <c r="BX528" s="106"/>
      <c r="BY528" s="106"/>
      <c r="BZ528" s="106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  <c r="AN529" s="106"/>
      <c r="AO529" s="106"/>
      <c r="AP529" s="106"/>
      <c r="AQ529" s="106"/>
      <c r="AR529" s="106"/>
      <c r="AS529" s="106"/>
      <c r="AT529" s="106"/>
      <c r="AU529" s="106"/>
      <c r="AV529" s="106"/>
      <c r="AW529" s="106"/>
      <c r="AX529" s="106"/>
      <c r="AY529" s="106"/>
      <c r="AZ529" s="106"/>
      <c r="BA529" s="106"/>
      <c r="BB529" s="106"/>
      <c r="BC529" s="106"/>
      <c r="BD529" s="106"/>
      <c r="BE529" s="106"/>
      <c r="BF529" s="106"/>
      <c r="BG529" s="106"/>
      <c r="BH529" s="106"/>
      <c r="BI529" s="106"/>
      <c r="BJ529" s="106"/>
      <c r="BK529" s="106"/>
      <c r="BL529" s="106"/>
      <c r="BM529" s="106"/>
      <c r="BN529" s="106"/>
      <c r="BO529" s="106"/>
      <c r="BP529" s="106"/>
      <c r="BQ529" s="106"/>
      <c r="BR529" s="106"/>
      <c r="BS529" s="106"/>
      <c r="BT529" s="106"/>
      <c r="BU529" s="106"/>
      <c r="BV529" s="106"/>
      <c r="BW529" s="106"/>
      <c r="BX529" s="106"/>
      <c r="BY529" s="106"/>
      <c r="BZ529" s="106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  <c r="AN530" s="106"/>
      <c r="AO530" s="106"/>
      <c r="AP530" s="106"/>
      <c r="AQ530" s="106"/>
      <c r="AR530" s="106"/>
      <c r="AS530" s="106"/>
      <c r="AT530" s="106"/>
      <c r="AU530" s="106"/>
      <c r="AV530" s="106"/>
      <c r="AW530" s="106"/>
      <c r="AX530" s="106"/>
      <c r="AY530" s="106"/>
      <c r="AZ530" s="106"/>
      <c r="BA530" s="106"/>
      <c r="BB530" s="106"/>
      <c r="BC530" s="106"/>
      <c r="BD530" s="106"/>
      <c r="BE530" s="106"/>
      <c r="BF530" s="106"/>
      <c r="BG530" s="106"/>
      <c r="BH530" s="106"/>
      <c r="BI530" s="106"/>
      <c r="BJ530" s="106"/>
      <c r="BK530" s="106"/>
      <c r="BL530" s="106"/>
      <c r="BM530" s="106"/>
      <c r="BN530" s="106"/>
      <c r="BO530" s="106"/>
      <c r="BP530" s="106"/>
      <c r="BQ530" s="106"/>
      <c r="BR530" s="106"/>
      <c r="BS530" s="106"/>
      <c r="BT530" s="106"/>
      <c r="BU530" s="106"/>
      <c r="BV530" s="106"/>
      <c r="BW530" s="106"/>
      <c r="BX530" s="106"/>
      <c r="BY530" s="106"/>
      <c r="BZ530" s="106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  <c r="AI531" s="106"/>
      <c r="AJ531" s="106"/>
      <c r="AK531" s="106"/>
      <c r="AL531" s="106"/>
      <c r="AM531" s="106"/>
      <c r="AN531" s="106"/>
      <c r="AO531" s="106"/>
      <c r="AP531" s="106"/>
      <c r="AQ531" s="106"/>
      <c r="AR531" s="106"/>
      <c r="AS531" s="106"/>
      <c r="AT531" s="106"/>
      <c r="AU531" s="106"/>
      <c r="AV531" s="106"/>
      <c r="AW531" s="106"/>
      <c r="AX531" s="106"/>
      <c r="AY531" s="106"/>
      <c r="AZ531" s="106"/>
      <c r="BA531" s="106"/>
      <c r="BB531" s="106"/>
      <c r="BC531" s="106"/>
      <c r="BD531" s="106"/>
      <c r="BE531" s="106"/>
      <c r="BF531" s="106"/>
      <c r="BG531" s="106"/>
      <c r="BH531" s="106"/>
      <c r="BI531" s="106"/>
      <c r="BJ531" s="106"/>
      <c r="BK531" s="106"/>
      <c r="BL531" s="106"/>
      <c r="BM531" s="106"/>
      <c r="BN531" s="106"/>
      <c r="BO531" s="106"/>
      <c r="BP531" s="106"/>
      <c r="BQ531" s="106"/>
      <c r="BR531" s="106"/>
      <c r="BS531" s="106"/>
      <c r="BT531" s="106"/>
      <c r="BU531" s="106"/>
      <c r="BV531" s="106"/>
      <c r="BW531" s="106"/>
      <c r="BX531" s="106"/>
      <c r="BY531" s="106"/>
      <c r="BZ531" s="106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  <c r="AN532" s="106"/>
      <c r="AO532" s="106"/>
      <c r="AP532" s="106"/>
      <c r="AQ532" s="106"/>
      <c r="AR532" s="106"/>
      <c r="AS532" s="106"/>
      <c r="AT532" s="106"/>
      <c r="AU532" s="106"/>
      <c r="AV532" s="106"/>
      <c r="AW532" s="106"/>
      <c r="AX532" s="106"/>
      <c r="AY532" s="106"/>
      <c r="AZ532" s="106"/>
      <c r="BA532" s="106"/>
      <c r="BB532" s="106"/>
      <c r="BC532" s="106"/>
      <c r="BD532" s="106"/>
      <c r="BE532" s="106"/>
      <c r="BF532" s="106"/>
      <c r="BG532" s="106"/>
      <c r="BH532" s="106"/>
      <c r="BI532" s="106"/>
      <c r="BJ532" s="106"/>
      <c r="BK532" s="106"/>
      <c r="BL532" s="106"/>
      <c r="BM532" s="106"/>
      <c r="BN532" s="106"/>
      <c r="BO532" s="106"/>
      <c r="BP532" s="106"/>
      <c r="BQ532" s="106"/>
      <c r="BR532" s="106"/>
      <c r="BS532" s="106"/>
      <c r="BT532" s="106"/>
      <c r="BU532" s="106"/>
      <c r="BV532" s="106"/>
      <c r="BW532" s="106"/>
      <c r="BX532" s="106"/>
      <c r="BY532" s="106"/>
      <c r="BZ532" s="106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  <c r="AI533" s="106"/>
      <c r="AJ533" s="106"/>
      <c r="AK533" s="106"/>
      <c r="AL533" s="106"/>
      <c r="AM533" s="106"/>
      <c r="AN533" s="106"/>
      <c r="AO533" s="106"/>
      <c r="AP533" s="106"/>
      <c r="AQ533" s="106"/>
      <c r="AR533" s="106"/>
      <c r="AS533" s="106"/>
      <c r="AT533" s="106"/>
      <c r="AU533" s="106"/>
      <c r="AV533" s="106"/>
      <c r="AW533" s="106"/>
      <c r="AX533" s="106"/>
      <c r="AY533" s="106"/>
      <c r="AZ533" s="106"/>
      <c r="BA533" s="106"/>
      <c r="BB533" s="106"/>
      <c r="BC533" s="106"/>
      <c r="BD533" s="106"/>
      <c r="BE533" s="106"/>
      <c r="BF533" s="106"/>
      <c r="BG533" s="106"/>
      <c r="BH533" s="106"/>
      <c r="BI533" s="106"/>
      <c r="BJ533" s="106"/>
      <c r="BK533" s="106"/>
      <c r="BL533" s="106"/>
      <c r="BM533" s="106"/>
      <c r="BN533" s="106"/>
      <c r="BO533" s="106"/>
      <c r="BP533" s="106"/>
      <c r="BQ533" s="106"/>
      <c r="BR533" s="106"/>
      <c r="BS533" s="106"/>
      <c r="BT533" s="106"/>
      <c r="BU533" s="106"/>
      <c r="BV533" s="106"/>
      <c r="BW533" s="106"/>
      <c r="BX533" s="106"/>
      <c r="BY533" s="106"/>
      <c r="BZ533" s="106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136</v>
      </c>
      <c r="CA535" s="26" t="s">
        <v>67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186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88" t="s">
        <v>138</v>
      </c>
      <c r="C538" s="289"/>
      <c r="D538" s="289"/>
      <c r="E538" s="289"/>
      <c r="F538" s="289"/>
      <c r="G538" s="289"/>
      <c r="H538" s="289"/>
      <c r="I538" s="289"/>
      <c r="J538" s="289"/>
      <c r="K538" s="289"/>
      <c r="L538" s="289"/>
      <c r="M538" s="289"/>
      <c r="N538" s="289"/>
      <c r="O538" s="289"/>
      <c r="P538" s="289"/>
      <c r="Q538" s="289"/>
      <c r="R538" s="289"/>
      <c r="S538" s="289"/>
      <c r="T538" s="289"/>
      <c r="U538" s="289"/>
      <c r="V538" s="289"/>
      <c r="W538" s="289"/>
      <c r="X538" s="289"/>
      <c r="Y538" s="289"/>
      <c r="Z538" s="289"/>
      <c r="AA538" s="289"/>
      <c r="AB538" s="289"/>
      <c r="AC538" s="289"/>
      <c r="AD538" s="289"/>
      <c r="AE538" s="289"/>
      <c r="AF538" s="289"/>
      <c r="AG538" s="289"/>
      <c r="AH538" s="289"/>
      <c r="AI538" s="289"/>
      <c r="AJ538" s="289"/>
      <c r="AK538" s="289"/>
      <c r="AL538" s="289"/>
      <c r="AM538" s="289"/>
      <c r="AN538" s="289"/>
      <c r="AO538" s="289"/>
      <c r="AP538" s="289"/>
      <c r="AQ538" s="290"/>
      <c r="AR538" s="261" t="s">
        <v>137</v>
      </c>
      <c r="AS538" s="262"/>
      <c r="AT538" s="262"/>
      <c r="AU538" s="262"/>
      <c r="AV538" s="262"/>
      <c r="AW538" s="262"/>
      <c r="AX538" s="262"/>
      <c r="AY538" s="262"/>
      <c r="AZ538" s="262"/>
      <c r="BA538" s="262"/>
      <c r="BB538" s="262"/>
      <c r="BC538" s="262"/>
      <c r="BD538" s="262"/>
      <c r="BE538" s="262"/>
      <c r="BF538" s="262"/>
      <c r="BG538" s="262"/>
      <c r="BH538" s="262"/>
      <c r="BI538" s="262"/>
      <c r="BJ538" s="262"/>
      <c r="BK538" s="262"/>
      <c r="BL538" s="262"/>
      <c r="BM538" s="262"/>
      <c r="BN538" s="262"/>
      <c r="BO538" s="262"/>
      <c r="BP538" s="262"/>
      <c r="BQ538" s="262"/>
      <c r="BR538" s="262"/>
      <c r="BS538" s="262"/>
      <c r="BT538" s="262"/>
      <c r="BU538" s="262"/>
      <c r="BV538" s="262"/>
      <c r="BW538" s="262"/>
      <c r="BX538" s="262"/>
      <c r="BY538" s="262"/>
      <c r="BZ538" s="263"/>
      <c r="CA538" s="26" t="s">
        <v>67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91"/>
      <c r="C539" s="292"/>
      <c r="D539" s="292"/>
      <c r="E539" s="292"/>
      <c r="F539" s="292"/>
      <c r="G539" s="292"/>
      <c r="H539" s="292"/>
      <c r="I539" s="292"/>
      <c r="J539" s="292"/>
      <c r="K539" s="292"/>
      <c r="L539" s="292"/>
      <c r="M539" s="292"/>
      <c r="N539" s="292"/>
      <c r="O539" s="292"/>
      <c r="P539" s="292"/>
      <c r="Q539" s="292"/>
      <c r="R539" s="292"/>
      <c r="S539" s="292"/>
      <c r="T539" s="292"/>
      <c r="U539" s="292"/>
      <c r="V539" s="292"/>
      <c r="W539" s="292"/>
      <c r="X539" s="292"/>
      <c r="Y539" s="292"/>
      <c r="Z539" s="292"/>
      <c r="AA539" s="292"/>
      <c r="AB539" s="292"/>
      <c r="AC539" s="292"/>
      <c r="AD539" s="292"/>
      <c r="AE539" s="292"/>
      <c r="AF539" s="292"/>
      <c r="AG539" s="292"/>
      <c r="AH539" s="292"/>
      <c r="AI539" s="292"/>
      <c r="AJ539" s="292"/>
      <c r="AK539" s="292"/>
      <c r="AL539" s="292"/>
      <c r="AM539" s="292"/>
      <c r="AN539" s="292"/>
      <c r="AO539" s="292"/>
      <c r="AP539" s="292"/>
      <c r="AQ539" s="293"/>
      <c r="AR539" s="264"/>
      <c r="AS539" s="265"/>
      <c r="AT539" s="265"/>
      <c r="AU539" s="265"/>
      <c r="AV539" s="265"/>
      <c r="AW539" s="265"/>
      <c r="AX539" s="265"/>
      <c r="AY539" s="265"/>
      <c r="AZ539" s="265"/>
      <c r="BA539" s="265"/>
      <c r="BB539" s="265"/>
      <c r="BC539" s="265"/>
      <c r="BD539" s="265"/>
      <c r="BE539" s="265"/>
      <c r="BF539" s="265"/>
      <c r="BG539" s="265"/>
      <c r="BH539" s="265"/>
      <c r="BI539" s="265"/>
      <c r="BJ539" s="265"/>
      <c r="BK539" s="265"/>
      <c r="BL539" s="265"/>
      <c r="BM539" s="265"/>
      <c r="BN539" s="265"/>
      <c r="BO539" s="265"/>
      <c r="BP539" s="265"/>
      <c r="BQ539" s="265"/>
      <c r="BR539" s="265"/>
      <c r="BS539" s="265"/>
      <c r="BT539" s="265"/>
      <c r="BU539" s="265"/>
      <c r="BV539" s="265"/>
      <c r="BW539" s="265"/>
      <c r="BX539" s="265"/>
      <c r="BY539" s="265"/>
      <c r="BZ539" s="266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58" t="s">
        <v>139</v>
      </c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  <c r="AJ540" s="259"/>
      <c r="AK540" s="259"/>
      <c r="AL540" s="259"/>
      <c r="AM540" s="259"/>
      <c r="AN540" s="259"/>
      <c r="AO540" s="259"/>
      <c r="AP540" s="259"/>
      <c r="AQ540" s="260"/>
      <c r="AR540" s="126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8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46" t="s">
        <v>140</v>
      </c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8"/>
      <c r="AR541" s="267"/>
      <c r="AS541" s="268"/>
      <c r="AT541" s="268"/>
      <c r="AU541" s="268"/>
      <c r="AV541" s="268"/>
      <c r="AW541" s="268"/>
      <c r="AX541" s="268"/>
      <c r="AY541" s="268"/>
      <c r="AZ541" s="268"/>
      <c r="BA541" s="268"/>
      <c r="BB541" s="268"/>
      <c r="BC541" s="268"/>
      <c r="BD541" s="268"/>
      <c r="BE541" s="268"/>
      <c r="BF541" s="268"/>
      <c r="BG541" s="268"/>
      <c r="BH541" s="268"/>
      <c r="BI541" s="268"/>
      <c r="BJ541" s="268"/>
      <c r="BK541" s="268"/>
      <c r="BL541" s="268"/>
      <c r="BM541" s="268"/>
      <c r="BN541" s="268"/>
      <c r="BO541" s="268"/>
      <c r="BP541" s="268"/>
      <c r="BQ541" s="268"/>
      <c r="BR541" s="268"/>
      <c r="BS541" s="268"/>
      <c r="BT541" s="268"/>
      <c r="BU541" s="268"/>
      <c r="BV541" s="268"/>
      <c r="BW541" s="268"/>
      <c r="BX541" s="268"/>
      <c r="BY541" s="268"/>
      <c r="BZ541" s="269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46" t="s">
        <v>141</v>
      </c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8"/>
      <c r="AR542" s="267"/>
      <c r="AS542" s="268"/>
      <c r="AT542" s="268"/>
      <c r="AU542" s="268"/>
      <c r="AV542" s="268"/>
      <c r="AW542" s="268"/>
      <c r="AX542" s="268"/>
      <c r="AY542" s="268"/>
      <c r="AZ542" s="268"/>
      <c r="BA542" s="268"/>
      <c r="BB542" s="268"/>
      <c r="BC542" s="268"/>
      <c r="BD542" s="268"/>
      <c r="BE542" s="268"/>
      <c r="BF542" s="268"/>
      <c r="BG542" s="268"/>
      <c r="BH542" s="268"/>
      <c r="BI542" s="268"/>
      <c r="BJ542" s="268"/>
      <c r="BK542" s="268"/>
      <c r="BL542" s="268"/>
      <c r="BM542" s="268"/>
      <c r="BN542" s="268"/>
      <c r="BO542" s="268"/>
      <c r="BP542" s="268"/>
      <c r="BQ542" s="268"/>
      <c r="BR542" s="268"/>
      <c r="BS542" s="268"/>
      <c r="BT542" s="268"/>
      <c r="BU542" s="268"/>
      <c r="BV542" s="268"/>
      <c r="BW542" s="268"/>
      <c r="BX542" s="268"/>
      <c r="BY542" s="268"/>
      <c r="BZ542" s="269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46" t="s">
        <v>142</v>
      </c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8"/>
      <c r="AR543" s="267"/>
      <c r="AS543" s="268"/>
      <c r="AT543" s="268"/>
      <c r="AU543" s="268"/>
      <c r="AV543" s="268"/>
      <c r="AW543" s="268"/>
      <c r="AX543" s="268"/>
      <c r="AY543" s="268"/>
      <c r="AZ543" s="268"/>
      <c r="BA543" s="268"/>
      <c r="BB543" s="268"/>
      <c r="BC543" s="268"/>
      <c r="BD543" s="268"/>
      <c r="BE543" s="268"/>
      <c r="BF543" s="268"/>
      <c r="BG543" s="268"/>
      <c r="BH543" s="268"/>
      <c r="BI543" s="268"/>
      <c r="BJ543" s="268"/>
      <c r="BK543" s="268"/>
      <c r="BL543" s="268"/>
      <c r="BM543" s="268"/>
      <c r="BN543" s="268"/>
      <c r="BO543" s="268"/>
      <c r="BP543" s="268"/>
      <c r="BQ543" s="268"/>
      <c r="BR543" s="268"/>
      <c r="BS543" s="268"/>
      <c r="BT543" s="268"/>
      <c r="BU543" s="268"/>
      <c r="BV543" s="268"/>
      <c r="BW543" s="268"/>
      <c r="BX543" s="268"/>
      <c r="BY543" s="268"/>
      <c r="BZ543" s="269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133"/>
      <c r="C544" s="134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  <c r="AA544" s="134"/>
      <c r="AB544" s="134"/>
      <c r="AC544" s="134"/>
      <c r="AD544" s="134"/>
      <c r="AE544" s="134"/>
      <c r="AF544" s="134"/>
      <c r="AG544" s="134"/>
      <c r="AH544" s="134"/>
      <c r="AI544" s="134"/>
      <c r="AJ544" s="134"/>
      <c r="AK544" s="134"/>
      <c r="AL544" s="134"/>
      <c r="AM544" s="134"/>
      <c r="AN544" s="134"/>
      <c r="AO544" s="134"/>
      <c r="AP544" s="134"/>
      <c r="AQ544" s="149"/>
      <c r="AR544" s="267"/>
      <c r="AS544" s="268"/>
      <c r="AT544" s="268"/>
      <c r="AU544" s="268"/>
      <c r="AV544" s="268"/>
      <c r="AW544" s="268"/>
      <c r="AX544" s="268"/>
      <c r="AY544" s="268"/>
      <c r="AZ544" s="268"/>
      <c r="BA544" s="268"/>
      <c r="BB544" s="268"/>
      <c r="BC544" s="268"/>
      <c r="BD544" s="268"/>
      <c r="BE544" s="268"/>
      <c r="BF544" s="268"/>
      <c r="BG544" s="268"/>
      <c r="BH544" s="268"/>
      <c r="BI544" s="268"/>
      <c r="BJ544" s="268"/>
      <c r="BK544" s="268"/>
      <c r="BL544" s="268"/>
      <c r="BM544" s="268"/>
      <c r="BN544" s="268"/>
      <c r="BO544" s="268"/>
      <c r="BP544" s="268"/>
      <c r="BQ544" s="268"/>
      <c r="BR544" s="268"/>
      <c r="BS544" s="268"/>
      <c r="BT544" s="268"/>
      <c r="BU544" s="268"/>
      <c r="BV544" s="268"/>
      <c r="BW544" s="268"/>
      <c r="BX544" s="268"/>
      <c r="BY544" s="268"/>
      <c r="BZ544" s="269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133"/>
      <c r="C545" s="134"/>
      <c r="D545" s="134"/>
      <c r="E545" s="134"/>
      <c r="F545" s="134"/>
      <c r="G545" s="134"/>
      <c r="H545" s="134"/>
      <c r="I545" s="134"/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  <c r="AA545" s="134"/>
      <c r="AB545" s="134"/>
      <c r="AC545" s="134"/>
      <c r="AD545" s="134"/>
      <c r="AE545" s="134"/>
      <c r="AF545" s="134"/>
      <c r="AG545" s="134"/>
      <c r="AH545" s="134"/>
      <c r="AI545" s="134"/>
      <c r="AJ545" s="134"/>
      <c r="AK545" s="134"/>
      <c r="AL545" s="134"/>
      <c r="AM545" s="134"/>
      <c r="AN545" s="134"/>
      <c r="AO545" s="134"/>
      <c r="AP545" s="134"/>
      <c r="AQ545" s="149"/>
      <c r="AR545" s="267"/>
      <c r="AS545" s="268"/>
      <c r="AT545" s="268"/>
      <c r="AU545" s="268"/>
      <c r="AV545" s="268"/>
      <c r="AW545" s="268"/>
      <c r="AX545" s="268"/>
      <c r="AY545" s="268"/>
      <c r="AZ545" s="268"/>
      <c r="BA545" s="268"/>
      <c r="BB545" s="268"/>
      <c r="BC545" s="268"/>
      <c r="BD545" s="268"/>
      <c r="BE545" s="268"/>
      <c r="BF545" s="268"/>
      <c r="BG545" s="268"/>
      <c r="BH545" s="268"/>
      <c r="BI545" s="268"/>
      <c r="BJ545" s="268"/>
      <c r="BK545" s="268"/>
      <c r="BL545" s="268"/>
      <c r="BM545" s="268"/>
      <c r="BN545" s="268"/>
      <c r="BO545" s="268"/>
      <c r="BP545" s="268"/>
      <c r="BQ545" s="268"/>
      <c r="BR545" s="268"/>
      <c r="BS545" s="268"/>
      <c r="BT545" s="268"/>
      <c r="BU545" s="268"/>
      <c r="BV545" s="268"/>
      <c r="BW545" s="268"/>
      <c r="BX545" s="268"/>
      <c r="BY545" s="268"/>
      <c r="BZ545" s="269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133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  <c r="AA546" s="134"/>
      <c r="AB546" s="134"/>
      <c r="AC546" s="134"/>
      <c r="AD546" s="134"/>
      <c r="AE546" s="134"/>
      <c r="AF546" s="134"/>
      <c r="AG546" s="134"/>
      <c r="AH546" s="134"/>
      <c r="AI546" s="134"/>
      <c r="AJ546" s="134"/>
      <c r="AK546" s="134"/>
      <c r="AL546" s="134"/>
      <c r="AM546" s="134"/>
      <c r="AN546" s="134"/>
      <c r="AO546" s="134"/>
      <c r="AP546" s="134"/>
      <c r="AQ546" s="149"/>
      <c r="AR546" s="267"/>
      <c r="AS546" s="268"/>
      <c r="AT546" s="268"/>
      <c r="AU546" s="268"/>
      <c r="AV546" s="268"/>
      <c r="AW546" s="268"/>
      <c r="AX546" s="268"/>
      <c r="AY546" s="268"/>
      <c r="AZ546" s="268"/>
      <c r="BA546" s="268"/>
      <c r="BB546" s="268"/>
      <c r="BC546" s="268"/>
      <c r="BD546" s="268"/>
      <c r="BE546" s="268"/>
      <c r="BF546" s="268"/>
      <c r="BG546" s="268"/>
      <c r="BH546" s="268"/>
      <c r="BI546" s="268"/>
      <c r="BJ546" s="268"/>
      <c r="BK546" s="268"/>
      <c r="BL546" s="268"/>
      <c r="BM546" s="268"/>
      <c r="BN546" s="268"/>
      <c r="BO546" s="268"/>
      <c r="BP546" s="268"/>
      <c r="BQ546" s="268"/>
      <c r="BR546" s="268"/>
      <c r="BS546" s="268"/>
      <c r="BT546" s="268"/>
      <c r="BU546" s="268"/>
      <c r="BV546" s="268"/>
      <c r="BW546" s="268"/>
      <c r="BX546" s="268"/>
      <c r="BY546" s="268"/>
      <c r="BZ546" s="269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133"/>
      <c r="C547" s="134"/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  <c r="AA547" s="134"/>
      <c r="AB547" s="134"/>
      <c r="AC547" s="134"/>
      <c r="AD547" s="134"/>
      <c r="AE547" s="134"/>
      <c r="AF547" s="134"/>
      <c r="AG547" s="134"/>
      <c r="AH547" s="134"/>
      <c r="AI547" s="134"/>
      <c r="AJ547" s="134"/>
      <c r="AK547" s="134"/>
      <c r="AL547" s="134"/>
      <c r="AM547" s="134"/>
      <c r="AN547" s="134"/>
      <c r="AO547" s="134"/>
      <c r="AP547" s="134"/>
      <c r="AQ547" s="149"/>
      <c r="AR547" s="267"/>
      <c r="AS547" s="268"/>
      <c r="AT547" s="268"/>
      <c r="AU547" s="268"/>
      <c r="AV547" s="268"/>
      <c r="AW547" s="268"/>
      <c r="AX547" s="268"/>
      <c r="AY547" s="268"/>
      <c r="AZ547" s="268"/>
      <c r="BA547" s="268"/>
      <c r="BB547" s="268"/>
      <c r="BC547" s="268"/>
      <c r="BD547" s="268"/>
      <c r="BE547" s="268"/>
      <c r="BF547" s="268"/>
      <c r="BG547" s="268"/>
      <c r="BH547" s="268"/>
      <c r="BI547" s="268"/>
      <c r="BJ547" s="268"/>
      <c r="BK547" s="268"/>
      <c r="BL547" s="268"/>
      <c r="BM547" s="268"/>
      <c r="BN547" s="268"/>
      <c r="BO547" s="268"/>
      <c r="BP547" s="268"/>
      <c r="BQ547" s="268"/>
      <c r="BR547" s="268"/>
      <c r="BS547" s="268"/>
      <c r="BT547" s="268"/>
      <c r="BU547" s="268"/>
      <c r="BV547" s="268"/>
      <c r="BW547" s="268"/>
      <c r="BX547" s="268"/>
      <c r="BY547" s="268"/>
      <c r="BZ547" s="269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133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  <c r="AA548" s="134"/>
      <c r="AB548" s="134"/>
      <c r="AC548" s="134"/>
      <c r="AD548" s="134"/>
      <c r="AE548" s="134"/>
      <c r="AF548" s="134"/>
      <c r="AG548" s="134"/>
      <c r="AH548" s="134"/>
      <c r="AI548" s="134"/>
      <c r="AJ548" s="134"/>
      <c r="AK548" s="134"/>
      <c r="AL548" s="134"/>
      <c r="AM548" s="134"/>
      <c r="AN548" s="134"/>
      <c r="AO548" s="134"/>
      <c r="AP548" s="134"/>
      <c r="AQ548" s="149"/>
      <c r="AR548" s="267"/>
      <c r="AS548" s="268"/>
      <c r="AT548" s="268"/>
      <c r="AU548" s="268"/>
      <c r="AV548" s="268"/>
      <c r="AW548" s="268"/>
      <c r="AX548" s="268"/>
      <c r="AY548" s="268"/>
      <c r="AZ548" s="268"/>
      <c r="BA548" s="268"/>
      <c r="BB548" s="268"/>
      <c r="BC548" s="268"/>
      <c r="BD548" s="268"/>
      <c r="BE548" s="268"/>
      <c r="BF548" s="268"/>
      <c r="BG548" s="268"/>
      <c r="BH548" s="268"/>
      <c r="BI548" s="268"/>
      <c r="BJ548" s="268"/>
      <c r="BK548" s="268"/>
      <c r="BL548" s="268"/>
      <c r="BM548" s="268"/>
      <c r="BN548" s="268"/>
      <c r="BO548" s="268"/>
      <c r="BP548" s="268"/>
      <c r="BQ548" s="268"/>
      <c r="BR548" s="268"/>
      <c r="BS548" s="268"/>
      <c r="BT548" s="268"/>
      <c r="BU548" s="268"/>
      <c r="BV548" s="268"/>
      <c r="BW548" s="268"/>
      <c r="BX548" s="268"/>
      <c r="BY548" s="268"/>
      <c r="BZ548" s="269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103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7"/>
      <c r="AR549" s="129"/>
      <c r="AS549" s="130"/>
      <c r="AT549" s="130"/>
      <c r="AU549" s="130"/>
      <c r="AV549" s="130"/>
      <c r="AW549" s="130"/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/>
      <c r="BQ549" s="130"/>
      <c r="BR549" s="130"/>
      <c r="BS549" s="130"/>
      <c r="BT549" s="130"/>
      <c r="BU549" s="130"/>
      <c r="BV549" s="130"/>
      <c r="BW549" s="130"/>
      <c r="BX549" s="130"/>
      <c r="BY549" s="130"/>
      <c r="BZ549" s="131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31</v>
      </c>
      <c r="J551" s="108" t="s">
        <v>211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182</v>
      </c>
      <c r="T551" s="47"/>
      <c r="CA551" s="26" t="s">
        <v>67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94" t="s">
        <v>41</v>
      </c>
      <c r="C554" s="295"/>
      <c r="D554" s="295"/>
      <c r="E554" s="295"/>
      <c r="F554" s="295"/>
      <c r="G554" s="295"/>
      <c r="H554" s="295"/>
      <c r="I554" s="295"/>
      <c r="J554" s="295"/>
      <c r="K554" s="295"/>
      <c r="L554" s="295"/>
      <c r="M554" s="295"/>
      <c r="N554" s="295"/>
      <c r="O554" s="295"/>
      <c r="P554" s="295"/>
      <c r="Q554" s="295"/>
      <c r="R554" s="295"/>
      <c r="S554" s="295"/>
      <c r="T554" s="295"/>
      <c r="U554" s="295"/>
      <c r="V554" s="295"/>
      <c r="W554" s="295"/>
      <c r="X554" s="295"/>
      <c r="Y554" s="295"/>
      <c r="Z554" s="295"/>
      <c r="AA554" s="295"/>
      <c r="AB554" s="295"/>
      <c r="AC554" s="295"/>
      <c r="AD554" s="295"/>
      <c r="AE554" s="295"/>
      <c r="AF554" s="296"/>
      <c r="AG554" s="136" t="s">
        <v>143</v>
      </c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8"/>
      <c r="CA554" s="26" t="s">
        <v>67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97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9"/>
      <c r="AG555" s="139" t="s">
        <v>144</v>
      </c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1" t="s">
        <v>145</v>
      </c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  <c r="BI555" s="141"/>
      <c r="BJ555" s="141"/>
      <c r="BK555" s="281" t="s">
        <v>146</v>
      </c>
      <c r="BL555" s="281"/>
      <c r="BM555" s="281"/>
      <c r="BN555" s="281"/>
      <c r="BO555" s="281"/>
      <c r="BP555" s="281"/>
      <c r="BQ555" s="281"/>
      <c r="BR555" s="281"/>
      <c r="BS555" s="281"/>
      <c r="BT555" s="281"/>
      <c r="BU555" s="281"/>
      <c r="BV555" s="281"/>
      <c r="BW555" s="281"/>
      <c r="BX555" s="281"/>
      <c r="BY555" s="281"/>
      <c r="BZ555" s="282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50" t="s">
        <v>42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124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302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43" t="s">
        <v>43</v>
      </c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5"/>
      <c r="AG557" s="142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43" t="s">
        <v>44</v>
      </c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5"/>
      <c r="AG558" s="142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43" t="s">
        <v>45</v>
      </c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5"/>
      <c r="AG559" s="142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43" t="s">
        <v>46</v>
      </c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5"/>
      <c r="AG560" s="142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133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  <c r="AB561" s="134"/>
      <c r="AC561" s="134"/>
      <c r="AD561" s="134"/>
      <c r="AE561" s="134"/>
      <c r="AF561" s="135"/>
      <c r="AG561" s="142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133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  <c r="AC562" s="134"/>
      <c r="AD562" s="134"/>
      <c r="AE562" s="134"/>
      <c r="AF562" s="135"/>
      <c r="AG562" s="142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  <c r="AB563" s="134"/>
      <c r="AC563" s="134"/>
      <c r="AD563" s="134"/>
      <c r="AE563" s="134"/>
      <c r="AF563" s="135"/>
      <c r="AG563" s="142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133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  <c r="AA564" s="134"/>
      <c r="AB564" s="134"/>
      <c r="AC564" s="134"/>
      <c r="AD564" s="134"/>
      <c r="AE564" s="134"/>
      <c r="AF564" s="135"/>
      <c r="AG564" s="142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133"/>
      <c r="C565" s="134"/>
      <c r="D565" s="134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  <c r="AA565" s="134"/>
      <c r="AB565" s="134"/>
      <c r="AC565" s="134"/>
      <c r="AD565" s="134"/>
      <c r="AE565" s="134"/>
      <c r="AF565" s="135"/>
      <c r="AG565" s="142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133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  <c r="AA566" s="134"/>
      <c r="AB566" s="134"/>
      <c r="AC566" s="134"/>
      <c r="AD566" s="134"/>
      <c r="AE566" s="134"/>
      <c r="AF566" s="135"/>
      <c r="AG566" s="142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  <c r="AA567" s="134"/>
      <c r="AB567" s="134"/>
      <c r="AC567" s="134"/>
      <c r="AD567" s="134"/>
      <c r="AE567" s="134"/>
      <c r="AF567" s="135"/>
      <c r="AG567" s="142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133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  <c r="AA568" s="134"/>
      <c r="AB568" s="134"/>
      <c r="AC568" s="134"/>
      <c r="AD568" s="134"/>
      <c r="AE568" s="134"/>
      <c r="AF568" s="135"/>
      <c r="AG568" s="142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133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  <c r="AA569" s="134"/>
      <c r="AB569" s="134"/>
      <c r="AC569" s="134"/>
      <c r="AD569" s="134"/>
      <c r="AE569" s="134"/>
      <c r="AF569" s="135"/>
      <c r="AG569" s="142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103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5"/>
      <c r="AG570" s="280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6"/>
      <c r="AT570" s="176"/>
      <c r="AU570" s="176"/>
      <c r="AV570" s="176"/>
      <c r="AW570" s="176"/>
      <c r="AX570" s="176"/>
      <c r="AY570" s="176"/>
      <c r="AZ570" s="176"/>
      <c r="BA570" s="176"/>
      <c r="BB570" s="176"/>
      <c r="BC570" s="176"/>
      <c r="BD570" s="176"/>
      <c r="BE570" s="176"/>
      <c r="BF570" s="176"/>
      <c r="BG570" s="176"/>
      <c r="BH570" s="176"/>
      <c r="BI570" s="176"/>
      <c r="BJ570" s="176"/>
      <c r="BK570" s="176"/>
      <c r="BL570" s="176"/>
      <c r="BM570" s="176"/>
      <c r="BN570" s="176"/>
      <c r="BO570" s="176"/>
      <c r="BP570" s="176"/>
      <c r="BQ570" s="176"/>
      <c r="BR570" s="176"/>
      <c r="BS570" s="176"/>
      <c r="BT570" s="176"/>
      <c r="BU570" s="176"/>
      <c r="BV570" s="176"/>
      <c r="BW570" s="176"/>
      <c r="BX570" s="176"/>
      <c r="BY570" s="176"/>
      <c r="BZ570" s="177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183</v>
      </c>
      <c r="C572" s="5"/>
      <c r="D572" s="5"/>
      <c r="E572" s="5"/>
      <c r="F572" s="5"/>
      <c r="CA572" s="26" t="s">
        <v>67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  <c r="AN573" s="106"/>
      <c r="AO573" s="106"/>
      <c r="AP573" s="106"/>
      <c r="AQ573" s="106"/>
      <c r="AR573" s="106"/>
      <c r="AS573" s="106"/>
      <c r="AT573" s="106"/>
      <c r="AU573" s="106"/>
      <c r="AV573" s="106"/>
      <c r="AW573" s="106"/>
      <c r="AX573" s="106"/>
      <c r="AY573" s="106"/>
      <c r="AZ573" s="106"/>
      <c r="BA573" s="106"/>
      <c r="BB573" s="106"/>
      <c r="BC573" s="106"/>
      <c r="BD573" s="106"/>
      <c r="BE573" s="106"/>
      <c r="BF573" s="106"/>
      <c r="BG573" s="106"/>
      <c r="BH573" s="106"/>
      <c r="BI573" s="106"/>
      <c r="BJ573" s="106"/>
      <c r="BK573" s="106"/>
      <c r="BL573" s="106"/>
      <c r="BM573" s="106"/>
      <c r="BN573" s="106"/>
      <c r="BO573" s="106"/>
      <c r="BP573" s="106"/>
      <c r="BQ573" s="106"/>
      <c r="BR573" s="106"/>
      <c r="BS573" s="106"/>
      <c r="BT573" s="106"/>
      <c r="BU573" s="106"/>
      <c r="BV573" s="106"/>
      <c r="BW573" s="106"/>
      <c r="BX573" s="106"/>
      <c r="BY573" s="106"/>
      <c r="BZ573" s="106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  <c r="BF574" s="106"/>
      <c r="BG574" s="106"/>
      <c r="BH574" s="106"/>
      <c r="BI574" s="106"/>
      <c r="BJ574" s="106"/>
      <c r="BK574" s="106"/>
      <c r="BL574" s="106"/>
      <c r="BM574" s="106"/>
      <c r="BN574" s="106"/>
      <c r="BO574" s="106"/>
      <c r="BP574" s="106"/>
      <c r="BQ574" s="106"/>
      <c r="BR574" s="106"/>
      <c r="BS574" s="106"/>
      <c r="BT574" s="106"/>
      <c r="BU574" s="106"/>
      <c r="BV574" s="106"/>
      <c r="BW574" s="106"/>
      <c r="BX574" s="106"/>
      <c r="BY574" s="106"/>
      <c r="BZ574" s="106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  <c r="AN575" s="106"/>
      <c r="AO575" s="106"/>
      <c r="AP575" s="106"/>
      <c r="AQ575" s="106"/>
      <c r="AR575" s="106"/>
      <c r="AS575" s="106"/>
      <c r="AT575" s="106"/>
      <c r="AU575" s="106"/>
      <c r="AV575" s="106"/>
      <c r="AW575" s="106"/>
      <c r="AX575" s="106"/>
      <c r="AY575" s="106"/>
      <c r="AZ575" s="106"/>
      <c r="BA575" s="106"/>
      <c r="BB575" s="106"/>
      <c r="BC575" s="106"/>
      <c r="BD575" s="106"/>
      <c r="BE575" s="106"/>
      <c r="BF575" s="106"/>
      <c r="BG575" s="106"/>
      <c r="BH575" s="106"/>
      <c r="BI575" s="106"/>
      <c r="BJ575" s="106"/>
      <c r="BK575" s="106"/>
      <c r="BL575" s="106"/>
      <c r="BM575" s="106"/>
      <c r="BN575" s="106"/>
      <c r="BO575" s="106"/>
      <c r="BP575" s="106"/>
      <c r="BQ575" s="106"/>
      <c r="BR575" s="106"/>
      <c r="BS575" s="106"/>
      <c r="BT575" s="106"/>
      <c r="BU575" s="106"/>
      <c r="BV575" s="106"/>
      <c r="BW575" s="106"/>
      <c r="BX575" s="106"/>
      <c r="BY575" s="106"/>
      <c r="BZ575" s="106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  <c r="AN576" s="106"/>
      <c r="AO576" s="106"/>
      <c r="AP576" s="106"/>
      <c r="AQ576" s="106"/>
      <c r="AR576" s="106"/>
      <c r="AS576" s="106"/>
      <c r="AT576" s="106"/>
      <c r="AU576" s="106"/>
      <c r="AV576" s="106"/>
      <c r="AW576" s="106"/>
      <c r="AX576" s="106"/>
      <c r="AY576" s="106"/>
      <c r="AZ576" s="106"/>
      <c r="BA576" s="106"/>
      <c r="BB576" s="106"/>
      <c r="BC576" s="106"/>
      <c r="BD576" s="106"/>
      <c r="BE576" s="106"/>
      <c r="BF576" s="106"/>
      <c r="BG576" s="106"/>
      <c r="BH576" s="106"/>
      <c r="BI576" s="106"/>
      <c r="BJ576" s="106"/>
      <c r="BK576" s="106"/>
      <c r="BL576" s="106"/>
      <c r="BM576" s="106"/>
      <c r="BN576" s="106"/>
      <c r="BO576" s="106"/>
      <c r="BP576" s="106"/>
      <c r="BQ576" s="106"/>
      <c r="BR576" s="106"/>
      <c r="BS576" s="106"/>
      <c r="BT576" s="106"/>
      <c r="BU576" s="106"/>
      <c r="BV576" s="106"/>
      <c r="BW576" s="106"/>
      <c r="BX576" s="106"/>
      <c r="BY576" s="106"/>
      <c r="BZ576" s="106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  <c r="BF577" s="106"/>
      <c r="BG577" s="106"/>
      <c r="BH577" s="106"/>
      <c r="BI577" s="106"/>
      <c r="BJ577" s="106"/>
      <c r="BK577" s="106"/>
      <c r="BL577" s="106"/>
      <c r="BM577" s="106"/>
      <c r="BN577" s="106"/>
      <c r="BO577" s="106"/>
      <c r="BP577" s="106"/>
      <c r="BQ577" s="106"/>
      <c r="BR577" s="106"/>
      <c r="BS577" s="106"/>
      <c r="BT577" s="106"/>
      <c r="BU577" s="106"/>
      <c r="BV577" s="106"/>
      <c r="BW577" s="106"/>
      <c r="BX577" s="106"/>
      <c r="BY577" s="106"/>
      <c r="BZ577" s="106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  <c r="BF578" s="106"/>
      <c r="BG578" s="106"/>
      <c r="BH578" s="106"/>
      <c r="BI578" s="106"/>
      <c r="BJ578" s="106"/>
      <c r="BK578" s="106"/>
      <c r="BL578" s="106"/>
      <c r="BM578" s="106"/>
      <c r="BN578" s="106"/>
      <c r="BO578" s="106"/>
      <c r="BP578" s="106"/>
      <c r="BQ578" s="106"/>
      <c r="BR578" s="106"/>
      <c r="BS578" s="106"/>
      <c r="BT578" s="106"/>
      <c r="BU578" s="106"/>
      <c r="BV578" s="106"/>
      <c r="BW578" s="106"/>
      <c r="BX578" s="106"/>
      <c r="BY578" s="106"/>
      <c r="BZ578" s="106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  <c r="BF579" s="106"/>
      <c r="BG579" s="106"/>
      <c r="BH579" s="106"/>
      <c r="BI579" s="106"/>
      <c r="BJ579" s="106"/>
      <c r="BK579" s="106"/>
      <c r="BL579" s="106"/>
      <c r="BM579" s="106"/>
      <c r="BN579" s="106"/>
      <c r="BO579" s="106"/>
      <c r="BP579" s="106"/>
      <c r="BQ579" s="106"/>
      <c r="BR579" s="106"/>
      <c r="BS579" s="106"/>
      <c r="BT579" s="106"/>
      <c r="BU579" s="106"/>
      <c r="BV579" s="106"/>
      <c r="BW579" s="106"/>
      <c r="BX579" s="106"/>
      <c r="BY579" s="106"/>
      <c r="BZ579" s="106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  <c r="BF580" s="106"/>
      <c r="BG580" s="106"/>
      <c r="BH580" s="106"/>
      <c r="BI580" s="106"/>
      <c r="BJ580" s="106"/>
      <c r="BK580" s="106"/>
      <c r="BL580" s="106"/>
      <c r="BM580" s="106"/>
      <c r="BN580" s="106"/>
      <c r="BO580" s="106"/>
      <c r="BP580" s="106"/>
      <c r="BQ580" s="106"/>
      <c r="BR580" s="106"/>
      <c r="BS580" s="106"/>
      <c r="BT580" s="106"/>
      <c r="BU580" s="106"/>
      <c r="BV580" s="106"/>
      <c r="BW580" s="106"/>
      <c r="BX580" s="106"/>
      <c r="BY580" s="106"/>
      <c r="BZ580" s="106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  <c r="AN581" s="106"/>
      <c r="AO581" s="106"/>
      <c r="AP581" s="106"/>
      <c r="AQ581" s="106"/>
      <c r="AR581" s="106"/>
      <c r="AS581" s="106"/>
      <c r="AT581" s="106"/>
      <c r="AU581" s="106"/>
      <c r="AV581" s="106"/>
      <c r="AW581" s="106"/>
      <c r="AX581" s="106"/>
      <c r="AY581" s="106"/>
      <c r="AZ581" s="106"/>
      <c r="BA581" s="106"/>
      <c r="BB581" s="106"/>
      <c r="BC581" s="106"/>
      <c r="BD581" s="106"/>
      <c r="BE581" s="106"/>
      <c r="BF581" s="106"/>
      <c r="BG581" s="106"/>
      <c r="BH581" s="106"/>
      <c r="BI581" s="106"/>
      <c r="BJ581" s="106"/>
      <c r="BK581" s="106"/>
      <c r="BL581" s="106"/>
      <c r="BM581" s="106"/>
      <c r="BN581" s="106"/>
      <c r="BO581" s="106"/>
      <c r="BP581" s="106"/>
      <c r="BQ581" s="106"/>
      <c r="BR581" s="106"/>
      <c r="BS581" s="106"/>
      <c r="BT581" s="106"/>
      <c r="BU581" s="106"/>
      <c r="BV581" s="106"/>
      <c r="BW581" s="106"/>
      <c r="BX581" s="106"/>
      <c r="BY581" s="106"/>
      <c r="BZ581" s="106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  <c r="AN582" s="106"/>
      <c r="AO582" s="106"/>
      <c r="AP582" s="106"/>
      <c r="AQ582" s="106"/>
      <c r="AR582" s="106"/>
      <c r="AS582" s="106"/>
      <c r="AT582" s="106"/>
      <c r="AU582" s="106"/>
      <c r="AV582" s="106"/>
      <c r="AW582" s="106"/>
      <c r="AX582" s="106"/>
      <c r="AY582" s="106"/>
      <c r="AZ582" s="106"/>
      <c r="BA582" s="106"/>
      <c r="BB582" s="106"/>
      <c r="BC582" s="106"/>
      <c r="BD582" s="106"/>
      <c r="BE582" s="106"/>
      <c r="BF582" s="106"/>
      <c r="BG582" s="106"/>
      <c r="BH582" s="106"/>
      <c r="BI582" s="106"/>
      <c r="BJ582" s="106"/>
      <c r="BK582" s="106"/>
      <c r="BL582" s="106"/>
      <c r="BM582" s="106"/>
      <c r="BN582" s="106"/>
      <c r="BO582" s="106"/>
      <c r="BP582" s="106"/>
      <c r="BQ582" s="106"/>
      <c r="BR582" s="106"/>
      <c r="BS582" s="106"/>
      <c r="BT582" s="106"/>
      <c r="BU582" s="106"/>
      <c r="BV582" s="106"/>
      <c r="BW582" s="106"/>
      <c r="BX582" s="106"/>
      <c r="BY582" s="106"/>
      <c r="BZ582" s="106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  <c r="AN583" s="106"/>
      <c r="AO583" s="106"/>
      <c r="AP583" s="106"/>
      <c r="AQ583" s="106"/>
      <c r="AR583" s="106"/>
      <c r="AS583" s="106"/>
      <c r="AT583" s="106"/>
      <c r="AU583" s="106"/>
      <c r="AV583" s="106"/>
      <c r="AW583" s="106"/>
      <c r="AX583" s="106"/>
      <c r="AY583" s="106"/>
      <c r="AZ583" s="106"/>
      <c r="BA583" s="106"/>
      <c r="BB583" s="106"/>
      <c r="BC583" s="106"/>
      <c r="BD583" s="106"/>
      <c r="BE583" s="106"/>
      <c r="BF583" s="106"/>
      <c r="BG583" s="106"/>
      <c r="BH583" s="106"/>
      <c r="BI583" s="106"/>
      <c r="BJ583" s="106"/>
      <c r="BK583" s="106"/>
      <c r="BL583" s="106"/>
      <c r="BM583" s="106"/>
      <c r="BN583" s="106"/>
      <c r="BO583" s="106"/>
      <c r="BP583" s="106"/>
      <c r="BQ583" s="106"/>
      <c r="BR583" s="106"/>
      <c r="BS583" s="106"/>
      <c r="BT583" s="106"/>
      <c r="BU583" s="106"/>
      <c r="BV583" s="106"/>
      <c r="BW583" s="106"/>
      <c r="BX583" s="106"/>
      <c r="BY583" s="106"/>
      <c r="BZ583" s="106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  <c r="AN584" s="106"/>
      <c r="AO584" s="106"/>
      <c r="AP584" s="106"/>
      <c r="AQ584" s="106"/>
      <c r="AR584" s="106"/>
      <c r="AS584" s="106"/>
      <c r="AT584" s="106"/>
      <c r="AU584" s="106"/>
      <c r="AV584" s="106"/>
      <c r="AW584" s="106"/>
      <c r="AX584" s="106"/>
      <c r="AY584" s="106"/>
      <c r="AZ584" s="106"/>
      <c r="BA584" s="106"/>
      <c r="BB584" s="106"/>
      <c r="BC584" s="106"/>
      <c r="BD584" s="106"/>
      <c r="BE584" s="106"/>
      <c r="BF584" s="106"/>
      <c r="BG584" s="106"/>
      <c r="BH584" s="106"/>
      <c r="BI584" s="106"/>
      <c r="BJ584" s="106"/>
      <c r="BK584" s="106"/>
      <c r="BL584" s="106"/>
      <c r="BM584" s="106"/>
      <c r="BN584" s="106"/>
      <c r="BO584" s="106"/>
      <c r="BP584" s="106"/>
      <c r="BQ584" s="106"/>
      <c r="BR584" s="106"/>
      <c r="BS584" s="106"/>
      <c r="BT584" s="106"/>
      <c r="BU584" s="106"/>
      <c r="BV584" s="106"/>
      <c r="BW584" s="106"/>
      <c r="BX584" s="106"/>
      <c r="BY584" s="106"/>
      <c r="BZ584" s="106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  <c r="AN585" s="106"/>
      <c r="AO585" s="106"/>
      <c r="AP585" s="106"/>
      <c r="AQ585" s="106"/>
      <c r="AR585" s="106"/>
      <c r="AS585" s="106"/>
      <c r="AT585" s="106"/>
      <c r="AU585" s="106"/>
      <c r="AV585" s="106"/>
      <c r="AW585" s="106"/>
      <c r="AX585" s="106"/>
      <c r="AY585" s="106"/>
      <c r="AZ585" s="106"/>
      <c r="BA585" s="106"/>
      <c r="BB585" s="106"/>
      <c r="BC585" s="106"/>
      <c r="BD585" s="106"/>
      <c r="BE585" s="106"/>
      <c r="BF585" s="106"/>
      <c r="BG585" s="106"/>
      <c r="BH585" s="106"/>
      <c r="BI585" s="106"/>
      <c r="BJ585" s="106"/>
      <c r="BK585" s="106"/>
      <c r="BL585" s="106"/>
      <c r="BM585" s="106"/>
      <c r="BN585" s="106"/>
      <c r="BO585" s="106"/>
      <c r="BP585" s="106"/>
      <c r="BQ585" s="106"/>
      <c r="BR585" s="106"/>
      <c r="BS585" s="106"/>
      <c r="BT585" s="106"/>
      <c r="BU585" s="106"/>
      <c r="BV585" s="106"/>
      <c r="BW585" s="106"/>
      <c r="BX585" s="106"/>
      <c r="BY585" s="106"/>
      <c r="BZ585" s="106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  <c r="AN586" s="106"/>
      <c r="AO586" s="106"/>
      <c r="AP586" s="106"/>
      <c r="AQ586" s="106"/>
      <c r="AR586" s="106"/>
      <c r="AS586" s="106"/>
      <c r="AT586" s="106"/>
      <c r="AU586" s="106"/>
      <c r="AV586" s="106"/>
      <c r="AW586" s="106"/>
      <c r="AX586" s="106"/>
      <c r="AY586" s="106"/>
      <c r="AZ586" s="106"/>
      <c r="BA586" s="106"/>
      <c r="BB586" s="106"/>
      <c r="BC586" s="106"/>
      <c r="BD586" s="106"/>
      <c r="BE586" s="106"/>
      <c r="BF586" s="106"/>
      <c r="BG586" s="106"/>
      <c r="BH586" s="106"/>
      <c r="BI586" s="106"/>
      <c r="BJ586" s="106"/>
      <c r="BK586" s="106"/>
      <c r="BL586" s="106"/>
      <c r="BM586" s="106"/>
      <c r="BN586" s="106"/>
      <c r="BO586" s="106"/>
      <c r="BP586" s="106"/>
      <c r="BQ586" s="106"/>
      <c r="BR586" s="106"/>
      <c r="BS586" s="106"/>
      <c r="BT586" s="106"/>
      <c r="BU586" s="106"/>
      <c r="BV586" s="106"/>
      <c r="BW586" s="106"/>
      <c r="BX586" s="106"/>
      <c r="BY586" s="106"/>
      <c r="BZ586" s="106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  <c r="AN587" s="106"/>
      <c r="AO587" s="106"/>
      <c r="AP587" s="106"/>
      <c r="AQ587" s="106"/>
      <c r="AR587" s="106"/>
      <c r="AS587" s="106"/>
      <c r="AT587" s="106"/>
      <c r="AU587" s="106"/>
      <c r="AV587" s="106"/>
      <c r="AW587" s="106"/>
      <c r="AX587" s="106"/>
      <c r="AY587" s="106"/>
      <c r="AZ587" s="106"/>
      <c r="BA587" s="106"/>
      <c r="BB587" s="106"/>
      <c r="BC587" s="106"/>
      <c r="BD587" s="106"/>
      <c r="BE587" s="106"/>
      <c r="BF587" s="106"/>
      <c r="BG587" s="106"/>
      <c r="BH587" s="106"/>
      <c r="BI587" s="106"/>
      <c r="BJ587" s="106"/>
      <c r="BK587" s="106"/>
      <c r="BL587" s="106"/>
      <c r="BM587" s="106"/>
      <c r="BN587" s="106"/>
      <c r="BO587" s="106"/>
      <c r="BP587" s="106"/>
      <c r="BQ587" s="106"/>
      <c r="BR587" s="106"/>
      <c r="BS587" s="106"/>
      <c r="BT587" s="106"/>
      <c r="BU587" s="106"/>
      <c r="BV587" s="106"/>
      <c r="BW587" s="106"/>
      <c r="BX587" s="106"/>
      <c r="BY587" s="106"/>
      <c r="BZ587" s="106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  <c r="AN588" s="106"/>
      <c r="AO588" s="106"/>
      <c r="AP588" s="106"/>
      <c r="AQ588" s="106"/>
      <c r="AR588" s="106"/>
      <c r="AS588" s="106"/>
      <c r="AT588" s="106"/>
      <c r="AU588" s="106"/>
      <c r="AV588" s="106"/>
      <c r="AW588" s="106"/>
      <c r="AX588" s="106"/>
      <c r="AY588" s="106"/>
      <c r="AZ588" s="106"/>
      <c r="BA588" s="106"/>
      <c r="BB588" s="106"/>
      <c r="BC588" s="106"/>
      <c r="BD588" s="106"/>
      <c r="BE588" s="106"/>
      <c r="BF588" s="106"/>
      <c r="BG588" s="106"/>
      <c r="BH588" s="106"/>
      <c r="BI588" s="106"/>
      <c r="BJ588" s="106"/>
      <c r="BK588" s="106"/>
      <c r="BL588" s="106"/>
      <c r="BM588" s="106"/>
      <c r="BN588" s="106"/>
      <c r="BO588" s="106"/>
      <c r="BP588" s="106"/>
      <c r="BQ588" s="106"/>
      <c r="BR588" s="106"/>
      <c r="BS588" s="106"/>
      <c r="BT588" s="106"/>
      <c r="BU588" s="106"/>
      <c r="BV588" s="106"/>
      <c r="BW588" s="106"/>
      <c r="BX588" s="106"/>
      <c r="BY588" s="106"/>
      <c r="BZ588" s="106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  <c r="AN589" s="106"/>
      <c r="AO589" s="106"/>
      <c r="AP589" s="106"/>
      <c r="AQ589" s="106"/>
      <c r="AR589" s="106"/>
      <c r="AS589" s="106"/>
      <c r="AT589" s="106"/>
      <c r="AU589" s="106"/>
      <c r="AV589" s="106"/>
      <c r="AW589" s="106"/>
      <c r="AX589" s="106"/>
      <c r="AY589" s="106"/>
      <c r="AZ589" s="106"/>
      <c r="BA589" s="106"/>
      <c r="BB589" s="106"/>
      <c r="BC589" s="106"/>
      <c r="BD589" s="106"/>
      <c r="BE589" s="106"/>
      <c r="BF589" s="106"/>
      <c r="BG589" s="106"/>
      <c r="BH589" s="106"/>
      <c r="BI589" s="106"/>
      <c r="BJ589" s="106"/>
      <c r="BK589" s="106"/>
      <c r="BL589" s="106"/>
      <c r="BM589" s="106"/>
      <c r="BN589" s="106"/>
      <c r="BO589" s="106"/>
      <c r="BP589" s="106"/>
      <c r="BQ589" s="106"/>
      <c r="BR589" s="106"/>
      <c r="BS589" s="106"/>
      <c r="BT589" s="106"/>
      <c r="BU589" s="106"/>
      <c r="BV589" s="106"/>
      <c r="BW589" s="106"/>
      <c r="BX589" s="106"/>
      <c r="BY589" s="106"/>
      <c r="BZ589" s="106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  <c r="AN590" s="106"/>
      <c r="AO590" s="106"/>
      <c r="AP590" s="106"/>
      <c r="AQ590" s="106"/>
      <c r="AR590" s="106"/>
      <c r="AS590" s="106"/>
      <c r="AT590" s="106"/>
      <c r="AU590" s="106"/>
      <c r="AV590" s="106"/>
      <c r="AW590" s="106"/>
      <c r="AX590" s="106"/>
      <c r="AY590" s="106"/>
      <c r="AZ590" s="106"/>
      <c r="BA590" s="106"/>
      <c r="BB590" s="106"/>
      <c r="BC590" s="106"/>
      <c r="BD590" s="106"/>
      <c r="BE590" s="106"/>
      <c r="BF590" s="106"/>
      <c r="BG590" s="106"/>
      <c r="BH590" s="106"/>
      <c r="BI590" s="106"/>
      <c r="BJ590" s="106"/>
      <c r="BK590" s="106"/>
      <c r="BL590" s="106"/>
      <c r="BM590" s="106"/>
      <c r="BN590" s="106"/>
      <c r="BO590" s="106"/>
      <c r="BP590" s="106"/>
      <c r="BQ590" s="106"/>
      <c r="BR590" s="106"/>
      <c r="BS590" s="106"/>
      <c r="BT590" s="106"/>
      <c r="BU590" s="106"/>
      <c r="BV590" s="106"/>
      <c r="BW590" s="106"/>
      <c r="BX590" s="106"/>
      <c r="BY590" s="106"/>
      <c r="BZ590" s="106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  <c r="AI591" s="106"/>
      <c r="AJ591" s="106"/>
      <c r="AK591" s="106"/>
      <c r="AL591" s="106"/>
      <c r="AM591" s="106"/>
      <c r="AN591" s="106"/>
      <c r="AO591" s="106"/>
      <c r="AP591" s="106"/>
      <c r="AQ591" s="106"/>
      <c r="AR591" s="106"/>
      <c r="AS591" s="106"/>
      <c r="AT591" s="106"/>
      <c r="AU591" s="106"/>
      <c r="AV591" s="106"/>
      <c r="AW591" s="106"/>
      <c r="AX591" s="106"/>
      <c r="AY591" s="106"/>
      <c r="AZ591" s="106"/>
      <c r="BA591" s="106"/>
      <c r="BB591" s="106"/>
      <c r="BC591" s="106"/>
      <c r="BD591" s="106"/>
      <c r="BE591" s="106"/>
      <c r="BF591" s="106"/>
      <c r="BG591" s="106"/>
      <c r="BH591" s="106"/>
      <c r="BI591" s="106"/>
      <c r="BJ591" s="106"/>
      <c r="BK591" s="106"/>
      <c r="BL591" s="106"/>
      <c r="BM591" s="106"/>
      <c r="BN591" s="106"/>
      <c r="BO591" s="106"/>
      <c r="BP591" s="106"/>
      <c r="BQ591" s="106"/>
      <c r="BR591" s="106"/>
      <c r="BS591" s="106"/>
      <c r="BT591" s="106"/>
      <c r="BU591" s="106"/>
      <c r="BV591" s="106"/>
      <c r="BW591" s="106"/>
      <c r="BX591" s="106"/>
      <c r="BY591" s="106"/>
      <c r="BZ591" s="106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  <c r="AI592" s="106"/>
      <c r="AJ592" s="106"/>
      <c r="AK592" s="106"/>
      <c r="AL592" s="106"/>
      <c r="AM592" s="106"/>
      <c r="AN592" s="106"/>
      <c r="AO592" s="106"/>
      <c r="AP592" s="106"/>
      <c r="AQ592" s="106"/>
      <c r="AR592" s="106"/>
      <c r="AS592" s="106"/>
      <c r="AT592" s="106"/>
      <c r="AU592" s="106"/>
      <c r="AV592" s="106"/>
      <c r="AW592" s="106"/>
      <c r="AX592" s="106"/>
      <c r="AY592" s="106"/>
      <c r="AZ592" s="106"/>
      <c r="BA592" s="106"/>
      <c r="BB592" s="106"/>
      <c r="BC592" s="106"/>
      <c r="BD592" s="106"/>
      <c r="BE592" s="106"/>
      <c r="BF592" s="106"/>
      <c r="BG592" s="106"/>
      <c r="BH592" s="106"/>
      <c r="BI592" s="106"/>
      <c r="BJ592" s="106"/>
      <c r="BK592" s="106"/>
      <c r="BL592" s="106"/>
      <c r="BM592" s="106"/>
      <c r="BN592" s="106"/>
      <c r="BO592" s="106"/>
      <c r="BP592" s="106"/>
      <c r="BQ592" s="106"/>
      <c r="BR592" s="106"/>
      <c r="BS592" s="106"/>
      <c r="BT592" s="106"/>
      <c r="BU592" s="106"/>
      <c r="BV592" s="106"/>
      <c r="BW592" s="106"/>
      <c r="BX592" s="106"/>
      <c r="BY592" s="106"/>
      <c r="BZ592" s="106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34</v>
      </c>
      <c r="J594" s="108" t="s">
        <v>212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184</v>
      </c>
      <c r="T594" s="47"/>
      <c r="CA594" s="26" t="s">
        <v>67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185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  <c r="AI596" s="106"/>
      <c r="AJ596" s="106"/>
      <c r="AK596" s="106"/>
      <c r="AL596" s="106"/>
      <c r="AM596" s="106"/>
      <c r="AN596" s="106"/>
      <c r="AO596" s="106"/>
      <c r="AP596" s="106"/>
      <c r="AQ596" s="106"/>
      <c r="AR596" s="106"/>
      <c r="AS596" s="106"/>
      <c r="AT596" s="106"/>
      <c r="AU596" s="106"/>
      <c r="AV596" s="106"/>
      <c r="AW596" s="106"/>
      <c r="AX596" s="106"/>
      <c r="AY596" s="106"/>
      <c r="AZ596" s="106"/>
      <c r="BA596" s="106"/>
      <c r="BB596" s="106"/>
      <c r="BC596" s="106"/>
      <c r="BD596" s="106"/>
      <c r="BE596" s="106"/>
      <c r="BF596" s="106"/>
      <c r="BG596" s="106"/>
      <c r="BH596" s="106"/>
      <c r="BI596" s="106"/>
      <c r="BJ596" s="106"/>
      <c r="BK596" s="106"/>
      <c r="BL596" s="106"/>
      <c r="BM596" s="106"/>
      <c r="BN596" s="106"/>
      <c r="BO596" s="106"/>
      <c r="BP596" s="106"/>
      <c r="BQ596" s="106"/>
      <c r="BR596" s="106"/>
      <c r="BS596" s="106"/>
      <c r="BT596" s="106"/>
      <c r="BU596" s="106"/>
      <c r="BV596" s="106"/>
      <c r="BW596" s="106"/>
      <c r="BX596" s="106"/>
      <c r="BY596" s="106"/>
      <c r="BZ596" s="106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06"/>
      <c r="AN597" s="106"/>
      <c r="AO597" s="106"/>
      <c r="AP597" s="106"/>
      <c r="AQ597" s="106"/>
      <c r="AR597" s="106"/>
      <c r="AS597" s="106"/>
      <c r="AT597" s="106"/>
      <c r="AU597" s="106"/>
      <c r="AV597" s="106"/>
      <c r="AW597" s="106"/>
      <c r="AX597" s="106"/>
      <c r="AY597" s="106"/>
      <c r="AZ597" s="106"/>
      <c r="BA597" s="106"/>
      <c r="BB597" s="106"/>
      <c r="BC597" s="106"/>
      <c r="BD597" s="106"/>
      <c r="BE597" s="106"/>
      <c r="BF597" s="106"/>
      <c r="BG597" s="106"/>
      <c r="BH597" s="106"/>
      <c r="BI597" s="106"/>
      <c r="BJ597" s="106"/>
      <c r="BK597" s="106"/>
      <c r="BL597" s="106"/>
      <c r="BM597" s="106"/>
      <c r="BN597" s="106"/>
      <c r="BO597" s="106"/>
      <c r="BP597" s="106"/>
      <c r="BQ597" s="106"/>
      <c r="BR597" s="106"/>
      <c r="BS597" s="106"/>
      <c r="BT597" s="106"/>
      <c r="BU597" s="106"/>
      <c r="BV597" s="106"/>
      <c r="BW597" s="106"/>
      <c r="BX597" s="106"/>
      <c r="BY597" s="106"/>
      <c r="BZ597" s="106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  <c r="AI598" s="106"/>
      <c r="AJ598" s="106"/>
      <c r="AK598" s="106"/>
      <c r="AL598" s="106"/>
      <c r="AM598" s="106"/>
      <c r="AN598" s="106"/>
      <c r="AO598" s="106"/>
      <c r="AP598" s="106"/>
      <c r="AQ598" s="106"/>
      <c r="AR598" s="106"/>
      <c r="AS598" s="106"/>
      <c r="AT598" s="106"/>
      <c r="AU598" s="106"/>
      <c r="AV598" s="106"/>
      <c r="AW598" s="106"/>
      <c r="AX598" s="106"/>
      <c r="AY598" s="106"/>
      <c r="AZ598" s="106"/>
      <c r="BA598" s="106"/>
      <c r="BB598" s="106"/>
      <c r="BC598" s="106"/>
      <c r="BD598" s="106"/>
      <c r="BE598" s="106"/>
      <c r="BF598" s="106"/>
      <c r="BG598" s="106"/>
      <c r="BH598" s="106"/>
      <c r="BI598" s="106"/>
      <c r="BJ598" s="106"/>
      <c r="BK598" s="106"/>
      <c r="BL598" s="106"/>
      <c r="BM598" s="106"/>
      <c r="BN598" s="106"/>
      <c r="BO598" s="106"/>
      <c r="BP598" s="106"/>
      <c r="BQ598" s="106"/>
      <c r="BR598" s="106"/>
      <c r="BS598" s="106"/>
      <c r="BT598" s="106"/>
      <c r="BU598" s="106"/>
      <c r="BV598" s="106"/>
      <c r="BW598" s="106"/>
      <c r="BX598" s="106"/>
      <c r="BY598" s="106"/>
      <c r="BZ598" s="106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  <c r="AI599" s="106"/>
      <c r="AJ599" s="106"/>
      <c r="AK599" s="106"/>
      <c r="AL599" s="106"/>
      <c r="AM599" s="106"/>
      <c r="AN599" s="106"/>
      <c r="AO599" s="106"/>
      <c r="AP599" s="106"/>
      <c r="AQ599" s="106"/>
      <c r="AR599" s="106"/>
      <c r="AS599" s="106"/>
      <c r="AT599" s="106"/>
      <c r="AU599" s="106"/>
      <c r="AV599" s="106"/>
      <c r="AW599" s="106"/>
      <c r="AX599" s="106"/>
      <c r="AY599" s="106"/>
      <c r="AZ599" s="106"/>
      <c r="BA599" s="106"/>
      <c r="BB599" s="106"/>
      <c r="BC599" s="106"/>
      <c r="BD599" s="106"/>
      <c r="BE599" s="106"/>
      <c r="BF599" s="106"/>
      <c r="BG599" s="106"/>
      <c r="BH599" s="106"/>
      <c r="BI599" s="106"/>
      <c r="BJ599" s="106"/>
      <c r="BK599" s="106"/>
      <c r="BL599" s="106"/>
      <c r="BM599" s="106"/>
      <c r="BN599" s="106"/>
      <c r="BO599" s="106"/>
      <c r="BP599" s="106"/>
      <c r="BQ599" s="106"/>
      <c r="BR599" s="106"/>
      <c r="BS599" s="106"/>
      <c r="BT599" s="106"/>
      <c r="BU599" s="106"/>
      <c r="BV599" s="106"/>
      <c r="BW599" s="106"/>
      <c r="BX599" s="106"/>
      <c r="BY599" s="106"/>
      <c r="BZ599" s="106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  <c r="AI600" s="106"/>
      <c r="AJ600" s="106"/>
      <c r="AK600" s="106"/>
      <c r="AL600" s="106"/>
      <c r="AM600" s="106"/>
      <c r="AN600" s="106"/>
      <c r="AO600" s="106"/>
      <c r="AP600" s="106"/>
      <c r="AQ600" s="106"/>
      <c r="AR600" s="106"/>
      <c r="AS600" s="106"/>
      <c r="AT600" s="106"/>
      <c r="AU600" s="106"/>
      <c r="AV600" s="106"/>
      <c r="AW600" s="106"/>
      <c r="AX600" s="106"/>
      <c r="AY600" s="106"/>
      <c r="AZ600" s="106"/>
      <c r="BA600" s="106"/>
      <c r="BB600" s="106"/>
      <c r="BC600" s="106"/>
      <c r="BD600" s="106"/>
      <c r="BE600" s="106"/>
      <c r="BF600" s="106"/>
      <c r="BG600" s="106"/>
      <c r="BH600" s="106"/>
      <c r="BI600" s="106"/>
      <c r="BJ600" s="106"/>
      <c r="BK600" s="106"/>
      <c r="BL600" s="106"/>
      <c r="BM600" s="106"/>
      <c r="BN600" s="106"/>
      <c r="BO600" s="106"/>
      <c r="BP600" s="106"/>
      <c r="BQ600" s="106"/>
      <c r="BR600" s="106"/>
      <c r="BS600" s="106"/>
      <c r="BT600" s="106"/>
      <c r="BU600" s="106"/>
      <c r="BV600" s="106"/>
      <c r="BW600" s="106"/>
      <c r="BX600" s="106"/>
      <c r="BY600" s="106"/>
      <c r="BZ600" s="106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  <c r="AI601" s="106"/>
      <c r="AJ601" s="106"/>
      <c r="AK601" s="106"/>
      <c r="AL601" s="106"/>
      <c r="AM601" s="106"/>
      <c r="AN601" s="106"/>
      <c r="AO601" s="106"/>
      <c r="AP601" s="106"/>
      <c r="AQ601" s="106"/>
      <c r="AR601" s="106"/>
      <c r="AS601" s="106"/>
      <c r="AT601" s="106"/>
      <c r="AU601" s="106"/>
      <c r="AV601" s="106"/>
      <c r="AW601" s="106"/>
      <c r="AX601" s="106"/>
      <c r="AY601" s="106"/>
      <c r="AZ601" s="106"/>
      <c r="BA601" s="106"/>
      <c r="BB601" s="106"/>
      <c r="BC601" s="106"/>
      <c r="BD601" s="106"/>
      <c r="BE601" s="106"/>
      <c r="BF601" s="106"/>
      <c r="BG601" s="106"/>
      <c r="BH601" s="106"/>
      <c r="BI601" s="106"/>
      <c r="BJ601" s="106"/>
      <c r="BK601" s="106"/>
      <c r="BL601" s="106"/>
      <c r="BM601" s="106"/>
      <c r="BN601" s="106"/>
      <c r="BO601" s="106"/>
      <c r="BP601" s="106"/>
      <c r="BQ601" s="106"/>
      <c r="BR601" s="106"/>
      <c r="BS601" s="106"/>
      <c r="BT601" s="106"/>
      <c r="BU601" s="106"/>
      <c r="BV601" s="106"/>
      <c r="BW601" s="106"/>
      <c r="BX601" s="106"/>
      <c r="BY601" s="106"/>
      <c r="BZ601" s="106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  <c r="AI602" s="106"/>
      <c r="AJ602" s="106"/>
      <c r="AK602" s="106"/>
      <c r="AL602" s="106"/>
      <c r="AM602" s="106"/>
      <c r="AN602" s="106"/>
      <c r="AO602" s="106"/>
      <c r="AP602" s="106"/>
      <c r="AQ602" s="106"/>
      <c r="AR602" s="106"/>
      <c r="AS602" s="106"/>
      <c r="AT602" s="106"/>
      <c r="AU602" s="106"/>
      <c r="AV602" s="106"/>
      <c r="AW602" s="106"/>
      <c r="AX602" s="106"/>
      <c r="AY602" s="106"/>
      <c r="AZ602" s="106"/>
      <c r="BA602" s="106"/>
      <c r="BB602" s="106"/>
      <c r="BC602" s="106"/>
      <c r="BD602" s="106"/>
      <c r="BE602" s="106"/>
      <c r="BF602" s="106"/>
      <c r="BG602" s="106"/>
      <c r="BH602" s="106"/>
      <c r="BI602" s="106"/>
      <c r="BJ602" s="106"/>
      <c r="BK602" s="106"/>
      <c r="BL602" s="106"/>
      <c r="BM602" s="106"/>
      <c r="BN602" s="106"/>
      <c r="BO602" s="106"/>
      <c r="BP602" s="106"/>
      <c r="BQ602" s="106"/>
      <c r="BR602" s="106"/>
      <c r="BS602" s="106"/>
      <c r="BT602" s="106"/>
      <c r="BU602" s="106"/>
      <c r="BV602" s="106"/>
      <c r="BW602" s="106"/>
      <c r="BX602" s="106"/>
      <c r="BY602" s="106"/>
      <c r="BZ602" s="106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  <c r="AI603" s="106"/>
      <c r="AJ603" s="106"/>
      <c r="AK603" s="106"/>
      <c r="AL603" s="106"/>
      <c r="AM603" s="106"/>
      <c r="AN603" s="106"/>
      <c r="AO603" s="106"/>
      <c r="AP603" s="106"/>
      <c r="AQ603" s="106"/>
      <c r="AR603" s="106"/>
      <c r="AS603" s="106"/>
      <c r="AT603" s="106"/>
      <c r="AU603" s="106"/>
      <c r="AV603" s="106"/>
      <c r="AW603" s="106"/>
      <c r="AX603" s="106"/>
      <c r="AY603" s="106"/>
      <c r="AZ603" s="106"/>
      <c r="BA603" s="106"/>
      <c r="BB603" s="106"/>
      <c r="BC603" s="106"/>
      <c r="BD603" s="106"/>
      <c r="BE603" s="106"/>
      <c r="BF603" s="106"/>
      <c r="BG603" s="106"/>
      <c r="BH603" s="106"/>
      <c r="BI603" s="106"/>
      <c r="BJ603" s="106"/>
      <c r="BK603" s="106"/>
      <c r="BL603" s="106"/>
      <c r="BM603" s="106"/>
      <c r="BN603" s="106"/>
      <c r="BO603" s="106"/>
      <c r="BP603" s="106"/>
      <c r="BQ603" s="106"/>
      <c r="BR603" s="106"/>
      <c r="BS603" s="106"/>
      <c r="BT603" s="106"/>
      <c r="BU603" s="106"/>
      <c r="BV603" s="106"/>
      <c r="BW603" s="106"/>
      <c r="BX603" s="106"/>
      <c r="BY603" s="106"/>
      <c r="BZ603" s="106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  <c r="AI604" s="106"/>
      <c r="AJ604" s="106"/>
      <c r="AK604" s="106"/>
      <c r="AL604" s="106"/>
      <c r="AM604" s="106"/>
      <c r="AN604" s="106"/>
      <c r="AO604" s="106"/>
      <c r="AP604" s="106"/>
      <c r="AQ604" s="106"/>
      <c r="AR604" s="106"/>
      <c r="AS604" s="106"/>
      <c r="AT604" s="106"/>
      <c r="AU604" s="106"/>
      <c r="AV604" s="106"/>
      <c r="AW604" s="106"/>
      <c r="AX604" s="106"/>
      <c r="AY604" s="106"/>
      <c r="AZ604" s="106"/>
      <c r="BA604" s="106"/>
      <c r="BB604" s="106"/>
      <c r="BC604" s="106"/>
      <c r="BD604" s="106"/>
      <c r="BE604" s="106"/>
      <c r="BF604" s="106"/>
      <c r="BG604" s="106"/>
      <c r="BH604" s="106"/>
      <c r="BI604" s="106"/>
      <c r="BJ604" s="106"/>
      <c r="BK604" s="106"/>
      <c r="BL604" s="106"/>
      <c r="BM604" s="106"/>
      <c r="BN604" s="106"/>
      <c r="BO604" s="106"/>
      <c r="BP604" s="106"/>
      <c r="BQ604" s="106"/>
      <c r="BR604" s="106"/>
      <c r="BS604" s="106"/>
      <c r="BT604" s="106"/>
      <c r="BU604" s="106"/>
      <c r="BV604" s="106"/>
      <c r="BW604" s="106"/>
      <c r="BX604" s="106"/>
      <c r="BY604" s="106"/>
      <c r="BZ604" s="106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  <c r="AI605" s="106"/>
      <c r="AJ605" s="106"/>
      <c r="AK605" s="106"/>
      <c r="AL605" s="106"/>
      <c r="AM605" s="106"/>
      <c r="AN605" s="106"/>
      <c r="AO605" s="106"/>
      <c r="AP605" s="106"/>
      <c r="AQ605" s="106"/>
      <c r="AR605" s="106"/>
      <c r="AS605" s="106"/>
      <c r="AT605" s="106"/>
      <c r="AU605" s="106"/>
      <c r="AV605" s="106"/>
      <c r="AW605" s="106"/>
      <c r="AX605" s="106"/>
      <c r="AY605" s="106"/>
      <c r="AZ605" s="106"/>
      <c r="BA605" s="106"/>
      <c r="BB605" s="106"/>
      <c r="BC605" s="106"/>
      <c r="BD605" s="106"/>
      <c r="BE605" s="106"/>
      <c r="BF605" s="106"/>
      <c r="BG605" s="106"/>
      <c r="BH605" s="106"/>
      <c r="BI605" s="106"/>
      <c r="BJ605" s="106"/>
      <c r="BK605" s="106"/>
      <c r="BL605" s="106"/>
      <c r="BM605" s="106"/>
      <c r="BN605" s="106"/>
      <c r="BO605" s="106"/>
      <c r="BP605" s="106"/>
      <c r="BQ605" s="106"/>
      <c r="BR605" s="106"/>
      <c r="BS605" s="106"/>
      <c r="BT605" s="106"/>
      <c r="BU605" s="106"/>
      <c r="BV605" s="106"/>
      <c r="BW605" s="106"/>
      <c r="BX605" s="106"/>
      <c r="BY605" s="106"/>
      <c r="BZ605" s="106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  <c r="AI606" s="106"/>
      <c r="AJ606" s="106"/>
      <c r="AK606" s="106"/>
      <c r="AL606" s="106"/>
      <c r="AM606" s="106"/>
      <c r="AN606" s="106"/>
      <c r="AO606" s="106"/>
      <c r="AP606" s="106"/>
      <c r="AQ606" s="106"/>
      <c r="AR606" s="106"/>
      <c r="AS606" s="106"/>
      <c r="AT606" s="106"/>
      <c r="AU606" s="106"/>
      <c r="AV606" s="106"/>
      <c r="AW606" s="106"/>
      <c r="AX606" s="106"/>
      <c r="AY606" s="106"/>
      <c r="AZ606" s="106"/>
      <c r="BA606" s="106"/>
      <c r="BB606" s="106"/>
      <c r="BC606" s="106"/>
      <c r="BD606" s="106"/>
      <c r="BE606" s="106"/>
      <c r="BF606" s="106"/>
      <c r="BG606" s="106"/>
      <c r="BH606" s="106"/>
      <c r="BI606" s="106"/>
      <c r="BJ606" s="106"/>
      <c r="BK606" s="106"/>
      <c r="BL606" s="106"/>
      <c r="BM606" s="106"/>
      <c r="BN606" s="106"/>
      <c r="BO606" s="106"/>
      <c r="BP606" s="106"/>
      <c r="BQ606" s="106"/>
      <c r="BR606" s="106"/>
      <c r="BS606" s="106"/>
      <c r="BT606" s="106"/>
      <c r="BU606" s="106"/>
      <c r="BV606" s="106"/>
      <c r="BW606" s="106"/>
      <c r="BX606" s="106"/>
      <c r="BY606" s="106"/>
      <c r="BZ606" s="106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  <c r="AI607" s="106"/>
      <c r="AJ607" s="106"/>
      <c r="AK607" s="106"/>
      <c r="AL607" s="106"/>
      <c r="AM607" s="106"/>
      <c r="AN607" s="106"/>
      <c r="AO607" s="106"/>
      <c r="AP607" s="106"/>
      <c r="AQ607" s="106"/>
      <c r="AR607" s="106"/>
      <c r="AS607" s="106"/>
      <c r="AT607" s="106"/>
      <c r="AU607" s="106"/>
      <c r="AV607" s="106"/>
      <c r="AW607" s="106"/>
      <c r="AX607" s="106"/>
      <c r="AY607" s="106"/>
      <c r="AZ607" s="106"/>
      <c r="BA607" s="106"/>
      <c r="BB607" s="106"/>
      <c r="BC607" s="106"/>
      <c r="BD607" s="106"/>
      <c r="BE607" s="106"/>
      <c r="BF607" s="106"/>
      <c r="BG607" s="106"/>
      <c r="BH607" s="106"/>
      <c r="BI607" s="106"/>
      <c r="BJ607" s="106"/>
      <c r="BK607" s="106"/>
      <c r="BL607" s="106"/>
      <c r="BM607" s="106"/>
      <c r="BN607" s="106"/>
      <c r="BO607" s="106"/>
      <c r="BP607" s="106"/>
      <c r="BQ607" s="106"/>
      <c r="BR607" s="106"/>
      <c r="BS607" s="106"/>
      <c r="BT607" s="106"/>
      <c r="BU607" s="106"/>
      <c r="BV607" s="106"/>
      <c r="BW607" s="106"/>
      <c r="BX607" s="106"/>
      <c r="BY607" s="106"/>
      <c r="BZ607" s="106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  <c r="AI608" s="106"/>
      <c r="AJ608" s="106"/>
      <c r="AK608" s="106"/>
      <c r="AL608" s="106"/>
      <c r="AM608" s="106"/>
      <c r="AN608" s="106"/>
      <c r="AO608" s="106"/>
      <c r="AP608" s="106"/>
      <c r="AQ608" s="106"/>
      <c r="AR608" s="106"/>
      <c r="AS608" s="106"/>
      <c r="AT608" s="106"/>
      <c r="AU608" s="106"/>
      <c r="AV608" s="106"/>
      <c r="AW608" s="106"/>
      <c r="AX608" s="106"/>
      <c r="AY608" s="106"/>
      <c r="AZ608" s="106"/>
      <c r="BA608" s="106"/>
      <c r="BB608" s="106"/>
      <c r="BC608" s="106"/>
      <c r="BD608" s="106"/>
      <c r="BE608" s="106"/>
      <c r="BF608" s="106"/>
      <c r="BG608" s="106"/>
      <c r="BH608" s="106"/>
      <c r="BI608" s="106"/>
      <c r="BJ608" s="106"/>
      <c r="BK608" s="106"/>
      <c r="BL608" s="106"/>
      <c r="BM608" s="106"/>
      <c r="BN608" s="106"/>
      <c r="BO608" s="106"/>
      <c r="BP608" s="106"/>
      <c r="BQ608" s="106"/>
      <c r="BR608" s="106"/>
      <c r="BS608" s="106"/>
      <c r="BT608" s="106"/>
      <c r="BU608" s="106"/>
      <c r="BV608" s="106"/>
      <c r="BW608" s="106"/>
      <c r="BX608" s="106"/>
      <c r="BY608" s="106"/>
      <c r="BZ608" s="106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  <c r="AI609" s="106"/>
      <c r="AJ609" s="106"/>
      <c r="AK609" s="106"/>
      <c r="AL609" s="106"/>
      <c r="AM609" s="106"/>
      <c r="AN609" s="106"/>
      <c r="AO609" s="106"/>
      <c r="AP609" s="106"/>
      <c r="AQ609" s="106"/>
      <c r="AR609" s="106"/>
      <c r="AS609" s="106"/>
      <c r="AT609" s="106"/>
      <c r="AU609" s="106"/>
      <c r="AV609" s="106"/>
      <c r="AW609" s="106"/>
      <c r="AX609" s="106"/>
      <c r="AY609" s="106"/>
      <c r="AZ609" s="106"/>
      <c r="BA609" s="106"/>
      <c r="BB609" s="106"/>
      <c r="BC609" s="106"/>
      <c r="BD609" s="106"/>
      <c r="BE609" s="106"/>
      <c r="BF609" s="106"/>
      <c r="BG609" s="106"/>
      <c r="BH609" s="106"/>
      <c r="BI609" s="106"/>
      <c r="BJ609" s="106"/>
      <c r="BK609" s="106"/>
      <c r="BL609" s="106"/>
      <c r="BM609" s="106"/>
      <c r="BN609" s="106"/>
      <c r="BO609" s="106"/>
      <c r="BP609" s="106"/>
      <c r="BQ609" s="106"/>
      <c r="BR609" s="106"/>
      <c r="BS609" s="106"/>
      <c r="BT609" s="106"/>
      <c r="BU609" s="106"/>
      <c r="BV609" s="106"/>
      <c r="BW609" s="106"/>
      <c r="BX609" s="106"/>
      <c r="BY609" s="106"/>
      <c r="BZ609" s="106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  <c r="AI610" s="106"/>
      <c r="AJ610" s="106"/>
      <c r="AK610" s="106"/>
      <c r="AL610" s="106"/>
      <c r="AM610" s="106"/>
      <c r="AN610" s="106"/>
      <c r="AO610" s="106"/>
      <c r="AP610" s="106"/>
      <c r="AQ610" s="106"/>
      <c r="AR610" s="106"/>
      <c r="AS610" s="106"/>
      <c r="AT610" s="106"/>
      <c r="AU610" s="106"/>
      <c r="AV610" s="106"/>
      <c r="AW610" s="106"/>
      <c r="AX610" s="106"/>
      <c r="AY610" s="106"/>
      <c r="AZ610" s="106"/>
      <c r="BA610" s="106"/>
      <c r="BB610" s="106"/>
      <c r="BC610" s="106"/>
      <c r="BD610" s="106"/>
      <c r="BE610" s="106"/>
      <c r="BF610" s="106"/>
      <c r="BG610" s="106"/>
      <c r="BH610" s="106"/>
      <c r="BI610" s="106"/>
      <c r="BJ610" s="106"/>
      <c r="BK610" s="106"/>
      <c r="BL610" s="106"/>
      <c r="BM610" s="106"/>
      <c r="BN610" s="106"/>
      <c r="BO610" s="106"/>
      <c r="BP610" s="106"/>
      <c r="BQ610" s="106"/>
      <c r="BR610" s="106"/>
      <c r="BS610" s="106"/>
      <c r="BT610" s="106"/>
      <c r="BU610" s="106"/>
      <c r="BV610" s="106"/>
      <c r="BW610" s="106"/>
      <c r="BX610" s="106"/>
      <c r="BY610" s="106"/>
      <c r="BZ610" s="106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  <c r="AN611" s="106"/>
      <c r="AO611" s="106"/>
      <c r="AP611" s="106"/>
      <c r="AQ611" s="106"/>
      <c r="AR611" s="106"/>
      <c r="AS611" s="106"/>
      <c r="AT611" s="106"/>
      <c r="AU611" s="106"/>
      <c r="AV611" s="106"/>
      <c r="AW611" s="106"/>
      <c r="AX611" s="106"/>
      <c r="AY611" s="106"/>
      <c r="AZ611" s="106"/>
      <c r="BA611" s="106"/>
      <c r="BB611" s="106"/>
      <c r="BC611" s="106"/>
      <c r="BD611" s="106"/>
      <c r="BE611" s="106"/>
      <c r="BF611" s="106"/>
      <c r="BG611" s="106"/>
      <c r="BH611" s="106"/>
      <c r="BI611" s="106"/>
      <c r="BJ611" s="106"/>
      <c r="BK611" s="106"/>
      <c r="BL611" s="106"/>
      <c r="BM611" s="106"/>
      <c r="BN611" s="106"/>
      <c r="BO611" s="106"/>
      <c r="BP611" s="106"/>
      <c r="BQ611" s="106"/>
      <c r="BR611" s="106"/>
      <c r="BS611" s="106"/>
      <c r="BT611" s="106"/>
      <c r="BU611" s="106"/>
      <c r="BV611" s="106"/>
      <c r="BW611" s="106"/>
      <c r="BX611" s="106"/>
      <c r="BY611" s="106"/>
      <c r="BZ611" s="106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  <c r="AN612" s="106"/>
      <c r="AO612" s="106"/>
      <c r="AP612" s="106"/>
      <c r="AQ612" s="106"/>
      <c r="AR612" s="106"/>
      <c r="AS612" s="106"/>
      <c r="AT612" s="106"/>
      <c r="AU612" s="106"/>
      <c r="AV612" s="106"/>
      <c r="AW612" s="106"/>
      <c r="AX612" s="106"/>
      <c r="AY612" s="106"/>
      <c r="AZ612" s="106"/>
      <c r="BA612" s="106"/>
      <c r="BB612" s="106"/>
      <c r="BC612" s="106"/>
      <c r="BD612" s="106"/>
      <c r="BE612" s="106"/>
      <c r="BF612" s="106"/>
      <c r="BG612" s="106"/>
      <c r="BH612" s="106"/>
      <c r="BI612" s="106"/>
      <c r="BJ612" s="106"/>
      <c r="BK612" s="106"/>
      <c r="BL612" s="106"/>
      <c r="BM612" s="106"/>
      <c r="BN612" s="106"/>
      <c r="BO612" s="106"/>
      <c r="BP612" s="106"/>
      <c r="BQ612" s="106"/>
      <c r="BR612" s="106"/>
      <c r="BS612" s="106"/>
      <c r="BT612" s="106"/>
      <c r="BU612" s="106"/>
      <c r="BV612" s="106"/>
      <c r="BW612" s="106"/>
      <c r="BX612" s="106"/>
      <c r="BY612" s="106"/>
      <c r="BZ612" s="106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  <c r="AN613" s="106"/>
      <c r="AO613" s="106"/>
      <c r="AP613" s="106"/>
      <c r="AQ613" s="106"/>
      <c r="AR613" s="106"/>
      <c r="AS613" s="106"/>
      <c r="AT613" s="106"/>
      <c r="AU613" s="106"/>
      <c r="AV613" s="106"/>
      <c r="AW613" s="106"/>
      <c r="AX613" s="106"/>
      <c r="AY613" s="106"/>
      <c r="AZ613" s="106"/>
      <c r="BA613" s="106"/>
      <c r="BB613" s="106"/>
      <c r="BC613" s="106"/>
      <c r="BD613" s="106"/>
      <c r="BE613" s="106"/>
      <c r="BF613" s="106"/>
      <c r="BG613" s="106"/>
      <c r="BH613" s="106"/>
      <c r="BI613" s="106"/>
      <c r="BJ613" s="106"/>
      <c r="BK613" s="106"/>
      <c r="BL613" s="106"/>
      <c r="BM613" s="106"/>
      <c r="BN613" s="106"/>
      <c r="BO613" s="106"/>
      <c r="BP613" s="106"/>
      <c r="BQ613" s="106"/>
      <c r="BR613" s="106"/>
      <c r="BS613" s="106"/>
      <c r="BT613" s="106"/>
      <c r="BU613" s="106"/>
      <c r="BV613" s="106"/>
      <c r="BW613" s="106"/>
      <c r="BX613" s="106"/>
      <c r="BY613" s="106"/>
      <c r="BZ613" s="106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  <c r="AN614" s="106"/>
      <c r="AO614" s="106"/>
      <c r="AP614" s="106"/>
      <c r="AQ614" s="106"/>
      <c r="AR614" s="106"/>
      <c r="AS614" s="106"/>
      <c r="AT614" s="106"/>
      <c r="AU614" s="106"/>
      <c r="AV614" s="106"/>
      <c r="AW614" s="106"/>
      <c r="AX614" s="106"/>
      <c r="AY614" s="106"/>
      <c r="AZ614" s="106"/>
      <c r="BA614" s="106"/>
      <c r="BB614" s="106"/>
      <c r="BC614" s="106"/>
      <c r="BD614" s="106"/>
      <c r="BE614" s="106"/>
      <c r="BF614" s="106"/>
      <c r="BG614" s="106"/>
      <c r="BH614" s="106"/>
      <c r="BI614" s="106"/>
      <c r="BJ614" s="106"/>
      <c r="BK614" s="106"/>
      <c r="BL614" s="106"/>
      <c r="BM614" s="106"/>
      <c r="BN614" s="106"/>
      <c r="BO614" s="106"/>
      <c r="BP614" s="106"/>
      <c r="BQ614" s="106"/>
      <c r="BR614" s="106"/>
      <c r="BS614" s="106"/>
      <c r="BT614" s="106"/>
      <c r="BU614" s="106"/>
      <c r="BV614" s="106"/>
      <c r="BW614" s="106"/>
      <c r="BX614" s="106"/>
      <c r="BY614" s="106"/>
      <c r="BZ614" s="106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  <c r="AN615" s="106"/>
      <c r="AO615" s="106"/>
      <c r="AP615" s="106"/>
      <c r="AQ615" s="106"/>
      <c r="AR615" s="106"/>
      <c r="AS615" s="106"/>
      <c r="AT615" s="106"/>
      <c r="AU615" s="106"/>
      <c r="AV615" s="106"/>
      <c r="AW615" s="106"/>
      <c r="AX615" s="106"/>
      <c r="AY615" s="106"/>
      <c r="AZ615" s="106"/>
      <c r="BA615" s="106"/>
      <c r="BB615" s="106"/>
      <c r="BC615" s="106"/>
      <c r="BD615" s="106"/>
      <c r="BE615" s="106"/>
      <c r="BF615" s="106"/>
      <c r="BG615" s="106"/>
      <c r="BH615" s="106"/>
      <c r="BI615" s="106"/>
      <c r="BJ615" s="106"/>
      <c r="BK615" s="106"/>
      <c r="BL615" s="106"/>
      <c r="BM615" s="106"/>
      <c r="BN615" s="106"/>
      <c r="BO615" s="106"/>
      <c r="BP615" s="106"/>
      <c r="BQ615" s="106"/>
      <c r="BR615" s="106"/>
      <c r="BS615" s="106"/>
      <c r="BT615" s="106"/>
      <c r="BU615" s="106"/>
      <c r="BV615" s="106"/>
      <c r="BW615" s="106"/>
      <c r="BX615" s="106"/>
      <c r="BY615" s="106"/>
      <c r="BZ615" s="106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147</v>
      </c>
      <c r="CA617" s="26" t="s">
        <v>67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34</v>
      </c>
      <c r="J619" s="108" t="s">
        <v>212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148</v>
      </c>
      <c r="T619" s="47"/>
      <c r="CA619" s="26" t="s">
        <v>67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  <c r="AI621" s="106"/>
      <c r="AJ621" s="106"/>
      <c r="AK621" s="106"/>
      <c r="AL621" s="106"/>
      <c r="AM621" s="106"/>
      <c r="AN621" s="106"/>
      <c r="AO621" s="106"/>
      <c r="AP621" s="106"/>
      <c r="AQ621" s="106"/>
      <c r="AR621" s="106"/>
      <c r="AS621" s="106"/>
      <c r="AT621" s="106"/>
      <c r="AU621" s="106"/>
      <c r="AV621" s="106"/>
      <c r="AW621" s="106"/>
      <c r="AX621" s="106"/>
      <c r="AY621" s="106"/>
      <c r="AZ621" s="106"/>
      <c r="BA621" s="106"/>
      <c r="BB621" s="106"/>
      <c r="BC621" s="106"/>
      <c r="BD621" s="106"/>
      <c r="BE621" s="106"/>
      <c r="BF621" s="106"/>
      <c r="BG621" s="106"/>
      <c r="BH621" s="106"/>
      <c r="BI621" s="106"/>
      <c r="BJ621" s="106"/>
      <c r="BK621" s="106"/>
      <c r="BL621" s="106"/>
      <c r="BM621" s="106"/>
      <c r="BN621" s="106"/>
      <c r="BO621" s="106"/>
      <c r="BP621" s="106"/>
      <c r="BQ621" s="106"/>
      <c r="BR621" s="106"/>
      <c r="BS621" s="106"/>
      <c r="BT621" s="106"/>
      <c r="BU621" s="106"/>
      <c r="BV621" s="106"/>
      <c r="BW621" s="106"/>
      <c r="BX621" s="106"/>
      <c r="BY621" s="106"/>
      <c r="BZ621" s="106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  <c r="AN622" s="106"/>
      <c r="AO622" s="106"/>
      <c r="AP622" s="106"/>
      <c r="AQ622" s="106"/>
      <c r="AR622" s="106"/>
      <c r="AS622" s="106"/>
      <c r="AT622" s="106"/>
      <c r="AU622" s="106"/>
      <c r="AV622" s="106"/>
      <c r="AW622" s="106"/>
      <c r="AX622" s="106"/>
      <c r="AY622" s="106"/>
      <c r="AZ622" s="106"/>
      <c r="BA622" s="106"/>
      <c r="BB622" s="106"/>
      <c r="BC622" s="106"/>
      <c r="BD622" s="106"/>
      <c r="BE622" s="106"/>
      <c r="BF622" s="106"/>
      <c r="BG622" s="106"/>
      <c r="BH622" s="106"/>
      <c r="BI622" s="106"/>
      <c r="BJ622" s="106"/>
      <c r="BK622" s="106"/>
      <c r="BL622" s="106"/>
      <c r="BM622" s="106"/>
      <c r="BN622" s="106"/>
      <c r="BO622" s="106"/>
      <c r="BP622" s="106"/>
      <c r="BQ622" s="106"/>
      <c r="BR622" s="106"/>
      <c r="BS622" s="106"/>
      <c r="BT622" s="106"/>
      <c r="BU622" s="106"/>
      <c r="BV622" s="106"/>
      <c r="BW622" s="106"/>
      <c r="BX622" s="106"/>
      <c r="BY622" s="106"/>
      <c r="BZ622" s="106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  <c r="AN623" s="106"/>
      <c r="AO623" s="106"/>
      <c r="AP623" s="106"/>
      <c r="AQ623" s="106"/>
      <c r="AR623" s="106"/>
      <c r="AS623" s="106"/>
      <c r="AT623" s="106"/>
      <c r="AU623" s="106"/>
      <c r="AV623" s="106"/>
      <c r="AW623" s="106"/>
      <c r="AX623" s="106"/>
      <c r="AY623" s="106"/>
      <c r="AZ623" s="106"/>
      <c r="BA623" s="106"/>
      <c r="BB623" s="106"/>
      <c r="BC623" s="106"/>
      <c r="BD623" s="106"/>
      <c r="BE623" s="106"/>
      <c r="BF623" s="106"/>
      <c r="BG623" s="106"/>
      <c r="BH623" s="106"/>
      <c r="BI623" s="106"/>
      <c r="BJ623" s="106"/>
      <c r="BK623" s="106"/>
      <c r="BL623" s="106"/>
      <c r="BM623" s="106"/>
      <c r="BN623" s="106"/>
      <c r="BO623" s="106"/>
      <c r="BP623" s="106"/>
      <c r="BQ623" s="106"/>
      <c r="BR623" s="106"/>
      <c r="BS623" s="106"/>
      <c r="BT623" s="106"/>
      <c r="BU623" s="106"/>
      <c r="BV623" s="106"/>
      <c r="BW623" s="106"/>
      <c r="BX623" s="106"/>
      <c r="BY623" s="106"/>
      <c r="BZ623" s="106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  <c r="AN624" s="106"/>
      <c r="AO624" s="106"/>
      <c r="AP624" s="106"/>
      <c r="AQ624" s="106"/>
      <c r="AR624" s="106"/>
      <c r="AS624" s="106"/>
      <c r="AT624" s="106"/>
      <c r="AU624" s="106"/>
      <c r="AV624" s="106"/>
      <c r="AW624" s="106"/>
      <c r="AX624" s="106"/>
      <c r="AY624" s="106"/>
      <c r="AZ624" s="106"/>
      <c r="BA624" s="106"/>
      <c r="BB624" s="106"/>
      <c r="BC624" s="106"/>
      <c r="BD624" s="106"/>
      <c r="BE624" s="106"/>
      <c r="BF624" s="106"/>
      <c r="BG624" s="106"/>
      <c r="BH624" s="106"/>
      <c r="BI624" s="106"/>
      <c r="BJ624" s="106"/>
      <c r="BK624" s="106"/>
      <c r="BL624" s="106"/>
      <c r="BM624" s="106"/>
      <c r="BN624" s="106"/>
      <c r="BO624" s="106"/>
      <c r="BP624" s="106"/>
      <c r="BQ624" s="106"/>
      <c r="BR624" s="106"/>
      <c r="BS624" s="106"/>
      <c r="BT624" s="106"/>
      <c r="BU624" s="106"/>
      <c r="BV624" s="106"/>
      <c r="BW624" s="106"/>
      <c r="BX624" s="106"/>
      <c r="BY624" s="106"/>
      <c r="BZ624" s="106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  <c r="AN625" s="106"/>
      <c r="AO625" s="106"/>
      <c r="AP625" s="106"/>
      <c r="AQ625" s="106"/>
      <c r="AR625" s="106"/>
      <c r="AS625" s="106"/>
      <c r="AT625" s="106"/>
      <c r="AU625" s="106"/>
      <c r="AV625" s="106"/>
      <c r="AW625" s="106"/>
      <c r="AX625" s="106"/>
      <c r="AY625" s="106"/>
      <c r="AZ625" s="106"/>
      <c r="BA625" s="106"/>
      <c r="BB625" s="106"/>
      <c r="BC625" s="106"/>
      <c r="BD625" s="106"/>
      <c r="BE625" s="106"/>
      <c r="BF625" s="106"/>
      <c r="BG625" s="106"/>
      <c r="BH625" s="106"/>
      <c r="BI625" s="106"/>
      <c r="BJ625" s="106"/>
      <c r="BK625" s="106"/>
      <c r="BL625" s="106"/>
      <c r="BM625" s="106"/>
      <c r="BN625" s="106"/>
      <c r="BO625" s="106"/>
      <c r="BP625" s="106"/>
      <c r="BQ625" s="106"/>
      <c r="BR625" s="106"/>
      <c r="BS625" s="106"/>
      <c r="BT625" s="106"/>
      <c r="BU625" s="106"/>
      <c r="BV625" s="106"/>
      <c r="BW625" s="106"/>
      <c r="BX625" s="106"/>
      <c r="BY625" s="106"/>
      <c r="BZ625" s="106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  <c r="AN626" s="106"/>
      <c r="AO626" s="106"/>
      <c r="AP626" s="106"/>
      <c r="AQ626" s="106"/>
      <c r="AR626" s="106"/>
      <c r="AS626" s="106"/>
      <c r="AT626" s="106"/>
      <c r="AU626" s="106"/>
      <c r="AV626" s="106"/>
      <c r="AW626" s="106"/>
      <c r="AX626" s="106"/>
      <c r="AY626" s="106"/>
      <c r="AZ626" s="106"/>
      <c r="BA626" s="106"/>
      <c r="BB626" s="106"/>
      <c r="BC626" s="106"/>
      <c r="BD626" s="106"/>
      <c r="BE626" s="106"/>
      <c r="BF626" s="106"/>
      <c r="BG626" s="106"/>
      <c r="BH626" s="106"/>
      <c r="BI626" s="106"/>
      <c r="BJ626" s="106"/>
      <c r="BK626" s="106"/>
      <c r="BL626" s="106"/>
      <c r="BM626" s="106"/>
      <c r="BN626" s="106"/>
      <c r="BO626" s="106"/>
      <c r="BP626" s="106"/>
      <c r="BQ626" s="106"/>
      <c r="BR626" s="106"/>
      <c r="BS626" s="106"/>
      <c r="BT626" s="106"/>
      <c r="BU626" s="106"/>
      <c r="BV626" s="106"/>
      <c r="BW626" s="106"/>
      <c r="BX626" s="106"/>
      <c r="BY626" s="106"/>
      <c r="BZ626" s="106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  <c r="AN627" s="106"/>
      <c r="AO627" s="106"/>
      <c r="AP627" s="106"/>
      <c r="AQ627" s="106"/>
      <c r="AR627" s="106"/>
      <c r="AS627" s="106"/>
      <c r="AT627" s="106"/>
      <c r="AU627" s="106"/>
      <c r="AV627" s="106"/>
      <c r="AW627" s="106"/>
      <c r="AX627" s="106"/>
      <c r="AY627" s="106"/>
      <c r="AZ627" s="106"/>
      <c r="BA627" s="106"/>
      <c r="BB627" s="106"/>
      <c r="BC627" s="106"/>
      <c r="BD627" s="106"/>
      <c r="BE627" s="106"/>
      <c r="BF627" s="106"/>
      <c r="BG627" s="106"/>
      <c r="BH627" s="106"/>
      <c r="BI627" s="106"/>
      <c r="BJ627" s="106"/>
      <c r="BK627" s="106"/>
      <c r="BL627" s="106"/>
      <c r="BM627" s="106"/>
      <c r="BN627" s="106"/>
      <c r="BO627" s="106"/>
      <c r="BP627" s="106"/>
      <c r="BQ627" s="106"/>
      <c r="BR627" s="106"/>
      <c r="BS627" s="106"/>
      <c r="BT627" s="106"/>
      <c r="BU627" s="106"/>
      <c r="BV627" s="106"/>
      <c r="BW627" s="106"/>
      <c r="BX627" s="106"/>
      <c r="BY627" s="106"/>
      <c r="BZ627" s="106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  <c r="AN628" s="106"/>
      <c r="AO628" s="106"/>
      <c r="AP628" s="106"/>
      <c r="AQ628" s="106"/>
      <c r="AR628" s="106"/>
      <c r="AS628" s="106"/>
      <c r="AT628" s="106"/>
      <c r="AU628" s="106"/>
      <c r="AV628" s="106"/>
      <c r="AW628" s="106"/>
      <c r="AX628" s="106"/>
      <c r="AY628" s="106"/>
      <c r="AZ628" s="106"/>
      <c r="BA628" s="106"/>
      <c r="BB628" s="106"/>
      <c r="BC628" s="106"/>
      <c r="BD628" s="106"/>
      <c r="BE628" s="106"/>
      <c r="BF628" s="106"/>
      <c r="BG628" s="106"/>
      <c r="BH628" s="106"/>
      <c r="BI628" s="106"/>
      <c r="BJ628" s="106"/>
      <c r="BK628" s="106"/>
      <c r="BL628" s="106"/>
      <c r="BM628" s="106"/>
      <c r="BN628" s="106"/>
      <c r="BO628" s="106"/>
      <c r="BP628" s="106"/>
      <c r="BQ628" s="106"/>
      <c r="BR628" s="106"/>
      <c r="BS628" s="106"/>
      <c r="BT628" s="106"/>
      <c r="BU628" s="106"/>
      <c r="BV628" s="106"/>
      <c r="BW628" s="106"/>
      <c r="BX628" s="106"/>
      <c r="BY628" s="106"/>
      <c r="BZ628" s="106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  <c r="AN629" s="106"/>
      <c r="AO629" s="106"/>
      <c r="AP629" s="106"/>
      <c r="AQ629" s="106"/>
      <c r="AR629" s="106"/>
      <c r="AS629" s="106"/>
      <c r="AT629" s="106"/>
      <c r="AU629" s="106"/>
      <c r="AV629" s="106"/>
      <c r="AW629" s="106"/>
      <c r="AX629" s="106"/>
      <c r="AY629" s="106"/>
      <c r="AZ629" s="106"/>
      <c r="BA629" s="106"/>
      <c r="BB629" s="106"/>
      <c r="BC629" s="106"/>
      <c r="BD629" s="106"/>
      <c r="BE629" s="106"/>
      <c r="BF629" s="106"/>
      <c r="BG629" s="106"/>
      <c r="BH629" s="106"/>
      <c r="BI629" s="106"/>
      <c r="BJ629" s="106"/>
      <c r="BK629" s="106"/>
      <c r="BL629" s="106"/>
      <c r="BM629" s="106"/>
      <c r="BN629" s="106"/>
      <c r="BO629" s="106"/>
      <c r="BP629" s="106"/>
      <c r="BQ629" s="106"/>
      <c r="BR629" s="106"/>
      <c r="BS629" s="106"/>
      <c r="BT629" s="106"/>
      <c r="BU629" s="106"/>
      <c r="BV629" s="106"/>
      <c r="BW629" s="106"/>
      <c r="BX629" s="106"/>
      <c r="BY629" s="106"/>
      <c r="BZ629" s="106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  <c r="AN630" s="106"/>
      <c r="AO630" s="106"/>
      <c r="AP630" s="106"/>
      <c r="AQ630" s="106"/>
      <c r="AR630" s="106"/>
      <c r="AS630" s="106"/>
      <c r="AT630" s="106"/>
      <c r="AU630" s="106"/>
      <c r="AV630" s="106"/>
      <c r="AW630" s="106"/>
      <c r="AX630" s="106"/>
      <c r="AY630" s="106"/>
      <c r="AZ630" s="106"/>
      <c r="BA630" s="106"/>
      <c r="BB630" s="106"/>
      <c r="BC630" s="106"/>
      <c r="BD630" s="106"/>
      <c r="BE630" s="106"/>
      <c r="BF630" s="106"/>
      <c r="BG630" s="106"/>
      <c r="BH630" s="106"/>
      <c r="BI630" s="106"/>
      <c r="BJ630" s="106"/>
      <c r="BK630" s="106"/>
      <c r="BL630" s="106"/>
      <c r="BM630" s="106"/>
      <c r="BN630" s="106"/>
      <c r="BO630" s="106"/>
      <c r="BP630" s="106"/>
      <c r="BQ630" s="106"/>
      <c r="BR630" s="106"/>
      <c r="BS630" s="106"/>
      <c r="BT630" s="106"/>
      <c r="BU630" s="106"/>
      <c r="BV630" s="106"/>
      <c r="BW630" s="106"/>
      <c r="BX630" s="106"/>
      <c r="BY630" s="106"/>
      <c r="BZ630" s="106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  <c r="AI631" s="106"/>
      <c r="AJ631" s="106"/>
      <c r="AK631" s="106"/>
      <c r="AL631" s="106"/>
      <c r="AM631" s="106"/>
      <c r="AN631" s="106"/>
      <c r="AO631" s="106"/>
      <c r="AP631" s="106"/>
      <c r="AQ631" s="106"/>
      <c r="AR631" s="106"/>
      <c r="AS631" s="106"/>
      <c r="AT631" s="106"/>
      <c r="AU631" s="106"/>
      <c r="AV631" s="106"/>
      <c r="AW631" s="106"/>
      <c r="AX631" s="106"/>
      <c r="AY631" s="106"/>
      <c r="AZ631" s="106"/>
      <c r="BA631" s="106"/>
      <c r="BB631" s="106"/>
      <c r="BC631" s="106"/>
      <c r="BD631" s="106"/>
      <c r="BE631" s="106"/>
      <c r="BF631" s="106"/>
      <c r="BG631" s="106"/>
      <c r="BH631" s="106"/>
      <c r="BI631" s="106"/>
      <c r="BJ631" s="106"/>
      <c r="BK631" s="106"/>
      <c r="BL631" s="106"/>
      <c r="BM631" s="106"/>
      <c r="BN631" s="106"/>
      <c r="BO631" s="106"/>
      <c r="BP631" s="106"/>
      <c r="BQ631" s="106"/>
      <c r="BR631" s="106"/>
      <c r="BS631" s="106"/>
      <c r="BT631" s="106"/>
      <c r="BU631" s="106"/>
      <c r="BV631" s="106"/>
      <c r="BW631" s="106"/>
      <c r="BX631" s="106"/>
      <c r="BY631" s="106"/>
      <c r="BZ631" s="106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  <c r="AI632" s="106"/>
      <c r="AJ632" s="106"/>
      <c r="AK632" s="106"/>
      <c r="AL632" s="106"/>
      <c r="AM632" s="106"/>
      <c r="AN632" s="106"/>
      <c r="AO632" s="106"/>
      <c r="AP632" s="106"/>
      <c r="AQ632" s="106"/>
      <c r="AR632" s="106"/>
      <c r="AS632" s="106"/>
      <c r="AT632" s="106"/>
      <c r="AU632" s="106"/>
      <c r="AV632" s="106"/>
      <c r="AW632" s="106"/>
      <c r="AX632" s="106"/>
      <c r="AY632" s="106"/>
      <c r="AZ632" s="106"/>
      <c r="BA632" s="106"/>
      <c r="BB632" s="106"/>
      <c r="BC632" s="106"/>
      <c r="BD632" s="106"/>
      <c r="BE632" s="106"/>
      <c r="BF632" s="106"/>
      <c r="BG632" s="106"/>
      <c r="BH632" s="106"/>
      <c r="BI632" s="106"/>
      <c r="BJ632" s="106"/>
      <c r="BK632" s="106"/>
      <c r="BL632" s="106"/>
      <c r="BM632" s="106"/>
      <c r="BN632" s="106"/>
      <c r="BO632" s="106"/>
      <c r="BP632" s="106"/>
      <c r="BQ632" s="106"/>
      <c r="BR632" s="106"/>
      <c r="BS632" s="106"/>
      <c r="BT632" s="106"/>
      <c r="BU632" s="106"/>
      <c r="BV632" s="106"/>
      <c r="BW632" s="106"/>
      <c r="BX632" s="106"/>
      <c r="BY632" s="106"/>
      <c r="BZ632" s="106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  <c r="AI633" s="106"/>
      <c r="AJ633" s="106"/>
      <c r="AK633" s="106"/>
      <c r="AL633" s="106"/>
      <c r="AM633" s="106"/>
      <c r="AN633" s="106"/>
      <c r="AO633" s="106"/>
      <c r="AP633" s="106"/>
      <c r="AQ633" s="106"/>
      <c r="AR633" s="106"/>
      <c r="AS633" s="106"/>
      <c r="AT633" s="106"/>
      <c r="AU633" s="106"/>
      <c r="AV633" s="106"/>
      <c r="AW633" s="106"/>
      <c r="AX633" s="106"/>
      <c r="AY633" s="106"/>
      <c r="AZ633" s="106"/>
      <c r="BA633" s="106"/>
      <c r="BB633" s="106"/>
      <c r="BC633" s="106"/>
      <c r="BD633" s="106"/>
      <c r="BE633" s="106"/>
      <c r="BF633" s="106"/>
      <c r="BG633" s="106"/>
      <c r="BH633" s="106"/>
      <c r="BI633" s="106"/>
      <c r="BJ633" s="106"/>
      <c r="BK633" s="106"/>
      <c r="BL633" s="106"/>
      <c r="BM633" s="106"/>
      <c r="BN633" s="106"/>
      <c r="BO633" s="106"/>
      <c r="BP633" s="106"/>
      <c r="BQ633" s="106"/>
      <c r="BR633" s="106"/>
      <c r="BS633" s="106"/>
      <c r="BT633" s="106"/>
      <c r="BU633" s="106"/>
      <c r="BV633" s="106"/>
      <c r="BW633" s="106"/>
      <c r="BX633" s="106"/>
      <c r="BY633" s="106"/>
      <c r="BZ633" s="106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  <c r="AI634" s="106"/>
      <c r="AJ634" s="106"/>
      <c r="AK634" s="106"/>
      <c r="AL634" s="106"/>
      <c r="AM634" s="106"/>
      <c r="AN634" s="106"/>
      <c r="AO634" s="106"/>
      <c r="AP634" s="106"/>
      <c r="AQ634" s="106"/>
      <c r="AR634" s="106"/>
      <c r="AS634" s="106"/>
      <c r="AT634" s="106"/>
      <c r="AU634" s="106"/>
      <c r="AV634" s="106"/>
      <c r="AW634" s="106"/>
      <c r="AX634" s="106"/>
      <c r="AY634" s="106"/>
      <c r="AZ634" s="106"/>
      <c r="BA634" s="106"/>
      <c r="BB634" s="106"/>
      <c r="BC634" s="106"/>
      <c r="BD634" s="106"/>
      <c r="BE634" s="106"/>
      <c r="BF634" s="106"/>
      <c r="BG634" s="106"/>
      <c r="BH634" s="106"/>
      <c r="BI634" s="106"/>
      <c r="BJ634" s="106"/>
      <c r="BK634" s="106"/>
      <c r="BL634" s="106"/>
      <c r="BM634" s="106"/>
      <c r="BN634" s="106"/>
      <c r="BO634" s="106"/>
      <c r="BP634" s="106"/>
      <c r="BQ634" s="106"/>
      <c r="BR634" s="106"/>
      <c r="BS634" s="106"/>
      <c r="BT634" s="106"/>
      <c r="BU634" s="106"/>
      <c r="BV634" s="106"/>
      <c r="BW634" s="106"/>
      <c r="BX634" s="106"/>
      <c r="BY634" s="106"/>
      <c r="BZ634" s="106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  <c r="AN635" s="106"/>
      <c r="AO635" s="106"/>
      <c r="AP635" s="106"/>
      <c r="AQ635" s="106"/>
      <c r="AR635" s="106"/>
      <c r="AS635" s="106"/>
      <c r="AT635" s="106"/>
      <c r="AU635" s="106"/>
      <c r="AV635" s="106"/>
      <c r="AW635" s="106"/>
      <c r="AX635" s="106"/>
      <c r="AY635" s="106"/>
      <c r="AZ635" s="106"/>
      <c r="BA635" s="106"/>
      <c r="BB635" s="106"/>
      <c r="BC635" s="106"/>
      <c r="BD635" s="106"/>
      <c r="BE635" s="106"/>
      <c r="BF635" s="106"/>
      <c r="BG635" s="106"/>
      <c r="BH635" s="106"/>
      <c r="BI635" s="106"/>
      <c r="BJ635" s="106"/>
      <c r="BK635" s="106"/>
      <c r="BL635" s="106"/>
      <c r="BM635" s="106"/>
      <c r="BN635" s="106"/>
      <c r="BO635" s="106"/>
      <c r="BP635" s="106"/>
      <c r="BQ635" s="106"/>
      <c r="BR635" s="106"/>
      <c r="BS635" s="106"/>
      <c r="BT635" s="106"/>
      <c r="BU635" s="106"/>
      <c r="BV635" s="106"/>
      <c r="BW635" s="106"/>
      <c r="BX635" s="106"/>
      <c r="BY635" s="106"/>
      <c r="BZ635" s="106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06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  <c r="AN637" s="106"/>
      <c r="AO637" s="106"/>
      <c r="AP637" s="106"/>
      <c r="AQ637" s="106"/>
      <c r="AR637" s="106"/>
      <c r="AS637" s="106"/>
      <c r="AT637" s="106"/>
      <c r="AU637" s="106"/>
      <c r="AV637" s="106"/>
      <c r="AW637" s="106"/>
      <c r="AX637" s="106"/>
      <c r="AY637" s="106"/>
      <c r="AZ637" s="106"/>
      <c r="BA637" s="106"/>
      <c r="BB637" s="106"/>
      <c r="BC637" s="106"/>
      <c r="BD637" s="106"/>
      <c r="BE637" s="106"/>
      <c r="BF637" s="106"/>
      <c r="BG637" s="106"/>
      <c r="BH637" s="106"/>
      <c r="BI637" s="106"/>
      <c r="BJ637" s="106"/>
      <c r="BK637" s="106"/>
      <c r="BL637" s="106"/>
      <c r="BM637" s="106"/>
      <c r="BN637" s="106"/>
      <c r="BO637" s="106"/>
      <c r="BP637" s="106"/>
      <c r="BQ637" s="106"/>
      <c r="BR637" s="106"/>
      <c r="BS637" s="106"/>
      <c r="BT637" s="106"/>
      <c r="BU637" s="106"/>
      <c r="BV637" s="106"/>
      <c r="BW637" s="106"/>
      <c r="BX637" s="106"/>
      <c r="BY637" s="106"/>
      <c r="BZ637" s="106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  <c r="AN638" s="106"/>
      <c r="AO638" s="106"/>
      <c r="AP638" s="106"/>
      <c r="AQ638" s="106"/>
      <c r="AR638" s="106"/>
      <c r="AS638" s="106"/>
      <c r="AT638" s="106"/>
      <c r="AU638" s="106"/>
      <c r="AV638" s="106"/>
      <c r="AW638" s="106"/>
      <c r="AX638" s="106"/>
      <c r="AY638" s="106"/>
      <c r="AZ638" s="106"/>
      <c r="BA638" s="106"/>
      <c r="BB638" s="106"/>
      <c r="BC638" s="106"/>
      <c r="BD638" s="106"/>
      <c r="BE638" s="106"/>
      <c r="BF638" s="106"/>
      <c r="BG638" s="106"/>
      <c r="BH638" s="106"/>
      <c r="BI638" s="106"/>
      <c r="BJ638" s="106"/>
      <c r="BK638" s="106"/>
      <c r="BL638" s="106"/>
      <c r="BM638" s="106"/>
      <c r="BN638" s="106"/>
      <c r="BO638" s="106"/>
      <c r="BP638" s="106"/>
      <c r="BQ638" s="106"/>
      <c r="BR638" s="106"/>
      <c r="BS638" s="106"/>
      <c r="BT638" s="106"/>
      <c r="BU638" s="106"/>
      <c r="BV638" s="106"/>
      <c r="BW638" s="106"/>
      <c r="BX638" s="106"/>
      <c r="BY638" s="106"/>
      <c r="BZ638" s="106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  <c r="AN639" s="106"/>
      <c r="AO639" s="106"/>
      <c r="AP639" s="106"/>
      <c r="AQ639" s="106"/>
      <c r="AR639" s="106"/>
      <c r="AS639" s="106"/>
      <c r="AT639" s="106"/>
      <c r="AU639" s="106"/>
      <c r="AV639" s="106"/>
      <c r="AW639" s="106"/>
      <c r="AX639" s="106"/>
      <c r="AY639" s="106"/>
      <c r="AZ639" s="106"/>
      <c r="BA639" s="106"/>
      <c r="BB639" s="106"/>
      <c r="BC639" s="106"/>
      <c r="BD639" s="106"/>
      <c r="BE639" s="106"/>
      <c r="BF639" s="106"/>
      <c r="BG639" s="106"/>
      <c r="BH639" s="106"/>
      <c r="BI639" s="106"/>
      <c r="BJ639" s="106"/>
      <c r="BK639" s="106"/>
      <c r="BL639" s="106"/>
      <c r="BM639" s="106"/>
      <c r="BN639" s="106"/>
      <c r="BO639" s="106"/>
      <c r="BP639" s="106"/>
      <c r="BQ639" s="106"/>
      <c r="BR639" s="106"/>
      <c r="BS639" s="106"/>
      <c r="BT639" s="106"/>
      <c r="BU639" s="106"/>
      <c r="BV639" s="106"/>
      <c r="BW639" s="106"/>
      <c r="BX639" s="106"/>
      <c r="BY639" s="106"/>
      <c r="BZ639" s="106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  <c r="AN640" s="106"/>
      <c r="AO640" s="106"/>
      <c r="AP640" s="106"/>
      <c r="AQ640" s="106"/>
      <c r="AR640" s="106"/>
      <c r="AS640" s="106"/>
      <c r="AT640" s="106"/>
      <c r="AU640" s="106"/>
      <c r="AV640" s="106"/>
      <c r="AW640" s="106"/>
      <c r="AX640" s="106"/>
      <c r="AY640" s="106"/>
      <c r="AZ640" s="106"/>
      <c r="BA640" s="106"/>
      <c r="BB640" s="106"/>
      <c r="BC640" s="106"/>
      <c r="BD640" s="106"/>
      <c r="BE640" s="106"/>
      <c r="BF640" s="106"/>
      <c r="BG640" s="106"/>
      <c r="BH640" s="106"/>
      <c r="BI640" s="106"/>
      <c r="BJ640" s="106"/>
      <c r="BK640" s="106"/>
      <c r="BL640" s="106"/>
      <c r="BM640" s="106"/>
      <c r="BN640" s="106"/>
      <c r="BO640" s="106"/>
      <c r="BP640" s="106"/>
      <c r="BQ640" s="106"/>
      <c r="BR640" s="106"/>
      <c r="BS640" s="106"/>
      <c r="BT640" s="106"/>
      <c r="BU640" s="106"/>
      <c r="BV640" s="106"/>
      <c r="BW640" s="106"/>
      <c r="BX640" s="106"/>
      <c r="BY640" s="106"/>
      <c r="BZ640" s="106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47</v>
      </c>
      <c r="CA642" s="26" t="s">
        <v>67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72" t="s">
        <v>48</v>
      </c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4"/>
      <c r="AK644" s="81" t="s">
        <v>98</v>
      </c>
      <c r="AL644" s="82"/>
      <c r="AM644" s="82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82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82"/>
      <c r="BO644" s="82"/>
      <c r="BP644" s="82"/>
      <c r="BQ644" s="82"/>
      <c r="BR644" s="82"/>
      <c r="BS644" s="82"/>
      <c r="BT644" s="82"/>
      <c r="BU644" s="82"/>
      <c r="BV644" s="82"/>
      <c r="BW644" s="82"/>
      <c r="BX644" s="82"/>
      <c r="BY644" s="82"/>
      <c r="BZ644" s="83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75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  <c r="AA645" s="76"/>
      <c r="AB645" s="76"/>
      <c r="AC645" s="76"/>
      <c r="AD645" s="76"/>
      <c r="AE645" s="76"/>
      <c r="AF645" s="76"/>
      <c r="AG645" s="76"/>
      <c r="AH645" s="76"/>
      <c r="AI645" s="76"/>
      <c r="AJ645" s="77"/>
      <c r="AK645" s="90" t="s">
        <v>49</v>
      </c>
      <c r="AL645" s="91"/>
      <c r="AM645" s="91"/>
      <c r="AN645" s="91"/>
      <c r="AO645" s="91"/>
      <c r="AP645" s="91"/>
      <c r="AQ645" s="91"/>
      <c r="AR645" s="91"/>
      <c r="AS645" s="91"/>
      <c r="AT645" s="91"/>
      <c r="AU645" s="91"/>
      <c r="AV645" s="91"/>
      <c r="AW645" s="91"/>
      <c r="AX645" s="92"/>
      <c r="AY645" s="90" t="s">
        <v>50</v>
      </c>
      <c r="AZ645" s="91"/>
      <c r="BA645" s="91"/>
      <c r="BB645" s="91"/>
      <c r="BC645" s="91"/>
      <c r="BD645" s="91"/>
      <c r="BE645" s="91"/>
      <c r="BF645" s="91"/>
      <c r="BG645" s="91"/>
      <c r="BH645" s="91"/>
      <c r="BI645" s="91"/>
      <c r="BJ645" s="91"/>
      <c r="BK645" s="91"/>
      <c r="BL645" s="92"/>
      <c r="BM645" s="90" t="s">
        <v>51</v>
      </c>
      <c r="BN645" s="91"/>
      <c r="BO645" s="91"/>
      <c r="BP645" s="91"/>
      <c r="BQ645" s="91"/>
      <c r="BR645" s="91"/>
      <c r="BS645" s="91"/>
      <c r="BT645" s="91"/>
      <c r="BU645" s="91"/>
      <c r="BV645" s="91"/>
      <c r="BW645" s="91"/>
      <c r="BX645" s="91"/>
      <c r="BY645" s="91"/>
      <c r="BZ645" s="92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78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  <c r="AC646" s="79"/>
      <c r="AD646" s="79"/>
      <c r="AE646" s="79"/>
      <c r="AF646" s="79"/>
      <c r="AG646" s="79"/>
      <c r="AH646" s="79"/>
      <c r="AI646" s="79"/>
      <c r="AJ646" s="80"/>
      <c r="AK646" s="84">
        <f>AJ38</f>
        <v>0</v>
      </c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  <c r="BA646" s="85"/>
      <c r="BB646" s="85"/>
      <c r="BC646" s="85"/>
      <c r="BD646" s="85"/>
      <c r="BE646" s="85"/>
      <c r="BF646" s="85"/>
      <c r="BG646" s="85"/>
      <c r="BH646" s="85"/>
      <c r="BI646" s="85"/>
      <c r="BJ646" s="85"/>
      <c r="BK646" s="85"/>
      <c r="BL646" s="85"/>
      <c r="BM646" s="85"/>
      <c r="BN646" s="85"/>
      <c r="BO646" s="85"/>
      <c r="BP646" s="85"/>
      <c r="BQ646" s="85"/>
      <c r="BR646" s="85"/>
      <c r="BS646" s="85"/>
      <c r="BT646" s="85"/>
      <c r="BU646" s="85"/>
      <c r="BV646" s="85"/>
      <c r="BW646" s="85"/>
      <c r="BX646" s="85"/>
      <c r="BY646" s="85"/>
      <c r="BZ646" s="85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86" t="s">
        <v>99</v>
      </c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  <c r="BE647" s="88"/>
      <c r="BF647" s="88"/>
      <c r="BG647" s="88"/>
      <c r="BH647" s="88"/>
      <c r="BI647" s="88"/>
      <c r="BJ647" s="88"/>
      <c r="BK647" s="88"/>
      <c r="BL647" s="88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9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70" t="s">
        <v>111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76"/>
      <c r="AL648" s="276"/>
      <c r="AM648" s="276"/>
      <c r="AN648" s="276"/>
      <c r="AO648" s="276"/>
      <c r="AP648" s="276"/>
      <c r="AQ648" s="276"/>
      <c r="AR648" s="276"/>
      <c r="AS648" s="276"/>
      <c r="AT648" s="276"/>
      <c r="AU648" s="276"/>
      <c r="AV648" s="276"/>
      <c r="AW648" s="276"/>
      <c r="AX648" s="276"/>
      <c r="AY648" s="276"/>
      <c r="AZ648" s="276"/>
      <c r="BA648" s="276"/>
      <c r="BB648" s="276"/>
      <c r="BC648" s="276"/>
      <c r="BD648" s="276"/>
      <c r="BE648" s="276"/>
      <c r="BF648" s="276"/>
      <c r="BG648" s="276"/>
      <c r="BH648" s="276"/>
      <c r="BI648" s="276"/>
      <c r="BJ648" s="276"/>
      <c r="BK648" s="276"/>
      <c r="BL648" s="276"/>
      <c r="BM648" s="276"/>
      <c r="BN648" s="276"/>
      <c r="BO648" s="276"/>
      <c r="BP648" s="276"/>
      <c r="BQ648" s="276"/>
      <c r="BR648" s="276"/>
      <c r="BS648" s="276"/>
      <c r="BT648" s="276"/>
      <c r="BU648" s="276"/>
      <c r="BV648" s="276"/>
      <c r="BW648" s="276"/>
      <c r="BX648" s="276"/>
      <c r="BY648" s="276"/>
      <c r="BZ648" s="277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76"/>
      <c r="AL649" s="276"/>
      <c r="AM649" s="276"/>
      <c r="AN649" s="276"/>
      <c r="AO649" s="276"/>
      <c r="AP649" s="276"/>
      <c r="AQ649" s="276"/>
      <c r="AR649" s="276"/>
      <c r="AS649" s="276"/>
      <c r="AT649" s="276"/>
      <c r="AU649" s="276"/>
      <c r="AV649" s="276"/>
      <c r="AW649" s="276"/>
      <c r="AX649" s="276"/>
      <c r="AY649" s="276"/>
      <c r="AZ649" s="276"/>
      <c r="BA649" s="276"/>
      <c r="BB649" s="276"/>
      <c r="BC649" s="276"/>
      <c r="BD649" s="276"/>
      <c r="BE649" s="276"/>
      <c r="BF649" s="276"/>
      <c r="BG649" s="276"/>
      <c r="BH649" s="276"/>
      <c r="BI649" s="276"/>
      <c r="BJ649" s="276"/>
      <c r="BK649" s="276"/>
      <c r="BL649" s="276"/>
      <c r="BM649" s="276"/>
      <c r="BN649" s="276"/>
      <c r="BO649" s="276"/>
      <c r="BP649" s="276"/>
      <c r="BQ649" s="276"/>
      <c r="BR649" s="276"/>
      <c r="BS649" s="276"/>
      <c r="BT649" s="276"/>
      <c r="BU649" s="276"/>
      <c r="BV649" s="276"/>
      <c r="BW649" s="276"/>
      <c r="BX649" s="276"/>
      <c r="BY649" s="276"/>
      <c r="BZ649" s="277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6"/>
      <c r="AL650" s="256"/>
      <c r="AM650" s="256"/>
      <c r="AN650" s="256"/>
      <c r="AO650" s="256"/>
      <c r="AP650" s="256"/>
      <c r="AQ650" s="256"/>
      <c r="AR650" s="256"/>
      <c r="AS650" s="256"/>
      <c r="AT650" s="256"/>
      <c r="AU650" s="256"/>
      <c r="AV650" s="256"/>
      <c r="AW650" s="256"/>
      <c r="AX650" s="256"/>
      <c r="AY650" s="256"/>
      <c r="AZ650" s="256"/>
      <c r="BA650" s="256"/>
      <c r="BB650" s="256"/>
      <c r="BC650" s="256"/>
      <c r="BD650" s="256"/>
      <c r="BE650" s="256"/>
      <c r="BF650" s="256"/>
      <c r="BG650" s="256"/>
      <c r="BH650" s="256"/>
      <c r="BI650" s="256"/>
      <c r="BJ650" s="256"/>
      <c r="BK650" s="256"/>
      <c r="BL650" s="256"/>
      <c r="BM650" s="256"/>
      <c r="BN650" s="256"/>
      <c r="BO650" s="256"/>
      <c r="BP650" s="256"/>
      <c r="BQ650" s="256"/>
      <c r="BR650" s="256"/>
      <c r="BS650" s="256"/>
      <c r="BT650" s="256"/>
      <c r="BU650" s="256"/>
      <c r="BV650" s="256"/>
      <c r="BW650" s="256"/>
      <c r="BX650" s="256"/>
      <c r="BY650" s="256"/>
      <c r="BZ650" s="257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335" t="s">
        <v>102</v>
      </c>
      <c r="C651" s="336"/>
      <c r="D651" s="336"/>
      <c r="E651" s="336"/>
      <c r="F651" s="336"/>
      <c r="G651" s="336"/>
      <c r="H651" s="336"/>
      <c r="I651" s="336"/>
      <c r="J651" s="336"/>
      <c r="K651" s="336"/>
      <c r="L651" s="336"/>
      <c r="M651" s="336"/>
      <c r="N651" s="336"/>
      <c r="O651" s="336"/>
      <c r="P651" s="336"/>
      <c r="Q651" s="336"/>
      <c r="R651" s="336"/>
      <c r="S651" s="336"/>
      <c r="T651" s="336"/>
      <c r="U651" s="336"/>
      <c r="V651" s="336"/>
      <c r="W651" s="336"/>
      <c r="X651" s="336"/>
      <c r="Y651" s="336"/>
      <c r="Z651" s="336"/>
      <c r="AA651" s="337" t="s">
        <v>52</v>
      </c>
      <c r="AB651" s="337"/>
      <c r="AC651" s="337"/>
      <c r="AD651" s="337"/>
      <c r="AE651" s="337"/>
      <c r="AF651" s="337"/>
      <c r="AG651" s="337"/>
      <c r="AH651" s="337"/>
      <c r="AI651" s="337"/>
      <c r="AJ651" s="338"/>
      <c r="AK651" s="254">
        <f>+SUM(AK652:AX654)</f>
        <v>0</v>
      </c>
      <c r="AL651" s="254"/>
      <c r="AM651" s="254"/>
      <c r="AN651" s="254"/>
      <c r="AO651" s="254"/>
      <c r="AP651" s="254"/>
      <c r="AQ651" s="254"/>
      <c r="AR651" s="254"/>
      <c r="AS651" s="254"/>
      <c r="AT651" s="254"/>
      <c r="AU651" s="254"/>
      <c r="AV651" s="254"/>
      <c r="AW651" s="254"/>
      <c r="AX651" s="254"/>
      <c r="AY651" s="254">
        <f>+SUM(AY652:BL654)</f>
        <v>0</v>
      </c>
      <c r="AZ651" s="254"/>
      <c r="BA651" s="254"/>
      <c r="BB651" s="254"/>
      <c r="BC651" s="254"/>
      <c r="BD651" s="254"/>
      <c r="BE651" s="254"/>
      <c r="BF651" s="254"/>
      <c r="BG651" s="254"/>
      <c r="BH651" s="254"/>
      <c r="BI651" s="254"/>
      <c r="BJ651" s="254"/>
      <c r="BK651" s="254"/>
      <c r="BL651" s="254"/>
      <c r="BM651" s="254">
        <f>+SUM(BM652:BZ654)</f>
        <v>0</v>
      </c>
      <c r="BN651" s="254"/>
      <c r="BO651" s="254"/>
      <c r="BP651" s="254"/>
      <c r="BQ651" s="254"/>
      <c r="BR651" s="254"/>
      <c r="BS651" s="254"/>
      <c r="BT651" s="254"/>
      <c r="BU651" s="254"/>
      <c r="BV651" s="254"/>
      <c r="BW651" s="254"/>
      <c r="BX651" s="254"/>
      <c r="BY651" s="254"/>
      <c r="BZ651" s="255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93" t="s">
        <v>100</v>
      </c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  <c r="AF652" s="94"/>
      <c r="AG652" s="94"/>
      <c r="AH652" s="94"/>
      <c r="AI652" s="94"/>
      <c r="AJ652" s="94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93" t="s">
        <v>101</v>
      </c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  <c r="AC653" s="94"/>
      <c r="AD653" s="94"/>
      <c r="AE653" s="94"/>
      <c r="AF653" s="94"/>
      <c r="AG653" s="94"/>
      <c r="AH653" s="94"/>
      <c r="AI653" s="94"/>
      <c r="AJ653" s="94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93" t="s">
        <v>103</v>
      </c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  <c r="AC654" s="94"/>
      <c r="AD654" s="94"/>
      <c r="AE654" s="94"/>
      <c r="AF654" s="94"/>
      <c r="AG654" s="94"/>
      <c r="AH654" s="94"/>
      <c r="AI654" s="94"/>
      <c r="AJ654" s="94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28" t="s">
        <v>105</v>
      </c>
      <c r="C655" s="329"/>
      <c r="D655" s="329"/>
      <c r="E655" s="329"/>
      <c r="F655" s="329"/>
      <c r="G655" s="329"/>
      <c r="H655" s="329"/>
      <c r="I655" s="329"/>
      <c r="J655" s="329"/>
      <c r="K655" s="329"/>
      <c r="L655" s="329"/>
      <c r="M655" s="329"/>
      <c r="N655" s="329"/>
      <c r="O655" s="329"/>
      <c r="P655" s="329"/>
      <c r="Q655" s="329"/>
      <c r="R655" s="329"/>
      <c r="S655" s="329"/>
      <c r="T655" s="329"/>
      <c r="U655" s="329"/>
      <c r="V655" s="329"/>
      <c r="W655" s="329"/>
      <c r="X655" s="329"/>
      <c r="Y655" s="329"/>
      <c r="Z655" s="329"/>
      <c r="AA655" s="329"/>
      <c r="AB655" s="329"/>
      <c r="AC655" s="329"/>
      <c r="AD655" s="329"/>
      <c r="AE655" s="329"/>
      <c r="AF655" s="329"/>
      <c r="AG655" s="329"/>
      <c r="AH655" s="329"/>
      <c r="AI655" s="329"/>
      <c r="AJ655" s="329"/>
      <c r="AK655" s="330"/>
      <c r="AL655" s="331"/>
      <c r="AM655" s="331"/>
      <c r="AN655" s="331"/>
      <c r="AO655" s="331"/>
      <c r="AP655" s="331"/>
      <c r="AQ655" s="331"/>
      <c r="AR655" s="331"/>
      <c r="AS655" s="331"/>
      <c r="AT655" s="331"/>
      <c r="AU655" s="331"/>
      <c r="AV655" s="331"/>
      <c r="AW655" s="331"/>
      <c r="AX655" s="331"/>
      <c r="AY655" s="331"/>
      <c r="AZ655" s="331"/>
      <c r="BA655" s="331"/>
      <c r="BB655" s="331"/>
      <c r="BC655" s="331"/>
      <c r="BD655" s="331"/>
      <c r="BE655" s="331"/>
      <c r="BF655" s="331"/>
      <c r="BG655" s="331"/>
      <c r="BH655" s="331"/>
      <c r="BI655" s="331"/>
      <c r="BJ655" s="331"/>
      <c r="BK655" s="331"/>
      <c r="BL655" s="331"/>
      <c r="BM655" s="331"/>
      <c r="BN655" s="331"/>
      <c r="BO655" s="331"/>
      <c r="BP655" s="331"/>
      <c r="BQ655" s="331"/>
      <c r="BR655" s="331"/>
      <c r="BS655" s="331"/>
      <c r="BT655" s="331"/>
      <c r="BU655" s="331"/>
      <c r="BV655" s="331"/>
      <c r="BW655" s="331"/>
      <c r="BX655" s="331"/>
      <c r="BY655" s="331"/>
      <c r="BZ655" s="332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93" t="s">
        <v>106</v>
      </c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G656" s="94"/>
      <c r="AH656" s="94"/>
      <c r="AI656" s="94"/>
      <c r="AJ656" s="94"/>
      <c r="AK656" s="333"/>
      <c r="AL656" s="333"/>
      <c r="AM656" s="333"/>
      <c r="AN656" s="333"/>
      <c r="AO656" s="333"/>
      <c r="AP656" s="333"/>
      <c r="AQ656" s="333"/>
      <c r="AR656" s="333"/>
      <c r="AS656" s="333"/>
      <c r="AT656" s="333"/>
      <c r="AU656" s="333"/>
      <c r="AV656" s="333"/>
      <c r="AW656" s="333"/>
      <c r="AX656" s="333"/>
      <c r="AY656" s="333"/>
      <c r="AZ656" s="333"/>
      <c r="BA656" s="333"/>
      <c r="BB656" s="333"/>
      <c r="BC656" s="333"/>
      <c r="BD656" s="333"/>
      <c r="BE656" s="333"/>
      <c r="BF656" s="333"/>
      <c r="BG656" s="333"/>
      <c r="BH656" s="333"/>
      <c r="BI656" s="333"/>
      <c r="BJ656" s="333"/>
      <c r="BK656" s="333"/>
      <c r="BL656" s="333"/>
      <c r="BM656" s="333"/>
      <c r="BN656" s="333"/>
      <c r="BO656" s="333"/>
      <c r="BP656" s="333"/>
      <c r="BQ656" s="333"/>
      <c r="BR656" s="333"/>
      <c r="BS656" s="333"/>
      <c r="BT656" s="333"/>
      <c r="BU656" s="333"/>
      <c r="BV656" s="333"/>
      <c r="BW656" s="333"/>
      <c r="BX656" s="333"/>
      <c r="BY656" s="333"/>
      <c r="BZ656" s="334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93" t="s">
        <v>110</v>
      </c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G657" s="94"/>
      <c r="AH657" s="94"/>
      <c r="AI657" s="94"/>
      <c r="AJ657" s="94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93" t="s">
        <v>107</v>
      </c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  <c r="AF658" s="94"/>
      <c r="AG658" s="94"/>
      <c r="AH658" s="94"/>
      <c r="AI658" s="94"/>
      <c r="AJ658" s="94"/>
      <c r="AK658" s="95"/>
      <c r="AL658" s="95"/>
      <c r="AM658" s="95"/>
      <c r="AN658" s="95"/>
      <c r="AO658" s="95"/>
      <c r="AP658" s="95"/>
      <c r="AQ658" s="95"/>
      <c r="AR658" s="95"/>
      <c r="AS658" s="95"/>
      <c r="AT658" s="95"/>
      <c r="AU658" s="95"/>
      <c r="AV658" s="95"/>
      <c r="AW658" s="95"/>
      <c r="AX658" s="95"/>
      <c r="AY658" s="95"/>
      <c r="AZ658" s="95"/>
      <c r="BA658" s="95"/>
      <c r="BB658" s="95"/>
      <c r="BC658" s="95"/>
      <c r="BD658" s="95"/>
      <c r="BE658" s="95"/>
      <c r="BF658" s="95"/>
      <c r="BG658" s="95"/>
      <c r="BH658" s="95"/>
      <c r="BI658" s="95"/>
      <c r="BJ658" s="95"/>
      <c r="BK658" s="95"/>
      <c r="BL658" s="95"/>
      <c r="BM658" s="95"/>
      <c r="BN658" s="95"/>
      <c r="BO658" s="95"/>
      <c r="BP658" s="95"/>
      <c r="BQ658" s="95"/>
      <c r="BR658" s="95"/>
      <c r="BS658" s="95"/>
      <c r="BT658" s="95"/>
      <c r="BU658" s="95"/>
      <c r="BV658" s="95"/>
      <c r="BW658" s="95"/>
      <c r="BX658" s="95"/>
      <c r="BY658" s="95"/>
      <c r="BZ658" s="96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93" t="s">
        <v>108</v>
      </c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  <c r="AC659" s="94"/>
      <c r="AD659" s="94"/>
      <c r="AE659" s="94"/>
      <c r="AF659" s="94"/>
      <c r="AG659" s="94"/>
      <c r="AH659" s="94"/>
      <c r="AI659" s="94"/>
      <c r="AJ659" s="94"/>
      <c r="AK659" s="95"/>
      <c r="AL659" s="95"/>
      <c r="AM659" s="95"/>
      <c r="AN659" s="95"/>
      <c r="AO659" s="95"/>
      <c r="AP659" s="95"/>
      <c r="AQ659" s="95"/>
      <c r="AR659" s="95"/>
      <c r="AS659" s="95"/>
      <c r="AT659" s="95"/>
      <c r="AU659" s="95"/>
      <c r="AV659" s="95"/>
      <c r="AW659" s="95"/>
      <c r="AX659" s="95"/>
      <c r="AY659" s="95"/>
      <c r="AZ659" s="95"/>
      <c r="BA659" s="95"/>
      <c r="BB659" s="95"/>
      <c r="BC659" s="95"/>
      <c r="BD659" s="95"/>
      <c r="BE659" s="95"/>
      <c r="BF659" s="95"/>
      <c r="BG659" s="95"/>
      <c r="BH659" s="95"/>
      <c r="BI659" s="95"/>
      <c r="BJ659" s="95"/>
      <c r="BK659" s="95"/>
      <c r="BL659" s="95"/>
      <c r="BM659" s="95"/>
      <c r="BN659" s="95"/>
      <c r="BO659" s="95"/>
      <c r="BP659" s="95"/>
      <c r="BQ659" s="95"/>
      <c r="BR659" s="95"/>
      <c r="BS659" s="95"/>
      <c r="BT659" s="95"/>
      <c r="BU659" s="95"/>
      <c r="BV659" s="95"/>
      <c r="BW659" s="95"/>
      <c r="BX659" s="95"/>
      <c r="BY659" s="95"/>
      <c r="BZ659" s="96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14" t="s">
        <v>109</v>
      </c>
      <c r="C660" s="315"/>
      <c r="D660" s="315"/>
      <c r="E660" s="315"/>
      <c r="F660" s="315"/>
      <c r="G660" s="315"/>
      <c r="H660" s="315"/>
      <c r="I660" s="315"/>
      <c r="J660" s="315"/>
      <c r="K660" s="315"/>
      <c r="L660" s="315"/>
      <c r="M660" s="315"/>
      <c r="N660" s="315"/>
      <c r="O660" s="315"/>
      <c r="P660" s="315"/>
      <c r="Q660" s="315"/>
      <c r="R660" s="315"/>
      <c r="S660" s="315"/>
      <c r="T660" s="315"/>
      <c r="U660" s="315"/>
      <c r="V660" s="315"/>
      <c r="W660" s="315"/>
      <c r="X660" s="315"/>
      <c r="Y660" s="315"/>
      <c r="Z660" s="315"/>
      <c r="AA660" s="315"/>
      <c r="AB660" s="315"/>
      <c r="AC660" s="315"/>
      <c r="AD660" s="315"/>
      <c r="AE660" s="315"/>
      <c r="AF660" s="315"/>
      <c r="AG660" s="315"/>
      <c r="AH660" s="315"/>
      <c r="AI660" s="315"/>
      <c r="AJ660" s="315"/>
      <c r="AK660" s="176"/>
      <c r="AL660" s="176"/>
      <c r="AM660" s="176"/>
      <c r="AN660" s="176"/>
      <c r="AO660" s="176"/>
      <c r="AP660" s="176"/>
      <c r="AQ660" s="176"/>
      <c r="AR660" s="176"/>
      <c r="AS660" s="176"/>
      <c r="AT660" s="176"/>
      <c r="AU660" s="176"/>
      <c r="AV660" s="176"/>
      <c r="AW660" s="176"/>
      <c r="AX660" s="176"/>
      <c r="AY660" s="176"/>
      <c r="AZ660" s="176"/>
      <c r="BA660" s="176"/>
      <c r="BB660" s="176"/>
      <c r="BC660" s="176"/>
      <c r="BD660" s="176"/>
      <c r="BE660" s="176"/>
      <c r="BF660" s="176"/>
      <c r="BG660" s="176"/>
      <c r="BH660" s="176"/>
      <c r="BI660" s="176"/>
      <c r="BJ660" s="176"/>
      <c r="BK660" s="176"/>
      <c r="BL660" s="176"/>
      <c r="BM660" s="176"/>
      <c r="BN660" s="176"/>
      <c r="BO660" s="176"/>
      <c r="BP660" s="176"/>
      <c r="BQ660" s="176"/>
      <c r="BR660" s="176"/>
      <c r="BS660" s="176"/>
      <c r="BT660" s="176"/>
      <c r="BU660" s="176"/>
      <c r="BV660" s="176"/>
      <c r="BW660" s="176"/>
      <c r="BX660" s="176"/>
      <c r="BY660" s="176"/>
      <c r="BZ660" s="177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39" t="s">
        <v>104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153</v>
      </c>
      <c r="CA663" s="26" t="s">
        <v>67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154</v>
      </c>
      <c r="K665" s="132" t="s">
        <v>189</v>
      </c>
      <c r="L665" s="132"/>
      <c r="M665" s="132"/>
      <c r="N665" s="132"/>
      <c r="O665" s="132"/>
      <c r="P665" s="2" t="s">
        <v>157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156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67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158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155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159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29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4:AA8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W463:BN463"/>
    <mergeCell ref="B442:BZ44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B476:P476"/>
    <mergeCell ref="AW474:BN474"/>
    <mergeCell ref="BO474:BZ474"/>
    <mergeCell ref="B471:P471"/>
    <mergeCell ref="Q471:AE471"/>
    <mergeCell ref="AF471:AV471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F464:AV464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501:L501"/>
    <mergeCell ref="M501:W501"/>
    <mergeCell ref="X501:AJ501"/>
    <mergeCell ref="AK501:AV501"/>
    <mergeCell ref="BO494:BZ494"/>
    <mergeCell ref="BO495:BZ495"/>
    <mergeCell ref="X500:AJ500"/>
    <mergeCell ref="AK500:AV500"/>
    <mergeCell ref="B499:L499"/>
    <mergeCell ref="M499:W499"/>
    <mergeCell ref="X499:AJ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M652:BZ652"/>
    <mergeCell ref="M506:W506"/>
    <mergeCell ref="B24:BZ24"/>
    <mergeCell ref="O68:T68"/>
    <mergeCell ref="BD77:BZ77"/>
    <mergeCell ref="BD75:BZ75"/>
    <mergeCell ref="AB76:BC76"/>
    <mergeCell ref="B506:L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B78:BC78"/>
    <mergeCell ref="B114:AT114"/>
    <mergeCell ref="AU113:BE113"/>
    <mergeCell ref="AU110:BE111"/>
    <mergeCell ref="B121:AT121"/>
    <mergeCell ref="BD82:BZ82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AW505:BN505"/>
    <mergeCell ref="BO505:BZ505"/>
    <mergeCell ref="B609:BZ609"/>
    <mergeCell ref="BO506:BZ50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K506:AV506"/>
    <mergeCell ref="BO501:BZ501"/>
    <mergeCell ref="AK654:AX654"/>
    <mergeCell ref="AY654:BL654"/>
    <mergeCell ref="BM654:BZ654"/>
    <mergeCell ref="B633:BZ633"/>
    <mergeCell ref="B634:BZ634"/>
    <mergeCell ref="B635:BZ635"/>
    <mergeCell ref="B637:BZ637"/>
    <mergeCell ref="M493:AA493"/>
    <mergeCell ref="AB493:AN493"/>
    <mergeCell ref="AO493:AY493"/>
    <mergeCell ref="B523:BZ523"/>
    <mergeCell ref="B562:AF562"/>
    <mergeCell ref="AG562:AT562"/>
    <mergeCell ref="AG563:AT563"/>
    <mergeCell ref="AU563:BJ563"/>
    <mergeCell ref="AG568:AT568"/>
    <mergeCell ref="AU568:BJ568"/>
    <mergeCell ref="BK568:BZ568"/>
    <mergeCell ref="BK556:BZ556"/>
    <mergeCell ref="AU558:BJ558"/>
    <mergeCell ref="BK558:BZ558"/>
    <mergeCell ref="AG559:AT559"/>
    <mergeCell ref="AU559:BJ559"/>
    <mergeCell ref="B541:AQ541"/>
    <mergeCell ref="B621:BZ621"/>
    <mergeCell ref="AK653:AX653"/>
    <mergeCell ref="AY653:BL653"/>
    <mergeCell ref="BM653:BZ653"/>
    <mergeCell ref="B654:AJ654"/>
    <mergeCell ref="B611:BZ611"/>
    <mergeCell ref="B612:BZ612"/>
    <mergeCell ref="AK648:BZ648"/>
    <mergeCell ref="B504:L504"/>
    <mergeCell ref="M504:W504"/>
    <mergeCell ref="X504:AJ504"/>
    <mergeCell ref="AK504:AV504"/>
    <mergeCell ref="B454:BZ454"/>
    <mergeCell ref="B447:BZ447"/>
    <mergeCell ref="AW506:BN506"/>
    <mergeCell ref="B524:BZ524"/>
    <mergeCell ref="B525:BZ525"/>
    <mergeCell ref="B538:AQ539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J551:R551"/>
    <mergeCell ref="B597:BZ597"/>
    <mergeCell ref="B576:BZ576"/>
    <mergeCell ref="J594:R594"/>
    <mergeCell ref="B596:BZ596"/>
    <mergeCell ref="AR546:BZ546"/>
    <mergeCell ref="B573:BZ573"/>
    <mergeCell ref="B603:BZ603"/>
    <mergeCell ref="B604:BZ604"/>
    <mergeCell ref="B605:BZ605"/>
    <mergeCell ref="B598:BZ598"/>
    <mergeCell ref="AO491:AY491"/>
    <mergeCell ref="B503:L503"/>
    <mergeCell ref="BO504:BZ504"/>
    <mergeCell ref="AW504:BN504"/>
    <mergeCell ref="M503:W503"/>
    <mergeCell ref="X503:AJ503"/>
    <mergeCell ref="AW498:BN498"/>
    <mergeCell ref="B626:BZ626"/>
    <mergeCell ref="AG570:AT570"/>
    <mergeCell ref="BK557:BZ557"/>
    <mergeCell ref="AG558:AT558"/>
    <mergeCell ref="BK555:BZ555"/>
    <mergeCell ref="BK561:BZ561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AK649:BZ649"/>
    <mergeCell ref="B628:BZ628"/>
    <mergeCell ref="B629:BZ629"/>
    <mergeCell ref="B615:BZ615"/>
    <mergeCell ref="B613:BZ613"/>
    <mergeCell ref="B610:BZ610"/>
    <mergeCell ref="B614:BZ614"/>
    <mergeCell ref="B636:BZ636"/>
    <mergeCell ref="B607:BZ607"/>
    <mergeCell ref="B608:BZ608"/>
    <mergeCell ref="B622:BZ622"/>
    <mergeCell ref="B623:BZ623"/>
    <mergeCell ref="B591:BZ591"/>
    <mergeCell ref="B592:BZ592"/>
    <mergeCell ref="B590:BZ590"/>
    <mergeCell ref="B583:BZ583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145:BZ145"/>
    <mergeCell ref="AU148:BE148"/>
    <mergeCell ref="B87:BZ87"/>
    <mergeCell ref="B104:BZ104"/>
    <mergeCell ref="B103:BZ103"/>
    <mergeCell ref="BQ121:BZ121"/>
    <mergeCell ref="AU118:BE118"/>
    <mergeCell ref="BF113:BP113"/>
    <mergeCell ref="AB492:AN492"/>
    <mergeCell ref="B374:BZ374"/>
    <mergeCell ref="B363:BZ363"/>
    <mergeCell ref="B369:BZ369"/>
    <mergeCell ref="AZ491:BN491"/>
    <mergeCell ref="BO486:BZ486"/>
    <mergeCell ref="AZ486:BN486"/>
    <mergeCell ref="AO486:AY486"/>
    <mergeCell ref="M486:AA486"/>
    <mergeCell ref="AB486:AN486"/>
    <mergeCell ref="B487:L487"/>
    <mergeCell ref="BO490:BZ490"/>
    <mergeCell ref="BO491:BZ491"/>
    <mergeCell ref="BO492:BZ492"/>
    <mergeCell ref="BO488:BZ488"/>
    <mergeCell ref="BO489:BZ489"/>
    <mergeCell ref="B245:BZ245"/>
    <mergeCell ref="B182:BZ182"/>
    <mergeCell ref="B211:BZ211"/>
    <mergeCell ref="B187:BZ187"/>
    <mergeCell ref="B190:BZ190"/>
    <mergeCell ref="B195:BZ195"/>
    <mergeCell ref="B164:BZ164"/>
    <mergeCell ref="B197:BZ197"/>
    <mergeCell ref="B261:BZ26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AU154:BE154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F153:BP153"/>
    <mergeCell ref="B155:AT155"/>
    <mergeCell ref="B154:AT154"/>
    <mergeCell ref="AU153:BE153"/>
    <mergeCell ref="B156:AT156"/>
    <mergeCell ref="B173:BZ173"/>
    <mergeCell ref="B229:BZ229"/>
    <mergeCell ref="BQ154:BZ154"/>
    <mergeCell ref="B223:BZ223"/>
    <mergeCell ref="B162:BZ162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AB82:BC82"/>
    <mergeCell ref="BQ118:BZ118"/>
    <mergeCell ref="B89:BZ89"/>
    <mergeCell ref="BQ114:BZ114"/>
    <mergeCell ref="B140:BZ140"/>
    <mergeCell ref="B143:BZ143"/>
    <mergeCell ref="B146:AT147"/>
    <mergeCell ref="BQ152:BZ152"/>
    <mergeCell ref="B107:BZ107"/>
    <mergeCell ref="B113:AT113"/>
    <mergeCell ref="B125:BZ125"/>
    <mergeCell ref="B127:BZ127"/>
    <mergeCell ref="AU120:BE120"/>
    <mergeCell ref="BQ119:BZ119"/>
    <mergeCell ref="BF118:BP118"/>
    <mergeCell ref="B149:AT149"/>
    <mergeCell ref="B130:BZ130"/>
    <mergeCell ref="BF148:BP148"/>
    <mergeCell ref="BF149:BP149"/>
    <mergeCell ref="AU149:BE149"/>
    <mergeCell ref="B148:AT148"/>
    <mergeCell ref="B137:BZ137"/>
    <mergeCell ref="B109:BZ109"/>
    <mergeCell ref="B122:BZ122"/>
    <mergeCell ref="BQ113:BZ113"/>
    <mergeCell ref="B118:AT118"/>
    <mergeCell ref="AB84:BC84"/>
    <mergeCell ref="B110:AT111"/>
    <mergeCell ref="B99:BZ99"/>
    <mergeCell ref="AU114:BE114"/>
    <mergeCell ref="BF146:BP147"/>
    <mergeCell ref="B126:BZ126"/>
    <mergeCell ref="B165:BZ165"/>
    <mergeCell ref="BF155:BP155"/>
    <mergeCell ref="BQ155:BZ155"/>
    <mergeCell ref="B188:BZ188"/>
    <mergeCell ref="B177:BZ177"/>
    <mergeCell ref="AU115:BE115"/>
    <mergeCell ref="AU117:BE117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74:BZ174"/>
    <mergeCell ref="B176:BZ176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179:BZ179"/>
    <mergeCell ref="B210:BZ210"/>
    <mergeCell ref="B205:BZ205"/>
    <mergeCell ref="B16:BZ16"/>
    <mergeCell ref="J14:N14"/>
    <mergeCell ref="B167:BZ167"/>
    <mergeCell ref="B199:BZ199"/>
    <mergeCell ref="B194:BZ194"/>
    <mergeCell ref="BQ149:BZ149"/>
    <mergeCell ref="B78:AA78"/>
    <mergeCell ref="B74:AA74"/>
    <mergeCell ref="B75:AA75"/>
    <mergeCell ref="B198:BZ198"/>
    <mergeCell ref="B90:BZ90"/>
    <mergeCell ref="B142:BZ142"/>
    <mergeCell ref="B134:BZ134"/>
    <mergeCell ref="B132:BZ132"/>
    <mergeCell ref="B133:BZ133"/>
    <mergeCell ref="B222:BZ222"/>
    <mergeCell ref="B212:BZ212"/>
    <mergeCell ref="B175:BZ175"/>
    <mergeCell ref="B178:BZ178"/>
    <mergeCell ref="B184:BZ184"/>
    <mergeCell ref="B191:BZ191"/>
    <mergeCell ref="B192:BZ192"/>
    <mergeCell ref="B186:BZ186"/>
    <mergeCell ref="B171:BZ171"/>
    <mergeCell ref="B135:BZ135"/>
    <mergeCell ref="B136:BZ136"/>
    <mergeCell ref="AU156:BE156"/>
    <mergeCell ref="B170:BZ170"/>
    <mergeCell ref="B183:BZ183"/>
    <mergeCell ref="B204:BZ204"/>
    <mergeCell ref="B208:BZ208"/>
    <mergeCell ref="B206:BZ20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232:BZ232"/>
    <mergeCell ref="B253:BZ253"/>
    <mergeCell ref="B228:BZ228"/>
    <mergeCell ref="B227:BZ227"/>
    <mergeCell ref="B233:BZ233"/>
    <mergeCell ref="B215:BZ215"/>
    <mergeCell ref="B214:BZ214"/>
    <mergeCell ref="B258:BZ258"/>
    <mergeCell ref="B240:BZ24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80:BZ280"/>
    <mergeCell ref="B294:BZ294"/>
    <mergeCell ref="B285:BZ285"/>
    <mergeCell ref="B286:BZ28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315:BZ315"/>
    <mergeCell ref="B314:BZ314"/>
    <mergeCell ref="B265:BZ265"/>
    <mergeCell ref="B260:BZ260"/>
    <mergeCell ref="B255:BZ255"/>
    <mergeCell ref="B29:BZ29"/>
    <mergeCell ref="B30:BZ30"/>
    <mergeCell ref="AE337:AM337"/>
    <mergeCell ref="B340:AR340"/>
    <mergeCell ref="B166:BZ166"/>
    <mergeCell ref="B31:BZ31"/>
    <mergeCell ref="B32:BZ32"/>
    <mergeCell ref="B588:BZ588"/>
    <mergeCell ref="AU566:BJ566"/>
    <mergeCell ref="BK566:BZ566"/>
    <mergeCell ref="AG567:AT567"/>
    <mergeCell ref="AU567:BJ567"/>
    <mergeCell ref="BK567:BZ567"/>
    <mergeCell ref="B579:BZ579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AU570:BJ570"/>
    <mergeCell ref="BK570:BZ570"/>
    <mergeCell ref="AG569:AT569"/>
    <mergeCell ref="AU569:BJ569"/>
    <mergeCell ref="BK569:BZ569"/>
    <mergeCell ref="B585:BZ585"/>
    <mergeCell ref="B586:BZ58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193:BZ193"/>
    <mergeCell ref="B185:BZ185"/>
    <mergeCell ref="B213:BZ213"/>
    <mergeCell ref="B270:BZ270"/>
    <mergeCell ref="B271:BZ271"/>
    <mergeCell ref="B300:BZ300"/>
    <mergeCell ref="B296:BZ296"/>
    <mergeCell ref="B297:BZ297"/>
    <mergeCell ref="C225:BZ225"/>
    <mergeCell ref="B401:BZ401"/>
    <mergeCell ref="B323:BZ323"/>
    <mergeCell ref="B324:BZ324"/>
    <mergeCell ref="B321:BZ321"/>
    <mergeCell ref="B330:BZ330"/>
    <mergeCell ref="C335:BZ335"/>
    <mergeCell ref="B327:BZ327"/>
    <mergeCell ref="B329:BZ329"/>
    <mergeCell ref="B307:BZ307"/>
    <mergeCell ref="B311:BZ311"/>
    <mergeCell ref="B310:BZ310"/>
    <mergeCell ref="B169:BZ169"/>
    <mergeCell ref="BF156:BP156"/>
    <mergeCell ref="B254:BZ254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1:AT151"/>
    <mergeCell ref="B219:BZ219"/>
    <mergeCell ref="B161:BZ161"/>
    <mergeCell ref="B332:BZ332"/>
    <mergeCell ref="AS349:BZ349"/>
    <mergeCell ref="B196:BZ196"/>
    <mergeCell ref="B333:BZ333"/>
    <mergeCell ref="B322:BZ322"/>
    <mergeCell ref="B328:BZ328"/>
    <mergeCell ref="B331:BZ331"/>
    <mergeCell ref="B316:BZ316"/>
    <mergeCell ref="B318:BZ318"/>
    <mergeCell ref="B319:BZ319"/>
    <mergeCell ref="B320:BZ320"/>
    <mergeCell ref="B326:BZ326"/>
    <mergeCell ref="B325:BZ325"/>
    <mergeCell ref="B317:BZ317"/>
    <mergeCell ref="B542:AQ542"/>
    <mergeCell ref="AU562:BJ562"/>
    <mergeCell ref="B543:AQ543"/>
    <mergeCell ref="B544:AQ544"/>
    <mergeCell ref="B546:AQ546"/>
    <mergeCell ref="BK560:BZ560"/>
    <mergeCell ref="B556:AF556"/>
    <mergeCell ref="AG561:AT561"/>
    <mergeCell ref="AU561:BJ561"/>
    <mergeCell ref="BK562:BZ562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75:BZ375"/>
    <mergeCell ref="B376:BZ376"/>
    <mergeCell ref="B365:BZ365"/>
    <mergeCell ref="B368:BZ368"/>
    <mergeCell ref="B361:BZ361"/>
    <mergeCell ref="B366:BZ366"/>
    <mergeCell ref="B360:BZ360"/>
    <mergeCell ref="B364:BZ364"/>
    <mergeCell ref="B517:BZ517"/>
    <mergeCell ref="K665:O665"/>
    <mergeCell ref="B670:BZ670"/>
    <mergeCell ref="AB383:BZ383"/>
    <mergeCell ref="AR549:BZ549"/>
    <mergeCell ref="B569:AF569"/>
    <mergeCell ref="B528:BZ528"/>
    <mergeCell ref="B529:BZ529"/>
    <mergeCell ref="B530:BZ530"/>
    <mergeCell ref="B526:BZ526"/>
    <mergeCell ref="B531:BZ531"/>
    <mergeCell ref="B532:BZ532"/>
    <mergeCell ref="AG554:BZ554"/>
    <mergeCell ref="AG555:AT555"/>
    <mergeCell ref="AU555:BJ555"/>
    <mergeCell ref="AG565:AT565"/>
    <mergeCell ref="AU565:BJ565"/>
    <mergeCell ref="AU560:BJ560"/>
    <mergeCell ref="B557:AF557"/>
    <mergeCell ref="B558:AF558"/>
    <mergeCell ref="B559:AF559"/>
    <mergeCell ref="B560:AF560"/>
    <mergeCell ref="B561:AF561"/>
    <mergeCell ref="B567:AF567"/>
    <mergeCell ref="B565:AF565"/>
    <mergeCell ref="B566:AF566"/>
    <mergeCell ref="B563:AF563"/>
    <mergeCell ref="B564:AF564"/>
    <mergeCell ref="B589:BZ589"/>
    <mergeCell ref="B582:BZ582"/>
    <mergeCell ref="B580:BZ580"/>
    <mergeCell ref="AG566:AT566"/>
    <mergeCell ref="B568:AF568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689:BZ689"/>
    <mergeCell ref="B690:BZ690"/>
    <mergeCell ref="B678:BZ678"/>
    <mergeCell ref="B679:BZ679"/>
    <mergeCell ref="AK644:BZ644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53:AJ653"/>
    <mergeCell ref="BM659:BZ659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CC397:CC432 CC436:CC693 CC354:CC394 CC7:CC61 CC68:CC351">
      <formula1>"Chcem skryť riadok.,Automatické skrytie riadku."</formula1>
    </dataValidation>
    <dataValidation type="whole" allowBlank="1" showInputMessage="1" showErrorMessage="1" sqref="AK646 AB382 AC390:BZ390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R540:AR549 AJ39 AB383:AB385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47:BZ647 AK655 AK661:BZ661">
      <formula1>0</formula1>
    </dataValidation>
    <dataValidation type="list" allowBlank="1" showInputMessage="1" showErrorMessage="1" sqref="J512:Q512 T356 J356:R356 T551 J551:R551">
      <formula1>"eviduje,neeviduje"</formula1>
    </dataValidation>
    <dataValidation type="list" allowBlank="1" showInputMessage="1" showErrorMessage="1" sqref="J594:R594 T619 J619:R619 T594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Q337:AS337 AI71:AN71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</cp:lastModifiedBy>
  <cp:lastPrinted>2020-06-30T14:09:06Z</cp:lastPrinted>
  <dcterms:created xsi:type="dcterms:W3CDTF">2012-01-12T21:00:01Z</dcterms:created>
  <dcterms:modified xsi:type="dcterms:W3CDTF">2022-06-30T19:26:13Z</dcterms:modified>
</cp:coreProperties>
</file>