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Slovsolanum\Desktop\Poznámky k UZ\"/>
    </mc:Choice>
  </mc:AlternateContent>
  <xr:revisionPtr revIDLastSave="0" documentId="13_ncr:1_{FDBD3ABB-0D44-4B19-B9EB-E17D9E6A5FB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DA688" i="3"/>
  <c r="CB688" i="3" s="1"/>
  <c r="CW687" i="3"/>
  <c r="CW686" i="3"/>
  <c r="DA686" i="3" s="1"/>
  <c r="CB686" i="3" s="1"/>
  <c r="CW685" i="3"/>
  <c r="CW684" i="3"/>
  <c r="CW683" i="3"/>
  <c r="CW682" i="3"/>
  <c r="CW681" i="3"/>
  <c r="CW680" i="3"/>
  <c r="CW679" i="3"/>
  <c r="CW678" i="3"/>
  <c r="CW677" i="3"/>
  <c r="CW676" i="3"/>
  <c r="CW675" i="3"/>
  <c r="DA675" i="3" s="1"/>
  <c r="CB675" i="3" s="1"/>
  <c r="CW674" i="3"/>
  <c r="CW673" i="3"/>
  <c r="CW672" i="3"/>
  <c r="CW671" i="3"/>
  <c r="CW670" i="3"/>
  <c r="CW669" i="3"/>
  <c r="CW668" i="3"/>
  <c r="CW667" i="3"/>
  <c r="CW666" i="3"/>
  <c r="DA666" i="3"/>
  <c r="CB666" i="3" s="1"/>
  <c r="CW665" i="3"/>
  <c r="DA665" i="3" s="1"/>
  <c r="CB665" i="3" s="1"/>
  <c r="CW664" i="3"/>
  <c r="DA664" i="3" s="1"/>
  <c r="CB664" i="3" s="1"/>
  <c r="CW663" i="3"/>
  <c r="DA663" i="3" s="1"/>
  <c r="CB663" i="3"/>
  <c r="B668" i="3"/>
  <c r="CX660" i="3"/>
  <c r="CX659" i="3"/>
  <c r="CX658" i="3"/>
  <c r="CX657" i="3"/>
  <c r="CX656" i="3"/>
  <c r="CX654" i="3"/>
  <c r="CX653" i="3"/>
  <c r="CX652" i="3"/>
  <c r="DA652" i="3" s="1"/>
  <c r="CB652" i="3" s="1"/>
  <c r="CX647" i="3"/>
  <c r="CX661" i="3"/>
  <c r="CW620" i="3"/>
  <c r="B620" i="3"/>
  <c r="CW616" i="3"/>
  <c r="DA616" i="3" s="1"/>
  <c r="CB616" i="3" s="1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CX570" i="3" s="1"/>
  <c r="CX558" i="3"/>
  <c r="CX557" i="3"/>
  <c r="CX556" i="3"/>
  <c r="CX548" i="3"/>
  <c r="CX547" i="3"/>
  <c r="CX546" i="3"/>
  <c r="DA546" i="3" s="1"/>
  <c r="CB546" i="3" s="1"/>
  <c r="CX545" i="3"/>
  <c r="DA545" i="3" s="1"/>
  <c r="CB545" i="3" s="1"/>
  <c r="CX544" i="3"/>
  <c r="CX543" i="3"/>
  <c r="CX542" i="3"/>
  <c r="CX541" i="3"/>
  <c r="CX540" i="3"/>
  <c r="DA540" i="3" s="1"/>
  <c r="CB540" i="3" s="1"/>
  <c r="CW512" i="3"/>
  <c r="CW583" i="3" s="1"/>
  <c r="DA583" i="3" s="1"/>
  <c r="CB583" i="3" s="1"/>
  <c r="CW513" i="3"/>
  <c r="B513" i="3"/>
  <c r="CX507" i="3"/>
  <c r="CX506" i="3"/>
  <c r="CX505" i="3"/>
  <c r="CX504" i="3"/>
  <c r="CX503" i="3"/>
  <c r="CX502" i="3"/>
  <c r="CX501" i="3"/>
  <c r="CX500" i="3"/>
  <c r="CX499" i="3"/>
  <c r="DA499" i="3" s="1"/>
  <c r="CB499" i="3" s="1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DA477" i="3" s="1"/>
  <c r="CB477" i="3" s="1"/>
  <c r="CX476" i="3"/>
  <c r="CX475" i="3"/>
  <c r="CX471" i="3"/>
  <c r="CX470" i="3"/>
  <c r="DA470" i="3" s="1"/>
  <c r="CB470" i="3" s="1"/>
  <c r="CX469" i="3"/>
  <c r="CX468" i="3"/>
  <c r="CX467" i="3"/>
  <c r="CX466" i="3"/>
  <c r="DA466" i="3" s="1"/>
  <c r="CB466" i="3" s="1"/>
  <c r="CX465" i="3"/>
  <c r="CX464" i="3"/>
  <c r="CX463" i="3"/>
  <c r="CW437" i="3"/>
  <c r="CW436" i="3"/>
  <c r="CW435" i="3"/>
  <c r="CW434" i="3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DA396" i="3" s="1"/>
  <c r="CB396" i="3" s="1"/>
  <c r="CW395" i="3"/>
  <c r="DA395" i="3" s="1"/>
  <c r="CB395" i="3" s="1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/>
  <c r="CB336" i="3" s="1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DA51" i="3" s="1"/>
  <c r="CB51" i="3" s="1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CW56" i="3"/>
  <c r="DA56" i="3" s="1"/>
  <c r="CB56" i="3" s="1"/>
  <c r="CW55" i="3"/>
  <c r="CW54" i="3"/>
  <c r="DA54" i="3" s="1"/>
  <c r="CB54" i="3" s="1"/>
  <c r="CW53" i="3"/>
  <c r="DA53" i="3"/>
  <c r="CB53" i="3"/>
  <c r="CW52" i="3"/>
  <c r="DA52" i="3" s="1"/>
  <c r="CB52" i="3" s="1"/>
  <c r="CW51" i="3"/>
  <c r="CW50" i="3"/>
  <c r="CW49" i="3"/>
  <c r="CW48" i="3"/>
  <c r="DA48" i="3" s="1"/>
  <c r="CB48" i="3" s="1"/>
  <c r="CW47" i="3"/>
  <c r="CW46" i="3"/>
  <c r="CW45" i="3"/>
  <c r="DA45" i="3" s="1"/>
  <c r="CB45" i="3" s="1"/>
  <c r="CW44" i="3"/>
  <c r="DA44" i="3" s="1"/>
  <c r="CB44" i="3" s="1"/>
  <c r="CW43" i="3"/>
  <c r="CW42" i="3"/>
  <c r="CZ40" i="3"/>
  <c r="CZ39" i="3"/>
  <c r="CW39" i="3"/>
  <c r="CZ38" i="3"/>
  <c r="CW38" i="3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DA659" i="3" s="1"/>
  <c r="CB659" i="3" s="1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DA654" i="3" s="1"/>
  <c r="CB654" i="3" s="1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DA631" i="3"/>
  <c r="CB631" i="3" s="1"/>
  <c r="CW630" i="3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DA521" i="3" s="1"/>
  <c r="CB521" i="3" s="1"/>
  <c r="CW520" i="3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DA523" i="3" s="1"/>
  <c r="CB523" i="3" s="1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DA506" i="3" s="1"/>
  <c r="CB506" i="3" s="1"/>
  <c r="CW505" i="3"/>
  <c r="DA505" i="3"/>
  <c r="CB505" i="3" s="1"/>
  <c r="CW504" i="3"/>
  <c r="DA504" i="3" s="1"/>
  <c r="CB504" i="3" s="1"/>
  <c r="CW503" i="3"/>
  <c r="CW502" i="3"/>
  <c r="CW501" i="3"/>
  <c r="DA501" i="3" s="1"/>
  <c r="CB501" i="3" s="1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DA482" i="3" s="1"/>
  <c r="CW481" i="3"/>
  <c r="CW480" i="3"/>
  <c r="CW479" i="3"/>
  <c r="DA479" i="3" s="1"/>
  <c r="CB479" i="3" s="1"/>
  <c r="CW478" i="3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CW468" i="3"/>
  <c r="DA468" i="3" s="1"/>
  <c r="CB468" i="3" s="1"/>
  <c r="CW467" i="3"/>
  <c r="DA467" i="3" s="1"/>
  <c r="CB467" i="3" s="1"/>
  <c r="CW466" i="3"/>
  <c r="CW465" i="3"/>
  <c r="DA465" i="3" s="1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/>
  <c r="CW457" i="3"/>
  <c r="CW456" i="3"/>
  <c r="CW455" i="3"/>
  <c r="CW454" i="3"/>
  <c r="CW453" i="3"/>
  <c r="DA453" i="3" s="1"/>
  <c r="CB453" i="3" s="1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DA418" i="3" s="1"/>
  <c r="CB418" i="3" s="1"/>
  <c r="CW417" i="3"/>
  <c r="CW416" i="3"/>
  <c r="CW415" i="3"/>
  <c r="CW414" i="3"/>
  <c r="DA414" i="3" s="1"/>
  <c r="CB414" i="3" s="1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DA346" i="3" s="1"/>
  <c r="CB346" i="3" s="1"/>
  <c r="CX345" i="3"/>
  <c r="CX344" i="3"/>
  <c r="CX343" i="3"/>
  <c r="DA343" i="3" s="1"/>
  <c r="CB343" i="3" s="1"/>
  <c r="CX342" i="3"/>
  <c r="DA342" i="3" s="1"/>
  <c r="CB342" i="3" s="1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DA31" i="3" s="1"/>
  <c r="CB31" i="3" s="1"/>
  <c r="CX30" i="3"/>
  <c r="CX29" i="3"/>
  <c r="CX28" i="3"/>
  <c r="CX27" i="3"/>
  <c r="DA27" i="3" s="1"/>
  <c r="CB27" i="3" s="1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CW19" i="3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 s="1"/>
  <c r="CX84" i="3"/>
  <c r="CZ693" i="3"/>
  <c r="DA693" i="3" s="1"/>
  <c r="CB693" i="3" s="1"/>
  <c r="CX596" i="3"/>
  <c r="CX358" i="3"/>
  <c r="CX431" i="3"/>
  <c r="CX430" i="3"/>
  <c r="CX429" i="3"/>
  <c r="DA429" i="3" s="1"/>
  <c r="CB429" i="3" s="1"/>
  <c r="CX428" i="3"/>
  <c r="DA428" i="3" s="1"/>
  <c r="CB428" i="3" s="1"/>
  <c r="CX427" i="3"/>
  <c r="CX426" i="3"/>
  <c r="CX425" i="3"/>
  <c r="DA425" i="3" s="1"/>
  <c r="CB425" i="3" s="1"/>
  <c r="CX424" i="3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DA365" i="3" s="1"/>
  <c r="CB365" i="3" s="1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DA610" i="3" s="1"/>
  <c r="CB610" i="3" s="1"/>
  <c r="CX609" i="3"/>
  <c r="CX608" i="3"/>
  <c r="CX607" i="3"/>
  <c r="CX606" i="3"/>
  <c r="CX605" i="3"/>
  <c r="CX604" i="3"/>
  <c r="CX603" i="3"/>
  <c r="DA603" i="3" s="1"/>
  <c r="CB603" i="3" s="1"/>
  <c r="CX602" i="3"/>
  <c r="CX601" i="3"/>
  <c r="CX600" i="3"/>
  <c r="CX599" i="3"/>
  <c r="CX598" i="3"/>
  <c r="CX595" i="3" s="1"/>
  <c r="DA595" i="3" s="1"/>
  <c r="CB595" i="3" s="1"/>
  <c r="CX597" i="3"/>
  <c r="CX457" i="3"/>
  <c r="CX456" i="3"/>
  <c r="CX455" i="3"/>
  <c r="DA455" i="3" s="1"/>
  <c r="CB455" i="3" s="1"/>
  <c r="CX454" i="3"/>
  <c r="CX453" i="3"/>
  <c r="CX452" i="3"/>
  <c r="CX451" i="3"/>
  <c r="DA451" i="3" s="1"/>
  <c r="CB451" i="3" s="1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DA416" i="3" s="1"/>
  <c r="CB416" i="3" s="1"/>
  <c r="CX415" i="3"/>
  <c r="CX414" i="3"/>
  <c r="CX413" i="3"/>
  <c r="DA413" i="3" s="1"/>
  <c r="CB413" i="3" s="1"/>
  <c r="CX412" i="3"/>
  <c r="CX411" i="3"/>
  <c r="CX410" i="3"/>
  <c r="CX409" i="3"/>
  <c r="DA409" i="3" s="1"/>
  <c r="CB409" i="3" s="1"/>
  <c r="CX408" i="3"/>
  <c r="DA408" i="3" s="1"/>
  <c r="CB408" i="3" s="1"/>
  <c r="CX407" i="3"/>
  <c r="CX406" i="3"/>
  <c r="CX405" i="3"/>
  <c r="DA405" i="3" s="1"/>
  <c r="CB405" i="3" s="1"/>
  <c r="CX404" i="3"/>
  <c r="CX403" i="3"/>
  <c r="CX402" i="3"/>
  <c r="CX401" i="3"/>
  <c r="DA401" i="3" s="1"/>
  <c r="CB401" i="3" s="1"/>
  <c r="CX400" i="3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DA372" i="3" s="1"/>
  <c r="CB372" i="3" s="1"/>
  <c r="CX371" i="3"/>
  <c r="CX370" i="3"/>
  <c r="CX369" i="3"/>
  <c r="CX368" i="3"/>
  <c r="DA368" i="3" s="1"/>
  <c r="CB368" i="3" s="1"/>
  <c r="CX367" i="3"/>
  <c r="CX366" i="3"/>
  <c r="CX365" i="3"/>
  <c r="CX364" i="3"/>
  <c r="DA364" i="3" s="1"/>
  <c r="CB364" i="3" s="1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 s="1"/>
  <c r="CB278" i="3" s="1"/>
  <c r="CW277" i="3"/>
  <c r="DA277" i="3" s="1"/>
  <c r="CB277" i="3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CW271" i="3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 s="1"/>
  <c r="CB223" i="3" s="1"/>
  <c r="CW204" i="3"/>
  <c r="DA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CW123" i="3"/>
  <c r="DA123" i="3"/>
  <c r="CB123" i="3" s="1"/>
  <c r="CW95" i="3"/>
  <c r="CW94" i="3"/>
  <c r="CW93" i="3"/>
  <c r="DA93" i="3" s="1"/>
  <c r="CB93" i="3" s="1"/>
  <c r="CW92" i="3"/>
  <c r="DA92" i="3" s="1"/>
  <c r="CB92" i="3" s="1"/>
  <c r="CW91" i="3"/>
  <c r="CW90" i="3"/>
  <c r="CW89" i="3"/>
  <c r="DA89" i="3" s="1"/>
  <c r="CB89" i="3" s="1"/>
  <c r="CW88" i="3"/>
  <c r="CW87" i="3"/>
  <c r="DA87" i="3" s="1"/>
  <c r="CB87" i="3" s="1"/>
  <c r="CX83" i="3"/>
  <c r="CX82" i="3"/>
  <c r="B72" i="3"/>
  <c r="B69" i="3"/>
  <c r="B552" i="3"/>
  <c r="DA207" i="3"/>
  <c r="CB207" i="3" s="1"/>
  <c r="AB382" i="3"/>
  <c r="DA494" i="3"/>
  <c r="CB494" i="3" s="1"/>
  <c r="DA20" i="3"/>
  <c r="CB20" i="3" s="1"/>
  <c r="DA515" i="3"/>
  <c r="CB515" i="3" s="1"/>
  <c r="DA542" i="3"/>
  <c r="CB542" i="3" s="1"/>
  <c r="DA512" i="3"/>
  <c r="CB512" i="3" s="1"/>
  <c r="AC390" i="3"/>
  <c r="AK646" i="3"/>
  <c r="DA354" i="3"/>
  <c r="CB354" i="3" s="1"/>
  <c r="CB482" i="3"/>
  <c r="DA543" i="3"/>
  <c r="CB543" i="3" s="1"/>
  <c r="DA562" i="3"/>
  <c r="CB562" i="3" s="1"/>
  <c r="DA551" i="3"/>
  <c r="CB551" i="3" s="1"/>
  <c r="DA566" i="3"/>
  <c r="CB566" i="3" s="1"/>
  <c r="DA469" i="3"/>
  <c r="CB469" i="3" s="1"/>
  <c r="DA614" i="3"/>
  <c r="CB614" i="3" s="1"/>
  <c r="DA519" i="3"/>
  <c r="CB519" i="3" s="1"/>
  <c r="DA528" i="3"/>
  <c r="CB528" i="3" s="1"/>
  <c r="DA532" i="3"/>
  <c r="CB532" i="3" s="1"/>
  <c r="DA647" i="3"/>
  <c r="CB647" i="3" s="1"/>
  <c r="DA691" i="3"/>
  <c r="CB691" i="3" s="1"/>
  <c r="DA558" i="3"/>
  <c r="CB558" i="3" s="1"/>
  <c r="DA565" i="3"/>
  <c r="CB565" i="3" s="1"/>
  <c r="DA607" i="3"/>
  <c r="CB607" i="3" s="1"/>
  <c r="DA149" i="3"/>
  <c r="CB149" i="3" s="1"/>
  <c r="DA404" i="3"/>
  <c r="CB404" i="3" s="1"/>
  <c r="DA412" i="3"/>
  <c r="CB412" i="3" s="1"/>
  <c r="DA525" i="3"/>
  <c r="CB525" i="3" s="1"/>
  <c r="DA50" i="3"/>
  <c r="CB50" i="3" s="1"/>
  <c r="CW582" i="3"/>
  <c r="CW580" i="3"/>
  <c r="DA580" i="3" s="1"/>
  <c r="CB580" i="3" s="1"/>
  <c r="CW587" i="3"/>
  <c r="DA587" i="3" s="1"/>
  <c r="CB587" i="3" s="1"/>
  <c r="CW590" i="3"/>
  <c r="DA590" i="3" s="1"/>
  <c r="CB590" i="3" s="1"/>
  <c r="CW585" i="3"/>
  <c r="DA656" i="3"/>
  <c r="CB656" i="3" s="1"/>
  <c r="CB204" i="3"/>
  <c r="DA457" i="3"/>
  <c r="CB457" i="3" s="1"/>
  <c r="DA373" i="3"/>
  <c r="CB373" i="3" s="1"/>
  <c r="CW579" i="3"/>
  <c r="DA579" i="3" s="1"/>
  <c r="CB579" i="3" s="1"/>
  <c r="DA76" i="3"/>
  <c r="CB76" i="3" s="1"/>
  <c r="DA431" i="3"/>
  <c r="CB431" i="3" s="1"/>
  <c r="DA502" i="3"/>
  <c r="CB502" i="3" s="1"/>
  <c r="DA407" i="3"/>
  <c r="CB407" i="3" s="1"/>
  <c r="DA151" i="3"/>
  <c r="CB151" i="3" s="1"/>
  <c r="DA489" i="3"/>
  <c r="CB489" i="3" s="1"/>
  <c r="DA557" i="3"/>
  <c r="CB557" i="3" s="1"/>
  <c r="DA608" i="3"/>
  <c r="CB608" i="3" s="1"/>
  <c r="DA621" i="3"/>
  <c r="CB621" i="3"/>
  <c r="DA638" i="3"/>
  <c r="CB638" i="3" s="1"/>
  <c r="DA389" i="3"/>
  <c r="CB389" i="3" s="1"/>
  <c r="DA600" i="3"/>
  <c r="CB600" i="3" s="1"/>
  <c r="CX646" i="3"/>
  <c r="DA646" i="3" s="1"/>
  <c r="CB646" i="3" s="1"/>
  <c r="DA49" i="3"/>
  <c r="CB49" i="3" s="1"/>
  <c r="DA390" i="3"/>
  <c r="CB390" i="3" s="1"/>
  <c r="DA17" i="3"/>
  <c r="CB17" i="3" s="1"/>
  <c r="DA293" i="3" l="1"/>
  <c r="CB293" i="3" s="1"/>
  <c r="DA252" i="3"/>
  <c r="CB252" i="3" s="1"/>
  <c r="DA596" i="3"/>
  <c r="CB596" i="3" s="1"/>
  <c r="DA518" i="3"/>
  <c r="CB518" i="3" s="1"/>
  <c r="DA530" i="3"/>
  <c r="CB530" i="3" s="1"/>
  <c r="DA516" i="3"/>
  <c r="CB516" i="3" s="1"/>
  <c r="DA520" i="3"/>
  <c r="CB520" i="3" s="1"/>
  <c r="DA524" i="3"/>
  <c r="CB524" i="3" s="1"/>
  <c r="DA529" i="3"/>
  <c r="CB529" i="3" s="1"/>
  <c r="DA533" i="3"/>
  <c r="CB533" i="3" s="1"/>
  <c r="DA630" i="3"/>
  <c r="CB630" i="3" s="1"/>
  <c r="DA37" i="3"/>
  <c r="CB37" i="3" s="1"/>
  <c r="DA39" i="3"/>
  <c r="CB39" i="3" s="1"/>
  <c r="CX641" i="3"/>
  <c r="DA641" i="3" s="1"/>
  <c r="CB641" i="3" s="1"/>
  <c r="CX655" i="3"/>
  <c r="DA655" i="3" s="1"/>
  <c r="CB655" i="3" s="1"/>
  <c r="DA660" i="3"/>
  <c r="CB660" i="3" s="1"/>
  <c r="DA679" i="3"/>
  <c r="CB679" i="3" s="1"/>
  <c r="DA689" i="3"/>
  <c r="CB689" i="3" s="1"/>
  <c r="CX669" i="3"/>
  <c r="DA669" i="3" s="1"/>
  <c r="CB669" i="3" s="1"/>
  <c r="DA544" i="3"/>
  <c r="CB544" i="3" s="1"/>
  <c r="DA548" i="3"/>
  <c r="CB548" i="3" s="1"/>
  <c r="DA556" i="3"/>
  <c r="CB556" i="3" s="1"/>
  <c r="DA683" i="3"/>
  <c r="CB683" i="3" s="1"/>
  <c r="DA673" i="3"/>
  <c r="CB673" i="3" s="1"/>
  <c r="DA678" i="3"/>
  <c r="CB678" i="3" s="1"/>
  <c r="DA682" i="3"/>
  <c r="CB682" i="3" s="1"/>
  <c r="DA561" i="3"/>
  <c r="CB561" i="3" s="1"/>
  <c r="DA569" i="3"/>
  <c r="CB569" i="3" s="1"/>
  <c r="DA598" i="3"/>
  <c r="CB598" i="3" s="1"/>
  <c r="DA426" i="3"/>
  <c r="CB426" i="3" s="1"/>
  <c r="DA492" i="3"/>
  <c r="CB492" i="3" s="1"/>
  <c r="DA359" i="3"/>
  <c r="CB359" i="3" s="1"/>
  <c r="DA402" i="3"/>
  <c r="CB402" i="3" s="1"/>
  <c r="DA410" i="3"/>
  <c r="CB410" i="3" s="1"/>
  <c r="DA599" i="3"/>
  <c r="CB599" i="3" s="1"/>
  <c r="DA611" i="3"/>
  <c r="CB611" i="3" s="1"/>
  <c r="DA25" i="3"/>
  <c r="CB25" i="3" s="1"/>
  <c r="DA403" i="3"/>
  <c r="CB403" i="3" s="1"/>
  <c r="DA385" i="3"/>
  <c r="CB385" i="3" s="1"/>
  <c r="DA602" i="3"/>
  <c r="CB602" i="3" s="1"/>
  <c r="DA430" i="3"/>
  <c r="CB430" i="3" s="1"/>
  <c r="DA488" i="3"/>
  <c r="CB488" i="3" s="1"/>
  <c r="DA559" i="3"/>
  <c r="CB559" i="3" s="1"/>
  <c r="DA94" i="3"/>
  <c r="CB94" i="3" s="1"/>
  <c r="DA317" i="3"/>
  <c r="CB317" i="3" s="1"/>
  <c r="DA315" i="3"/>
  <c r="CB315" i="3" s="1"/>
  <c r="CX432" i="3"/>
  <c r="DA432" i="3" s="1"/>
  <c r="CB432" i="3" s="1"/>
  <c r="DA19" i="3"/>
  <c r="CB19" i="3" s="1"/>
  <c r="DA26" i="3"/>
  <c r="CB26" i="3" s="1"/>
  <c r="DA30" i="3"/>
  <c r="CB30" i="3" s="1"/>
  <c r="DA29" i="3"/>
  <c r="CB29" i="3" s="1"/>
  <c r="DA33" i="3"/>
  <c r="CB33" i="3" s="1"/>
  <c r="DA640" i="3"/>
  <c r="CB640" i="3" s="1"/>
  <c r="DA42" i="3"/>
  <c r="CB42" i="3" s="1"/>
  <c r="DA692" i="3"/>
  <c r="CB692" i="3" s="1"/>
  <c r="DA251" i="3"/>
  <c r="CB251" i="3" s="1"/>
  <c r="DA411" i="3"/>
  <c r="CB411" i="3" s="1"/>
  <c r="DA503" i="3"/>
  <c r="CB503" i="3" s="1"/>
  <c r="CX513" i="3"/>
  <c r="DA513" i="3" s="1"/>
  <c r="CB513" i="3" s="1"/>
  <c r="DA514" i="3"/>
  <c r="CB514" i="3" s="1"/>
  <c r="DA632" i="3"/>
  <c r="CB632" i="3" s="1"/>
  <c r="DA46" i="3"/>
  <c r="CB46" i="3" s="1"/>
  <c r="DA55" i="3"/>
  <c r="CB55" i="3" s="1"/>
  <c r="DA672" i="3"/>
  <c r="CB672" i="3" s="1"/>
  <c r="DA676" i="3"/>
  <c r="CB676" i="3" s="1"/>
  <c r="DA690" i="3"/>
  <c r="CB690" i="3" s="1"/>
  <c r="DA541" i="3"/>
  <c r="CB541" i="3" s="1"/>
  <c r="CX643" i="3"/>
  <c r="DA643" i="3" s="1"/>
  <c r="CB643" i="3" s="1"/>
  <c r="DA582" i="3"/>
  <c r="CB582" i="3" s="1"/>
  <c r="DA148" i="3"/>
  <c r="CB148" i="3" s="1"/>
  <c r="DA24" i="3"/>
  <c r="CB24" i="3" s="1"/>
  <c r="DA32" i="3"/>
  <c r="CB32" i="3" s="1"/>
  <c r="DA417" i="3"/>
  <c r="CB417" i="3" s="1"/>
  <c r="DA448" i="3"/>
  <c r="CB448" i="3" s="1"/>
  <c r="DA452" i="3"/>
  <c r="CB452" i="3" s="1"/>
  <c r="DA456" i="3"/>
  <c r="CB456" i="3" s="1"/>
  <c r="DA507" i="3"/>
  <c r="CB507" i="3" s="1"/>
  <c r="DA527" i="3"/>
  <c r="CB527" i="3" s="1"/>
  <c r="DA526" i="3"/>
  <c r="CB526" i="3" s="1"/>
  <c r="DA57" i="3"/>
  <c r="CB57" i="3" s="1"/>
  <c r="DA386" i="3"/>
  <c r="CB386" i="3" s="1"/>
  <c r="DA564" i="3"/>
  <c r="CB564" i="3" s="1"/>
  <c r="CX642" i="3"/>
  <c r="DA642" i="3" s="1"/>
  <c r="CB642" i="3" s="1"/>
  <c r="DA658" i="3"/>
  <c r="CB658" i="3" s="1"/>
  <c r="CX420" i="3"/>
  <c r="DA420" i="3" s="1"/>
  <c r="CB420" i="3" s="1"/>
  <c r="CX650" i="3"/>
  <c r="DA650" i="3" s="1"/>
  <c r="CB650" i="3" s="1"/>
  <c r="CX496" i="3"/>
  <c r="CX486" i="3" s="1"/>
  <c r="DA486" i="3" s="1"/>
  <c r="CB486" i="3" s="1"/>
  <c r="DA319" i="3"/>
  <c r="CB319" i="3" s="1"/>
  <c r="DA636" i="3"/>
  <c r="CB636" i="3" s="1"/>
  <c r="DA36" i="3"/>
  <c r="CB36" i="3" s="1"/>
  <c r="CX648" i="3"/>
  <c r="DA648" i="3" s="1"/>
  <c r="CB648" i="3" s="1"/>
  <c r="DA184" i="3"/>
  <c r="CB184" i="3" s="1"/>
  <c r="CW312" i="3"/>
  <c r="DA312" i="3" s="1"/>
  <c r="CB312" i="3" s="1"/>
  <c r="DA81" i="3"/>
  <c r="CB81" i="3" s="1"/>
  <c r="DA358" i="3"/>
  <c r="CB358" i="3" s="1"/>
  <c r="DA362" i="3"/>
  <c r="CB362" i="3" s="1"/>
  <c r="DA374" i="3"/>
  <c r="CB374" i="3" s="1"/>
  <c r="DA605" i="3"/>
  <c r="CB605" i="3" s="1"/>
  <c r="DA609" i="3"/>
  <c r="CB609" i="3" s="1"/>
  <c r="DA613" i="3"/>
  <c r="CB613" i="3" s="1"/>
  <c r="DA226" i="3"/>
  <c r="CB226" i="3" s="1"/>
  <c r="DA387" i="3"/>
  <c r="CB387" i="3" s="1"/>
  <c r="CX508" i="3"/>
  <c r="CX497" i="3" s="1"/>
  <c r="DA497" i="3" s="1"/>
  <c r="CB497" i="3" s="1"/>
  <c r="DA88" i="3"/>
  <c r="CB88" i="3" s="1"/>
  <c r="DA91" i="3"/>
  <c r="CB91" i="3" s="1"/>
  <c r="DA95" i="3"/>
  <c r="CB95" i="3" s="1"/>
  <c r="DA125" i="3"/>
  <c r="CB125" i="3" s="1"/>
  <c r="DA183" i="3"/>
  <c r="CB183" i="3" s="1"/>
  <c r="DA272" i="3"/>
  <c r="CB272" i="3" s="1"/>
  <c r="DA318" i="3"/>
  <c r="CB318" i="3" s="1"/>
  <c r="DA369" i="3"/>
  <c r="CB369" i="3" s="1"/>
  <c r="DA400" i="3"/>
  <c r="CB400" i="3" s="1"/>
  <c r="DA415" i="3"/>
  <c r="CB415" i="3" s="1"/>
  <c r="DA445" i="3"/>
  <c r="CB445" i="3" s="1"/>
  <c r="DA449" i="3"/>
  <c r="CB449" i="3" s="1"/>
  <c r="DA612" i="3"/>
  <c r="CB612" i="3" s="1"/>
  <c r="DA124" i="3"/>
  <c r="CB124" i="3" s="1"/>
  <c r="DA185" i="3"/>
  <c r="CB185" i="3" s="1"/>
  <c r="DA273" i="3"/>
  <c r="CB273" i="3" s="1"/>
  <c r="DA356" i="3"/>
  <c r="CB356" i="3" s="1"/>
  <c r="DA384" i="3"/>
  <c r="CB384" i="3" s="1"/>
  <c r="DA436" i="3"/>
  <c r="CB436" i="3" s="1"/>
  <c r="DA490" i="3"/>
  <c r="CB490" i="3" s="1"/>
  <c r="DA635" i="3"/>
  <c r="CB635" i="3" s="1"/>
  <c r="CX620" i="3"/>
  <c r="DA620" i="3" s="1"/>
  <c r="CB620" i="3" s="1"/>
  <c r="DA628" i="3"/>
  <c r="CB628" i="3" s="1"/>
  <c r="DA653" i="3"/>
  <c r="CB653" i="3" s="1"/>
  <c r="DA40" i="3"/>
  <c r="CB40" i="3" s="1"/>
  <c r="DA355" i="3"/>
  <c r="CB355" i="3" s="1"/>
  <c r="DA393" i="3"/>
  <c r="CB393" i="3" s="1"/>
  <c r="DA388" i="3"/>
  <c r="CB388" i="3" s="1"/>
  <c r="DA423" i="3"/>
  <c r="CB423" i="3" s="1"/>
  <c r="CX437" i="3"/>
  <c r="DA437" i="3" s="1"/>
  <c r="CB437" i="3" s="1"/>
  <c r="CW110" i="3"/>
  <c r="DA110" i="3" s="1"/>
  <c r="CB110" i="3" s="1"/>
  <c r="DA206" i="3"/>
  <c r="CB206" i="3" s="1"/>
  <c r="CW202" i="3"/>
  <c r="DA202" i="3" s="1"/>
  <c r="CB202" i="3" s="1"/>
  <c r="DA121" i="3"/>
  <c r="CB121" i="3" s="1"/>
  <c r="DA249" i="3"/>
  <c r="CB249" i="3" s="1"/>
  <c r="DA606" i="3"/>
  <c r="CB606" i="3" s="1"/>
  <c r="CX554" i="3"/>
  <c r="DA554" i="3" s="1"/>
  <c r="CB554" i="3" s="1"/>
  <c r="CX572" i="3"/>
  <c r="CX571" i="3"/>
  <c r="DA571" i="3" s="1"/>
  <c r="CB571" i="3" s="1"/>
  <c r="CW159" i="3"/>
  <c r="DA159" i="3" s="1"/>
  <c r="CB159" i="3" s="1"/>
  <c r="DA160" i="3"/>
  <c r="CB160" i="3" s="1"/>
  <c r="DA229" i="3"/>
  <c r="CB229" i="3" s="1"/>
  <c r="CW158" i="3"/>
  <c r="DA158" i="3" s="1"/>
  <c r="CB158" i="3" s="1"/>
  <c r="CW109" i="3"/>
  <c r="DA109" i="3" s="1"/>
  <c r="CB109" i="3" s="1"/>
  <c r="CX472" i="3"/>
  <c r="DA360" i="3"/>
  <c r="CB360" i="3" s="1"/>
  <c r="DA341" i="3"/>
  <c r="CB341" i="3" s="1"/>
  <c r="DA345" i="3"/>
  <c r="CB345" i="3" s="1"/>
  <c r="CW572" i="3"/>
  <c r="CW510" i="3" s="1"/>
  <c r="DA510" i="3" s="1"/>
  <c r="CB510" i="3" s="1"/>
  <c r="CW586" i="3"/>
  <c r="DA586" i="3" s="1"/>
  <c r="CB586" i="3" s="1"/>
  <c r="CW589" i="3"/>
  <c r="DA589" i="3" s="1"/>
  <c r="CB589" i="3" s="1"/>
  <c r="CW581" i="3"/>
  <c r="DA581" i="3" s="1"/>
  <c r="CB581" i="3" s="1"/>
  <c r="CW576" i="3"/>
  <c r="DA576" i="3" s="1"/>
  <c r="CB576" i="3" s="1"/>
  <c r="CW574" i="3"/>
  <c r="DA574" i="3" s="1"/>
  <c r="CB574" i="3" s="1"/>
  <c r="CW584" i="3"/>
  <c r="DA584" i="3" s="1"/>
  <c r="CB584" i="3" s="1"/>
  <c r="CW575" i="3"/>
  <c r="DA575" i="3" s="1"/>
  <c r="CB575" i="3" s="1"/>
  <c r="CW591" i="3"/>
  <c r="DA591" i="3" s="1"/>
  <c r="CB591" i="3" s="1"/>
  <c r="CX549" i="3"/>
  <c r="CX538" i="3"/>
  <c r="DA538" i="3" s="1"/>
  <c r="CB538" i="3" s="1"/>
  <c r="DA661" i="3"/>
  <c r="CB661" i="3" s="1"/>
  <c r="CX645" i="3"/>
  <c r="DA645" i="3" s="1"/>
  <c r="CB645" i="3" s="1"/>
  <c r="DA367" i="3"/>
  <c r="CB367" i="3" s="1"/>
  <c r="DA371" i="3"/>
  <c r="CB371" i="3" s="1"/>
  <c r="DA375" i="3"/>
  <c r="CB375" i="3" s="1"/>
  <c r="DA250" i="3"/>
  <c r="CB250" i="3" s="1"/>
  <c r="DA270" i="3"/>
  <c r="CB270" i="3" s="1"/>
  <c r="DA274" i="3"/>
  <c r="CB274" i="3" s="1"/>
  <c r="DA441" i="3"/>
  <c r="CB441" i="3" s="1"/>
  <c r="DA463" i="3"/>
  <c r="CB463" i="3" s="1"/>
  <c r="DA478" i="3"/>
  <c r="CB478" i="3" s="1"/>
  <c r="DA626" i="3"/>
  <c r="CB626" i="3" s="1"/>
  <c r="CX644" i="3"/>
  <c r="DA644" i="3" s="1"/>
  <c r="CB644" i="3" s="1"/>
  <c r="DA78" i="3"/>
  <c r="CB78" i="3" s="1"/>
  <c r="DA480" i="3"/>
  <c r="CB480" i="3" s="1"/>
  <c r="DA624" i="3"/>
  <c r="CB624" i="3" s="1"/>
  <c r="DA47" i="3"/>
  <c r="CB47" i="3" s="1"/>
  <c r="DA680" i="3"/>
  <c r="CB680" i="3" s="1"/>
  <c r="DA547" i="3"/>
  <c r="CB547" i="3" s="1"/>
  <c r="DA376" i="3"/>
  <c r="CB376" i="3" s="1"/>
  <c r="DA150" i="3"/>
  <c r="CB150" i="3" s="1"/>
  <c r="DA442" i="3"/>
  <c r="CB442" i="3" s="1"/>
  <c r="DA446" i="3"/>
  <c r="CB446" i="3" s="1"/>
  <c r="DA450" i="3"/>
  <c r="CB450" i="3" s="1"/>
  <c r="DA454" i="3"/>
  <c r="CB454" i="3" s="1"/>
  <c r="DA634" i="3"/>
  <c r="CB634" i="3" s="1"/>
  <c r="CX381" i="3"/>
  <c r="DA381" i="3" s="1"/>
  <c r="CB381" i="3" s="1"/>
  <c r="DA77" i="3"/>
  <c r="CB77" i="3" s="1"/>
  <c r="DA82" i="3"/>
  <c r="CB82" i="3" s="1"/>
  <c r="DA79" i="3"/>
  <c r="CB79" i="3" s="1"/>
  <c r="DA366" i="3"/>
  <c r="CB366" i="3" s="1"/>
  <c r="DA370" i="3"/>
  <c r="CB370" i="3" s="1"/>
  <c r="DA377" i="3"/>
  <c r="CB377" i="3" s="1"/>
  <c r="DA597" i="3"/>
  <c r="CB597" i="3" s="1"/>
  <c r="DA601" i="3"/>
  <c r="CB601" i="3" s="1"/>
  <c r="DA615" i="3"/>
  <c r="CB615" i="3" s="1"/>
  <c r="DA434" i="3"/>
  <c r="CB434" i="3" s="1"/>
  <c r="DA427" i="3"/>
  <c r="CB427" i="3" s="1"/>
  <c r="DA443" i="3"/>
  <c r="CB443" i="3" s="1"/>
  <c r="DA447" i="3"/>
  <c r="CB447" i="3" s="1"/>
  <c r="DA481" i="3"/>
  <c r="CB481" i="3" s="1"/>
  <c r="DA531" i="3"/>
  <c r="CB531" i="3" s="1"/>
  <c r="DA623" i="3"/>
  <c r="CB623" i="3" s="1"/>
  <c r="DA629" i="3"/>
  <c r="CB629" i="3" s="1"/>
  <c r="DA38" i="3"/>
  <c r="CB38" i="3" s="1"/>
  <c r="DA670" i="3"/>
  <c r="CB670" i="3" s="1"/>
  <c r="DA674" i="3"/>
  <c r="CB674" i="3" s="1"/>
  <c r="DA681" i="3"/>
  <c r="CB681" i="3" s="1"/>
  <c r="DA684" i="3"/>
  <c r="CB684" i="3" s="1"/>
  <c r="DA687" i="3"/>
  <c r="CB687" i="3" s="1"/>
  <c r="CW146" i="3"/>
  <c r="DA146" i="3" s="1"/>
  <c r="CB146" i="3" s="1"/>
  <c r="CW147" i="3"/>
  <c r="DA147" i="3" s="1"/>
  <c r="CB147" i="3" s="1"/>
  <c r="CW145" i="3"/>
  <c r="DA145" i="3" s="1"/>
  <c r="CB145" i="3" s="1"/>
  <c r="CX378" i="3"/>
  <c r="DA378" i="3" s="1"/>
  <c r="CB378" i="3" s="1"/>
  <c r="CX379" i="3"/>
  <c r="DA379" i="3" s="1"/>
  <c r="CB379" i="3" s="1"/>
  <c r="CX382" i="3"/>
  <c r="DA382" i="3" s="1"/>
  <c r="CB382" i="3" s="1"/>
  <c r="CX383" i="3"/>
  <c r="DA383" i="3" s="1"/>
  <c r="CB383" i="3" s="1"/>
  <c r="CW203" i="3"/>
  <c r="DA203" i="3" s="1"/>
  <c r="CB203" i="3" s="1"/>
  <c r="CW41" i="3"/>
  <c r="DA41" i="3" s="1"/>
  <c r="CB41" i="3" s="1"/>
  <c r="DA43" i="3"/>
  <c r="CB43" i="3" s="1"/>
  <c r="CW291" i="3"/>
  <c r="DA291" i="3" s="1"/>
  <c r="CB291" i="3" s="1"/>
  <c r="CX357" i="3"/>
  <c r="DA357" i="3" s="1"/>
  <c r="CB357" i="3" s="1"/>
  <c r="CX552" i="3"/>
  <c r="DA552" i="3" s="1"/>
  <c r="CB552" i="3" s="1"/>
  <c r="CX555" i="3"/>
  <c r="DA555" i="3" s="1"/>
  <c r="CB555" i="3" s="1"/>
  <c r="CX553" i="3"/>
  <c r="DA553" i="3" s="1"/>
  <c r="CB553" i="3" s="1"/>
  <c r="DA570" i="3"/>
  <c r="CB570" i="3" s="1"/>
  <c r="DA271" i="3"/>
  <c r="CB271" i="3" s="1"/>
  <c r="CW269" i="3"/>
  <c r="DA269" i="3" s="1"/>
  <c r="CB269" i="3" s="1"/>
  <c r="CW268" i="3"/>
  <c r="DA268" i="3" s="1"/>
  <c r="CB268" i="3" s="1"/>
  <c r="DA406" i="3"/>
  <c r="CB406" i="3" s="1"/>
  <c r="CX398" i="3"/>
  <c r="DA398" i="3" s="1"/>
  <c r="CB398" i="3" s="1"/>
  <c r="DA316" i="3"/>
  <c r="CB316" i="3" s="1"/>
  <c r="CW313" i="3"/>
  <c r="DA313" i="3" s="1"/>
  <c r="CB313" i="3" s="1"/>
  <c r="CW225" i="3"/>
  <c r="DA225" i="3" s="1"/>
  <c r="CB225" i="3" s="1"/>
  <c r="CX419" i="3"/>
  <c r="DA419" i="3" s="1"/>
  <c r="CB419" i="3" s="1"/>
  <c r="CX421" i="3"/>
  <c r="DA421" i="3" s="1"/>
  <c r="CB421" i="3" s="1"/>
  <c r="CX422" i="3"/>
  <c r="DA422" i="3" s="1"/>
  <c r="CB422" i="3" s="1"/>
  <c r="CW86" i="3"/>
  <c r="DA86" i="3" s="1"/>
  <c r="CB86" i="3" s="1"/>
  <c r="DA292" i="3"/>
  <c r="CB292" i="3" s="1"/>
  <c r="CW290" i="3"/>
  <c r="DA290" i="3" s="1"/>
  <c r="CB290" i="3" s="1"/>
  <c r="CW180" i="3"/>
  <c r="DA180" i="3" s="1"/>
  <c r="CB180" i="3" s="1"/>
  <c r="DA585" i="3"/>
  <c r="CB585" i="3" s="1"/>
  <c r="CW224" i="3"/>
  <c r="DA224" i="3" s="1"/>
  <c r="CB224" i="3" s="1"/>
  <c r="CW144" i="3"/>
  <c r="CW181" i="3"/>
  <c r="DA181" i="3" s="1"/>
  <c r="CB181" i="3" s="1"/>
  <c r="DA83" i="3"/>
  <c r="CB83" i="3" s="1"/>
  <c r="DA361" i="3"/>
  <c r="CB361" i="3" s="1"/>
  <c r="DA439" i="3"/>
  <c r="CB439" i="3" s="1"/>
  <c r="CW246" i="3"/>
  <c r="DA246" i="3" s="1"/>
  <c r="CB246" i="3" s="1"/>
  <c r="CW247" i="3"/>
  <c r="DA247" i="3" s="1"/>
  <c r="CB247" i="3" s="1"/>
  <c r="DA117" i="3"/>
  <c r="CB117" i="3" s="1"/>
  <c r="CW111" i="3"/>
  <c r="CX651" i="3"/>
  <c r="DA651" i="3" s="1"/>
  <c r="CB651" i="3" s="1"/>
  <c r="CX649" i="3"/>
  <c r="DA649" i="3" s="1"/>
  <c r="CB649" i="3" s="1"/>
  <c r="CX685" i="3"/>
  <c r="DA685" i="3" s="1"/>
  <c r="CB685" i="3" s="1"/>
  <c r="CW592" i="3"/>
  <c r="DA592" i="3" s="1"/>
  <c r="CB592" i="3" s="1"/>
  <c r="CW578" i="3"/>
  <c r="DA578" i="3" s="1"/>
  <c r="CB578" i="3" s="1"/>
  <c r="CW573" i="3"/>
  <c r="DA573" i="3" s="1"/>
  <c r="CB573" i="3" s="1"/>
  <c r="CW588" i="3"/>
  <c r="DA588" i="3" s="1"/>
  <c r="CB588" i="3" s="1"/>
  <c r="CW577" i="3"/>
  <c r="DA577" i="3" s="1"/>
  <c r="CB577" i="3" s="1"/>
  <c r="DA205" i="3"/>
  <c r="CB205" i="3" s="1"/>
  <c r="DA157" i="3"/>
  <c r="CB157" i="3" s="1"/>
  <c r="DA392" i="3"/>
  <c r="CB392" i="3" s="1"/>
  <c r="DA424" i="3"/>
  <c r="CB424" i="3" s="1"/>
  <c r="DA435" i="3"/>
  <c r="CB435" i="3" s="1"/>
  <c r="CX484" i="3"/>
  <c r="DA568" i="3"/>
  <c r="CB568" i="3" s="1"/>
  <c r="DA363" i="3"/>
  <c r="CB363" i="3" s="1"/>
  <c r="DA604" i="3"/>
  <c r="CB604" i="3" s="1"/>
  <c r="DA21" i="3"/>
  <c r="CB21" i="3" s="1"/>
  <c r="DA438" i="3"/>
  <c r="CB438" i="3" s="1"/>
  <c r="CX677" i="3"/>
  <c r="DA440" i="3"/>
  <c r="CB440" i="3" s="1"/>
  <c r="DA444" i="3"/>
  <c r="CB444" i="3" s="1"/>
  <c r="DA639" i="3"/>
  <c r="CB639" i="3" s="1"/>
  <c r="CX380" i="3"/>
  <c r="DA380" i="3" s="1"/>
  <c r="CB380" i="3" s="1"/>
  <c r="DA671" i="3"/>
  <c r="CB671" i="3" s="1"/>
  <c r="DA560" i="3"/>
  <c r="CB560" i="3" s="1"/>
  <c r="DA28" i="3"/>
  <c r="CB28" i="3" s="1"/>
  <c r="DA522" i="3"/>
  <c r="CB522" i="3" s="1"/>
  <c r="DA508" i="3" l="1"/>
  <c r="CB508" i="3" s="1"/>
  <c r="CX485" i="3"/>
  <c r="DA485" i="3" s="1"/>
  <c r="CB485" i="3" s="1"/>
  <c r="CX498" i="3"/>
  <c r="DA498" i="3" s="1"/>
  <c r="CB498" i="3" s="1"/>
  <c r="DA496" i="3"/>
  <c r="CB496" i="3" s="1"/>
  <c r="DA572" i="3"/>
  <c r="CB572" i="3" s="1"/>
  <c r="CX534" i="3"/>
  <c r="DA534" i="3" s="1"/>
  <c r="CB534" i="3" s="1"/>
  <c r="CX536" i="3"/>
  <c r="DA536" i="3" s="1"/>
  <c r="CB536" i="3" s="1"/>
  <c r="CX535" i="3"/>
  <c r="DA535" i="3" s="1"/>
  <c r="CB535" i="3" s="1"/>
  <c r="DA549" i="3"/>
  <c r="CB549" i="3" s="1"/>
  <c r="CX537" i="3"/>
  <c r="DA537" i="3" s="1"/>
  <c r="CB537" i="3" s="1"/>
  <c r="CW511" i="3"/>
  <c r="DA511" i="3" s="1"/>
  <c r="CB511" i="3" s="1"/>
  <c r="CW509" i="3"/>
  <c r="DA509" i="3" s="1"/>
  <c r="CB509" i="3" s="1"/>
  <c r="CX539" i="3"/>
  <c r="DA539" i="3" s="1"/>
  <c r="CB539" i="3" s="1"/>
  <c r="CX462" i="3"/>
  <c r="DA462" i="3" s="1"/>
  <c r="CB462" i="3" s="1"/>
  <c r="DA472" i="3"/>
  <c r="CB472" i="3" s="1"/>
  <c r="CX461" i="3"/>
  <c r="DA461" i="3" s="1"/>
  <c r="CB461" i="3" s="1"/>
  <c r="DA111" i="3"/>
  <c r="CB111" i="3" s="1"/>
  <c r="CW108" i="3"/>
  <c r="CX473" i="3"/>
  <c r="CX474" i="3"/>
  <c r="DA474" i="3" s="1"/>
  <c r="CB474" i="3" s="1"/>
  <c r="DA144" i="3"/>
  <c r="CB144" i="3" s="1"/>
  <c r="CW143" i="3"/>
  <c r="DA143" i="3" s="1"/>
  <c r="CB143" i="3" s="1"/>
  <c r="DA484" i="3"/>
  <c r="CB484" i="3" s="1"/>
  <c r="DA677" i="3"/>
  <c r="CB677" i="3" s="1"/>
  <c r="CX668" i="3"/>
  <c r="DA668" i="3" s="1"/>
  <c r="CB668" i="3" s="1"/>
  <c r="CX667" i="3"/>
  <c r="DA667" i="3" s="1"/>
  <c r="CB667" i="3" s="1"/>
  <c r="CX458" i="3" l="1"/>
  <c r="DA458" i="3" s="1"/>
  <c r="CB458" i="3" s="1"/>
  <c r="DA473" i="3"/>
  <c r="CB473" i="3" s="1"/>
  <c r="CX460" i="3"/>
  <c r="DA460" i="3" s="1"/>
  <c r="CB460" i="3" s="1"/>
  <c r="CX459" i="3"/>
  <c r="DA459" i="3" s="1"/>
  <c r="CB459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<sst xmlns="http://schemas.openxmlformats.org/spreadsheetml/2006/main" count="986" uniqueCount="226">
  <si>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</si>
  <si>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</si>
  <si>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</si>
  <si>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</si>
  <si>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</si>
  <si>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</si>
  <si>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</si>
  <si>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</si>
  <si>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</si>
  <si>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</si>
  <si>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</si>
  <si>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</si>
  <si>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</si>
  <si>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</si>
  <si>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</si>
  <si>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</si>
  <si>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</si>
  <si>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</si>
  <si>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</si>
  <si>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</si>
  <si>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</si>
  <si>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</si>
  <si>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</si>
  <si>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</si>
  <si>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</si>
  <si>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</si>
  <si>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</si>
  <si>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</si>
  <si>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</si>
  <si>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</si>
  <si>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</si>
  <si>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</si>
  <si>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</si>
  <si>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</si>
  <si>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</si>
  <si>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</si>
  <si>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</si>
  <si>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</si>
  <si>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</si>
  <si>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</si>
  <si>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</si>
  <si>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</si>
  <si>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</si>
  <si>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</si>
  <si>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</si>
  <si>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</si>
  <si>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</si>
  <si>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</si>
  <si>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</si>
  <si>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</si>
  <si>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</si>
  <si>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</si>
  <si>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</si>
  <si>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</si>
  <si>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</si>
  <si>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</si>
  <si>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</si>
  <si>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</si>
  <si>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</si>
  <si>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</si>
  <si>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</si>
  <si>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</si>
  <si>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</si>
  <si>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</si>
  <si>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</si>
  <si>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</si>
  <si>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</si>
  <si>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</si>
  <si>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</si>
  <si>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</si>
  <si>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</si>
  <si>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</si>
  <si>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</si>
  <si>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</si>
  <si>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</si>
  <si>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</si>
  <si>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</si>
  <si>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</si>
  <si>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</si>
  <si>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</si>
  <si>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</si>
  <si>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</si>
  <si>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</si>
  <si>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</si>
  <si>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</si>
  <si>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</si>
  <si>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</si>
  <si>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</si>
  <si>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</si>
  <si>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</si>
  <si>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</si>
  <si>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</si>
  <si>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</si>
  <si>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</si>
  <si>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</si>
  <si>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</si>
  <si>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</si>
  <si>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</si>
  <si>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</si>
  <si>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</si>
  <si>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</si>
  <si>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</si>
  <si>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</si>
  <si>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</si>
  <si>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</si>
  <si>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</si>
  <si>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</si>
  <si>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</si>
  <si>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</si>
  <si>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</si>
  <si>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</si>
  <si>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</si>
  <si>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</si>
  <si>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</si>
  <si>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</si>
  <si>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</si>
  <si>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</si>
  <si>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</si>
  <si>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</si>
  <si>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</si>
  <si>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</si>
  <si>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</si>
  <si>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</si>
  <si>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</si>
  <si>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</si>
  <si>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</si>
  <si>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</si>
  <si>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</si>
  <si>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</si>
  <si>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</si>
  <si>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</si>
  <si>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</si>
  <si>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</si>
  <si>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</si>
  <si>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</si>
  <si>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</si>
  <si>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</si>
  <si>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</si>
  <si>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</si>
  <si>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</si>
  <si>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</si>
  <si>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</si>
  <si>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</si>
  <si>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</si>
  <si>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</si>
  <si>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</si>
  <si>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</si>
  <si>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</si>
  <si>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</si>
  <si>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</si>
  <si>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</si>
  <si>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</si>
  <si>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</si>
  <si>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</si>
  <si>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</si>
  <si>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</si>
  <si>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</si>
  <si>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</si>
  <si>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</si>
  <si>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</si>
  <si>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</si>
  <si>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</si>
  <si>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</si>
  <si>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</si>
  <si>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</si>
  <si>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</si>
  <si>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</si>
  <si>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</si>
  <si>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</si>
  <si>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</si>
  <si>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</si>
  <si>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</si>
  <si>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</si>
  <si>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</si>
  <si>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</si>
  <si>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</si>
  <si>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</si>
  <si>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</si>
  <si>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</si>
  <si>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</si>
  <si>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</si>
  <si>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</si>
  <si>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</si>
  <si>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</si>
  <si>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</si>
  <si>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</si>
  <si>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</si>
  <si>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</si>
  <si>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</si>
  <si>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</si>
  <si>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</si>
  <si>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</si>
  <si>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</si>
  <si>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</si>
  <si>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</si>
  <si>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</si>
  <si>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</si>
  <si>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Slovsolanum - Družstvo pestovateľov a spracovateľov zemiakov</t>
  </si>
  <si>
    <t>Továrenská 985, 059 01 Spišská Belá</t>
  </si>
  <si>
    <t>Zápis v obchodnom registri Okresného súdu Prešov Odd: Dr, Vložka číslo: 10045/P.</t>
  </si>
  <si>
    <t>Predmet podnikania:</t>
  </si>
  <si>
    <t>1, výroba, nákup a predaj sadiva zemiakov slovenských, českých a zahraničných odrôd, výroba a predaj</t>
  </si>
  <si>
    <t>ostatných osív a sadív podľa požiadaviek členov družstva</t>
  </si>
  <si>
    <t>2, ostatná obchodná činnosť v rozsahu voľných živností</t>
  </si>
  <si>
    <t>3, poľnohospodárstvo a lesníctvo včítane predaja nespracovaných poľnohospodárskych a lesných</t>
  </si>
  <si>
    <t>výrobkov za účelom spracovania alebo ďalšieho predaja</t>
  </si>
  <si>
    <t xml:space="preserve">4, uvádzanie prípravkov na ochranu rastlín od obehu (odbyt jedov a žieravín s výnimkou zvášť </t>
  </si>
  <si>
    <t>nebezpečných)</t>
  </si>
  <si>
    <t>5, uvádzanie prípravkov na ochranu rastlín do obehu - predaj jedov v maloobchode</t>
  </si>
  <si>
    <t>6, uvádzanie prípravkov na ochranu rastlín do obehu (zvlášť nebezpečných jedov)  - maloobchod</t>
  </si>
  <si>
    <t>a veľkoobchod</t>
  </si>
  <si>
    <t>ŠTATUTÁRNY ORGÁN: Predstavenstvo       Predseda predstavenstva: Ing. Jaroslav Mačák</t>
  </si>
  <si>
    <t>Dcérska účtovná jednotka : SLOVBYS, s.r.o.</t>
  </si>
  <si>
    <t>Krátkodobé záväzky z obchodného styku, záväzky voči zamestnancom a poisťovniam, daňové záväzky</t>
  </si>
  <si>
    <t>družstvo uhrádza do splatnosti.</t>
  </si>
  <si>
    <t>neúčtovala</t>
  </si>
  <si>
    <t>Dlhodobý finančný majetok: Podielové CP a podiely v DÚJ vo výške 105900,- EUR.</t>
  </si>
  <si>
    <t>neeviduje</t>
  </si>
  <si>
    <t>neposkytla</t>
  </si>
  <si>
    <t>Dlhodobé záväzky z vyrovnacieho podielu  21990,51 EUR.</t>
  </si>
  <si>
    <t>Dlhodobé záväzky sú v tabuľke, podľa zúčtovania v Súvahe: Záväzky zo SF 1339,89 EUR.</t>
  </si>
  <si>
    <t>Krátkodobé rezervy spoločnosť netvorila.</t>
  </si>
  <si>
    <t xml:space="preserve"> </t>
  </si>
  <si>
    <t>Krátkodobé bankové úvery:  družstvo nečerpá úver.</t>
  </si>
  <si>
    <t>Družstvo nemá dlhodobý hmotný majetok</t>
  </si>
  <si>
    <t>Účtovná jednotka nevytvorila v roku 2022 kapitálové fondy z príspevkov.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</si>
</sst>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Border="1" applyAlignment="1" applyProtection="1">
      <alignment horizontal="center" vertical="center"/>
      <protection hidden="1"/>
    </xf>
    <xf numFmtId="0" fontId="30" fillId="0" borderId="23" xfId="0" applyFont="1" applyBorder="1" applyAlignment="1" applyProtection="1">
      <alignment horizontal="center" vertical="center"/>
      <protection hidden="1"/>
    </xf>
    <xf numFmtId="0" fontId="30" fillId="0" borderId="24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0" fontId="0" fillId="0" borderId="41" xfId="0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Border="1" applyAlignment="1" applyProtection="1">
      <alignment horizontal="center" vertical="center" wrapText="1"/>
      <protection hidden="1"/>
    </xf>
    <xf numFmtId="0" fontId="30" fillId="0" borderId="23" xfId="0" applyFont="1" applyBorder="1" applyAlignment="1" applyProtection="1">
      <alignment horizontal="center" vertical="center" wrapText="1"/>
      <protection hidden="1"/>
    </xf>
    <xf numFmtId="0" fontId="30" fillId="0" borderId="47" xfId="0" applyFont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164" fontId="10" fillId="5" borderId="16" xfId="1" applyFont="1" applyFill="1" applyBorder="1" applyAlignment="1" applyProtection="1">
      <alignment horizontal="center" shrinkToFit="1"/>
      <protection locked="0"/>
    </xf>
    <xf numFmtId="164" fontId="10" fillId="5" borderId="17" xfId="1" applyFont="1" applyFill="1" applyBorder="1" applyAlignment="1" applyProtection="1">
      <alignment horizontal="center" shrinkToFit="1"/>
      <protection locked="0"/>
    </xf>
    <xf numFmtId="164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 wrapText="1"/>
      <protection hidden="1"/>
    </xf>
    <xf numFmtId="0" fontId="0" fillId="0" borderId="14" xfId="0" applyBorder="1" applyAlignment="1" applyProtection="1">
      <alignment horizontal="left" wrapText="1"/>
      <protection hidden="1"/>
    </xf>
    <xf numFmtId="0" fontId="0" fillId="0" borderId="25" xfId="0" applyBorder="1" applyAlignment="1" applyProtection="1">
      <alignment horizontal="left" wrapText="1"/>
      <protection hidden="1"/>
    </xf>
    <xf numFmtId="3" fontId="8" fillId="0" borderId="27" xfId="0" applyNumberFormat="1" applyFont="1" applyBorder="1" applyAlignment="1" applyProtection="1">
      <alignment horizontal="center" vertical="center" wrapText="1"/>
      <protection hidden="1"/>
    </xf>
    <xf numFmtId="3" fontId="8" fillId="0" borderId="28" xfId="0" applyNumberFormat="1" applyFont="1" applyBorder="1" applyAlignment="1" applyProtection="1">
      <alignment horizontal="center" vertical="center" wrapText="1"/>
      <protection hidden="1"/>
    </xf>
    <xf numFmtId="3" fontId="8" fillId="0" borderId="29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3" fontId="8" fillId="0" borderId="41" xfId="0" applyNumberFormat="1" applyFont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382" activePane="bottomRight" state="frozen"/>
      <selection pane="topRight" activeCell="AO1" sqref="AO1"/>
      <selection pane="bottomLeft" activeCell="A2" sqref="A2"/>
      <selection pane="bottomRight" activeCell="B370" sqref="B370:BZ370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26"/>
      <c r="AA2" s="26"/>
      <c r="AB2" s="160">
        <v>3</v>
      </c>
      <c r="AC2" s="161"/>
      <c r="AD2" s="160">
        <v>6</v>
      </c>
      <c r="AE2" s="161"/>
      <c r="AF2" s="160">
        <v>4</v>
      </c>
      <c r="AG2" s="171"/>
      <c r="AH2" s="161"/>
      <c r="AI2" s="160">
        <v>5</v>
      </c>
      <c r="AJ2" s="161"/>
      <c r="AK2" s="160">
        <v>1</v>
      </c>
      <c r="AL2" s="161"/>
      <c r="AM2" s="160">
        <v>8</v>
      </c>
      <c r="AN2" s="161"/>
      <c r="AO2" s="160">
        <v>3</v>
      </c>
      <c r="AP2" s="161"/>
      <c r="AQ2" s="160">
        <v>5</v>
      </c>
      <c r="AR2" s="161"/>
      <c r="AW2" s="26"/>
      <c r="AX2" s="2" t="s">
        <v>93</v>
      </c>
      <c r="AZ2" s="26"/>
      <c r="BA2" s="26"/>
      <c r="BB2" s="160">
        <v>2</v>
      </c>
      <c r="BC2" s="161"/>
      <c r="BD2" s="160">
        <v>0</v>
      </c>
      <c r="BE2" s="161"/>
      <c r="BF2" s="160">
        <v>2</v>
      </c>
      <c r="BG2" s="171"/>
      <c r="BH2" s="161"/>
      <c r="BI2" s="160">
        <v>0</v>
      </c>
      <c r="BJ2" s="161"/>
      <c r="BK2" s="160">
        <v>0</v>
      </c>
      <c r="BL2" s="161"/>
      <c r="BM2" s="160">
        <v>2</v>
      </c>
      <c r="BN2" s="161"/>
      <c r="BO2" s="160">
        <v>1</v>
      </c>
      <c r="BP2" s="161"/>
      <c r="BQ2" s="160">
        <v>2</v>
      </c>
      <c r="BR2" s="161"/>
      <c r="BS2" s="160">
        <v>0</v>
      </c>
      <c r="BT2" s="161"/>
      <c r="BU2" s="160">
        <v>1</v>
      </c>
      <c r="BV2" s="161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374"/>
      <c r="BH5" s="374"/>
      <c r="BI5" s="374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1" t="s">
        <v>197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1" t="s">
        <v>198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hidden="1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hidden="1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hidden="1" x14ac:dyDescent="0.25">
      <c r="A14" s="9"/>
      <c r="B14" s="2" t="s">
        <v>83</v>
      </c>
      <c r="J14" s="80" t="s">
        <v>195</v>
      </c>
      <c r="K14" s="80"/>
      <c r="L14" s="80"/>
      <c r="M14" s="80"/>
      <c r="N14" s="80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hidden="1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hidden="1" x14ac:dyDescent="0.25">
      <c r="A16" s="9"/>
      <c r="B16" s="168" t="s">
        <v>85</v>
      </c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0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hidden="1" x14ac:dyDescent="0.25">
      <c r="A17" s="9"/>
      <c r="B17" s="165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7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hidden="1" x14ac:dyDescent="0.25">
      <c r="A18" s="9"/>
      <c r="B18" s="182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4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hidden="1" x14ac:dyDescent="0.25">
      <c r="A19" s="9"/>
      <c r="B19" s="168" t="s">
        <v>86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/>
      <c r="BX19" s="169"/>
      <c r="BY19" s="169"/>
      <c r="BZ19" s="170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hidden="1" x14ac:dyDescent="0.25">
      <c r="A20" s="9"/>
      <c r="B20" s="165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7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hidden="1" x14ac:dyDescent="0.25">
      <c r="A21" s="9"/>
      <c r="B21" s="162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4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hidden="1" x14ac:dyDescent="0.25">
      <c r="A22" s="9"/>
      <c r="B22" s="168" t="s">
        <v>84</v>
      </c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70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hidden="1" x14ac:dyDescent="0.25">
      <c r="A23" s="9"/>
      <c r="B23" s="315" t="s">
        <v>88</v>
      </c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hidden="1" x14ac:dyDescent="0.25">
      <c r="A24" s="9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hidden="1" x14ac:dyDescent="0.25">
      <c r="A25" s="9"/>
      <c r="B25" s="107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9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hidden="1" x14ac:dyDescent="0.25">
      <c r="A26" s="9"/>
      <c r="B26" s="107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9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hidden="1" x14ac:dyDescent="0.25">
      <c r="A27" s="9"/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9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hidden="1" x14ac:dyDescent="0.25">
      <c r="A28" s="9"/>
      <c r="B28" s="107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9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hidden="1" x14ac:dyDescent="0.25">
      <c r="A29" s="9"/>
      <c r="B29" s="107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9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hidden="1" x14ac:dyDescent="0.25">
      <c r="A30" s="9"/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9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hidden="1" x14ac:dyDescent="0.25">
      <c r="A31" s="9"/>
      <c r="B31" s="107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9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hidden="1" x14ac:dyDescent="0.25">
      <c r="A32" s="9"/>
      <c r="B32" s="107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9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hidden="1" x14ac:dyDescent="0.25">
      <c r="A33" s="9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9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hidden="1" x14ac:dyDescent="0.25">
      <c r="A34" s="9"/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4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hidden="1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382">
        <v>2022</v>
      </c>
      <c r="C38" s="383"/>
      <c r="D38" s="383"/>
      <c r="E38" s="383"/>
      <c r="F38" s="383"/>
      <c r="G38" s="383"/>
      <c r="H38" s="383"/>
      <c r="I38" s="383"/>
      <c r="J38" s="383"/>
      <c r="K38" s="383"/>
      <c r="L38" s="383"/>
      <c r="M38" s="383"/>
      <c r="N38" s="383"/>
      <c r="O38" s="383"/>
      <c r="P38" s="383"/>
      <c r="Q38" s="383"/>
      <c r="R38" s="383"/>
      <c r="S38" s="383"/>
      <c r="T38" s="383"/>
      <c r="U38" s="383"/>
      <c r="V38" s="383"/>
      <c r="W38" s="383"/>
      <c r="X38" s="383"/>
      <c r="Y38" s="383"/>
      <c r="Z38" s="383"/>
      <c r="AA38" s="383"/>
      <c r="AB38" s="383"/>
      <c r="AC38" s="383"/>
      <c r="AD38" s="383"/>
      <c r="AE38" s="383"/>
      <c r="AF38" s="383"/>
      <c r="AG38" s="383"/>
      <c r="AH38" s="383"/>
      <c r="AI38" s="383"/>
      <c r="AJ38" s="124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6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310" t="s">
        <v>157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127">
        <v>0</v>
      </c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9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156</v>
      </c>
      <c r="CA41" s="22"/>
      <c r="CB41" s="35" t="str">
        <f t="shared" si="10"/>
        <v>Riadok bude vidieť.</v>
      </c>
      <c r="CC41" s="29" t="s">
        <v>78</v>
      </c>
      <c r="CW41" s="18">
        <f>+IF(SUM(CW42:CW61)=0,0,1)</f>
        <v>1</v>
      </c>
      <c r="CZ41" s="18">
        <f>IF(CC41="",1,IF(CC41="Chcem skryť riadok.",0,1))</f>
        <v>1</v>
      </c>
      <c r="DA41" s="18">
        <f>+IF(CW41+CX41+CY41=0,0,IF(CZ41=0,0,1))</f>
        <v>1</v>
      </c>
      <c r="DZ41" s="55"/>
    </row>
    <row r="42" spans="1:130" x14ac:dyDescent="0.25">
      <c r="A42" s="9"/>
      <c r="B42" s="61" t="s">
        <v>199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22"/>
      <c r="CB42" s="35" t="str">
        <f t="shared" si="10"/>
        <v>Riadok bude vidieť.</v>
      </c>
      <c r="CC42" s="29" t="s">
        <v>78</v>
      </c>
      <c r="CW42" s="18">
        <f>+IF(B42="",0,1)</f>
        <v>1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1</v>
      </c>
      <c r="DZ42" s="55"/>
    </row>
    <row r="43" spans="1:130" x14ac:dyDescent="0.25">
      <c r="A43" s="9"/>
      <c r="B43" s="61" t="s">
        <v>200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22"/>
      <c r="CB43" s="35" t="str">
        <f t="shared" si="10"/>
        <v>Riadok bude vidieť.</v>
      </c>
      <c r="CC43" s="29" t="s">
        <v>78</v>
      </c>
      <c r="CW43" s="18">
        <f t="shared" ref="CW43:CW61" si="13">+IF(B43="",0,1)</f>
        <v>1</v>
      </c>
      <c r="CZ43" s="18">
        <f t="shared" si="11"/>
        <v>1</v>
      </c>
      <c r="DA43" s="18">
        <f t="shared" si="12"/>
        <v>1</v>
      </c>
      <c r="DZ43" s="55"/>
    </row>
    <row r="44" spans="1:130" x14ac:dyDescent="0.25">
      <c r="A44" s="9"/>
      <c r="B44" s="61" t="s">
        <v>201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22"/>
      <c r="CB44" s="35" t="str">
        <f t="shared" si="10"/>
        <v>Riadok bude vidieť.</v>
      </c>
      <c r="CC44" s="29" t="s">
        <v>78</v>
      </c>
      <c r="CW44" s="18">
        <f t="shared" si="13"/>
        <v>1</v>
      </c>
      <c r="CZ44" s="18">
        <f t="shared" si="11"/>
        <v>1</v>
      </c>
      <c r="DA44" s="18">
        <f t="shared" si="12"/>
        <v>1</v>
      </c>
      <c r="DZ44" s="55"/>
    </row>
    <row r="45" spans="1:130" x14ac:dyDescent="0.25">
      <c r="A45" s="9"/>
      <c r="B45" s="61" t="s">
        <v>202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22"/>
      <c r="CB45" s="35" t="str">
        <f t="shared" si="10"/>
        <v>Riadok bude vidieť.</v>
      </c>
      <c r="CC45" s="29" t="s">
        <v>78</v>
      </c>
      <c r="CW45" s="18">
        <f t="shared" si="13"/>
        <v>1</v>
      </c>
      <c r="CZ45" s="18">
        <f t="shared" si="11"/>
        <v>1</v>
      </c>
      <c r="DA45" s="18">
        <f t="shared" si="12"/>
        <v>1</v>
      </c>
      <c r="DZ45" s="55"/>
    </row>
    <row r="46" spans="1:130" x14ac:dyDescent="0.25">
      <c r="A46" s="9"/>
      <c r="B46" s="61" t="s">
        <v>203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22"/>
      <c r="CB46" s="35" t="str">
        <f t="shared" si="10"/>
        <v>Riadok bude vidieť.</v>
      </c>
      <c r="CC46" s="29" t="s">
        <v>78</v>
      </c>
      <c r="CW46" s="18">
        <f t="shared" si="13"/>
        <v>1</v>
      </c>
      <c r="CZ46" s="18">
        <f t="shared" si="11"/>
        <v>1</v>
      </c>
      <c r="DA46" s="18">
        <f t="shared" si="12"/>
        <v>1</v>
      </c>
      <c r="DZ46" s="55"/>
    </row>
    <row r="47" spans="1:130" x14ac:dyDescent="0.25">
      <c r="A47" s="9"/>
      <c r="B47" s="61" t="s">
        <v>204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22"/>
      <c r="CB47" s="35" t="str">
        <f t="shared" si="10"/>
        <v>Riadok bude vidieť.</v>
      </c>
      <c r="CC47" s="29" t="s">
        <v>78</v>
      </c>
      <c r="CW47" s="18">
        <f t="shared" si="13"/>
        <v>1</v>
      </c>
      <c r="CZ47" s="18">
        <f t="shared" si="11"/>
        <v>1</v>
      </c>
      <c r="DA47" s="18">
        <f t="shared" si="12"/>
        <v>1</v>
      </c>
      <c r="DZ47" s="55"/>
    </row>
    <row r="48" spans="1:130" x14ac:dyDescent="0.25">
      <c r="A48" s="9"/>
      <c r="B48" s="61" t="s">
        <v>205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22"/>
      <c r="CB48" s="35" t="str">
        <f t="shared" si="10"/>
        <v>Riadok bude vidieť.</v>
      </c>
      <c r="CC48" s="29" t="s">
        <v>78</v>
      </c>
      <c r="CW48" s="18">
        <f t="shared" si="13"/>
        <v>1</v>
      </c>
      <c r="CZ48" s="18">
        <f t="shared" si="11"/>
        <v>1</v>
      </c>
      <c r="DA48" s="18">
        <f t="shared" si="12"/>
        <v>1</v>
      </c>
      <c r="DZ48" s="55"/>
    </row>
    <row r="49" spans="1:130" x14ac:dyDescent="0.25">
      <c r="A49" s="9"/>
      <c r="B49" s="61" t="s">
        <v>206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22"/>
      <c r="CB49" s="35" t="str">
        <f t="shared" si="10"/>
        <v>Riadok bude vidieť.</v>
      </c>
      <c r="CC49" s="29" t="s">
        <v>78</v>
      </c>
      <c r="CW49" s="18">
        <f t="shared" si="13"/>
        <v>1</v>
      </c>
      <c r="CZ49" s="18">
        <f t="shared" si="11"/>
        <v>1</v>
      </c>
      <c r="DA49" s="18">
        <f t="shared" si="12"/>
        <v>1</v>
      </c>
      <c r="DZ49" s="55"/>
    </row>
    <row r="50" spans="1:130" x14ac:dyDescent="0.25">
      <c r="A50" s="9"/>
      <c r="B50" s="61" t="s">
        <v>207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22"/>
      <c r="CB50" s="35" t="str">
        <f t="shared" si="10"/>
        <v>Riadok bude vidieť.</v>
      </c>
      <c r="CC50" s="29" t="s">
        <v>78</v>
      </c>
      <c r="CW50" s="18">
        <f t="shared" si="13"/>
        <v>1</v>
      </c>
      <c r="CZ50" s="18">
        <f t="shared" si="11"/>
        <v>1</v>
      </c>
      <c r="DA50" s="18">
        <f t="shared" si="12"/>
        <v>1</v>
      </c>
      <c r="DZ50" s="55"/>
    </row>
    <row r="51" spans="1:130" x14ac:dyDescent="0.25">
      <c r="A51" s="9"/>
      <c r="B51" s="61" t="s">
        <v>208</v>
      </c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22"/>
      <c r="CB51" s="35" t="str">
        <f t="shared" si="10"/>
        <v>Riadok bude vidieť.</v>
      </c>
      <c r="CC51" s="29" t="s">
        <v>78</v>
      </c>
      <c r="CW51" s="18">
        <f t="shared" si="13"/>
        <v>1</v>
      </c>
      <c r="CZ51" s="18">
        <f t="shared" si="11"/>
        <v>1</v>
      </c>
      <c r="DA51" s="18">
        <f t="shared" si="12"/>
        <v>1</v>
      </c>
      <c r="DZ51" s="55"/>
    </row>
    <row r="52" spans="1:130" x14ac:dyDescent="0.25">
      <c r="A52" s="9"/>
      <c r="B52" s="61" t="s">
        <v>209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22"/>
      <c r="CB52" s="35" t="str">
        <f t="shared" si="10"/>
        <v>Riadok bude vidieť.</v>
      </c>
      <c r="CC52" s="29" t="s">
        <v>78</v>
      </c>
      <c r="CW52" s="18">
        <f t="shared" si="13"/>
        <v>1</v>
      </c>
      <c r="CZ52" s="18">
        <f t="shared" si="11"/>
        <v>1</v>
      </c>
      <c r="DA52" s="18">
        <f t="shared" si="12"/>
        <v>1</v>
      </c>
      <c r="DZ52" s="55"/>
    </row>
    <row r="53" spans="1:130" x14ac:dyDescent="0.25">
      <c r="A53" s="9"/>
      <c r="B53" s="61" t="s">
        <v>210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22"/>
      <c r="CB53" s="35" t="str">
        <f t="shared" si="10"/>
        <v>Riadok bude vidieť.</v>
      </c>
      <c r="CC53" s="29" t="s">
        <v>78</v>
      </c>
      <c r="CW53" s="18">
        <f t="shared" si="13"/>
        <v>1</v>
      </c>
      <c r="CZ53" s="18">
        <f t="shared" si="11"/>
        <v>1</v>
      </c>
      <c r="DA53" s="18">
        <f t="shared" si="12"/>
        <v>1</v>
      </c>
      <c r="DZ53" s="55"/>
    </row>
    <row r="54" spans="1:130" hidden="1" x14ac:dyDescent="0.25">
      <c r="A54" s="9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1" t="s">
        <v>211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22"/>
      <c r="CB55" s="35" t="str">
        <f t="shared" si="10"/>
        <v>Riadok bude vidieť.</v>
      </c>
      <c r="CC55" s="29" t="s">
        <v>78</v>
      </c>
      <c r="CW55" s="18">
        <f t="shared" si="13"/>
        <v>1</v>
      </c>
      <c r="CZ55" s="18">
        <f t="shared" si="11"/>
        <v>1</v>
      </c>
      <c r="DA55" s="18">
        <f t="shared" si="12"/>
        <v>1</v>
      </c>
      <c r="DZ55" s="55"/>
    </row>
    <row r="56" spans="1:130" hidden="1" x14ac:dyDescent="0.25">
      <c r="A56" s="9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1" t="s">
        <v>212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22"/>
      <c r="CB57" s="35" t="str">
        <f t="shared" si="10"/>
        <v>Riadok bude vidieť.</v>
      </c>
      <c r="CC57" s="29" t="s">
        <v>78</v>
      </c>
      <c r="CW57" s="18">
        <f t="shared" si="13"/>
        <v>1</v>
      </c>
      <c r="CZ57" s="18">
        <f t="shared" si="11"/>
        <v>1</v>
      </c>
      <c r="DA57" s="18">
        <f t="shared" si="12"/>
        <v>1</v>
      </c>
      <c r="DZ57" s="55"/>
    </row>
    <row r="58" spans="1:130" hidden="1" x14ac:dyDescent="0.25">
      <c r="A58" s="9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hidden="1" x14ac:dyDescent="0.25">
      <c r="A59" s="9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hidden="1" x14ac:dyDescent="0.25">
      <c r="A60" s="9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hidden="1" x14ac:dyDescent="0.25">
      <c r="A61" s="9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84" t="s">
        <v>2</v>
      </c>
      <c r="P68" s="84"/>
      <c r="Q68" s="84"/>
      <c r="R68" s="84"/>
      <c r="S68" s="84"/>
      <c r="T68" s="84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hidden="1" x14ac:dyDescent="0.25">
      <c r="A69" s="9"/>
      <c r="B69" s="2" t="str">
        <f>+IF(O68="nebola","Dôvod ukončenia trvania Spoločnosti:","")</f>
        <v/>
      </c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299" t="s">
        <v>193</v>
      </c>
      <c r="AJ71" s="299"/>
      <c r="AK71" s="299"/>
      <c r="AL71" s="299"/>
      <c r="AM71" s="299"/>
      <c r="AN71" s="299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hidden="1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hidden="1" customHeight="1" x14ac:dyDescent="0.25">
      <c r="A74" s="9"/>
      <c r="B74" s="201" t="s">
        <v>122</v>
      </c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3"/>
      <c r="AB74" s="201" t="s">
        <v>70</v>
      </c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3"/>
      <c r="BD74" s="317" t="s">
        <v>75</v>
      </c>
      <c r="BE74" s="318"/>
      <c r="BF74" s="318"/>
      <c r="BG74" s="318"/>
      <c r="BH74" s="318"/>
      <c r="BI74" s="318"/>
      <c r="BJ74" s="318"/>
      <c r="BK74" s="318"/>
      <c r="BL74" s="318"/>
      <c r="BM74" s="318"/>
      <c r="BN74" s="318"/>
      <c r="BO74" s="318"/>
      <c r="BP74" s="318"/>
      <c r="BQ74" s="318"/>
      <c r="BR74" s="318"/>
      <c r="BS74" s="318"/>
      <c r="BT74" s="318"/>
      <c r="BU74" s="318"/>
      <c r="BV74" s="318"/>
      <c r="BW74" s="318"/>
      <c r="BX74" s="318"/>
      <c r="BY74" s="318"/>
      <c r="BZ74" s="319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hidden="1" x14ac:dyDescent="0.25">
      <c r="A75" s="9"/>
      <c r="B75" s="204" t="s">
        <v>71</v>
      </c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6"/>
      <c r="AB75" s="296" t="s">
        <v>72</v>
      </c>
      <c r="AC75" s="297"/>
      <c r="AD75" s="297"/>
      <c r="AE75" s="297"/>
      <c r="AF75" s="297"/>
      <c r="AG75" s="297"/>
      <c r="AH75" s="297"/>
      <c r="AI75" s="297"/>
      <c r="AJ75" s="297"/>
      <c r="AK75" s="297"/>
      <c r="AL75" s="297"/>
      <c r="AM75" s="297"/>
      <c r="AN75" s="297"/>
      <c r="AO75" s="297"/>
      <c r="AP75" s="297"/>
      <c r="AQ75" s="297"/>
      <c r="AR75" s="297"/>
      <c r="AS75" s="297"/>
      <c r="AT75" s="297"/>
      <c r="AU75" s="297"/>
      <c r="AV75" s="297"/>
      <c r="AW75" s="297"/>
      <c r="AX75" s="297"/>
      <c r="AY75" s="297"/>
      <c r="AZ75" s="297"/>
      <c r="BA75" s="297"/>
      <c r="BB75" s="297"/>
      <c r="BC75" s="298"/>
      <c r="BD75" s="296" t="s">
        <v>73</v>
      </c>
      <c r="BE75" s="297"/>
      <c r="BF75" s="297"/>
      <c r="BG75" s="297"/>
      <c r="BH75" s="297"/>
      <c r="BI75" s="297"/>
      <c r="BJ75" s="297"/>
      <c r="BK75" s="297"/>
      <c r="BL75" s="297"/>
      <c r="BM75" s="297"/>
      <c r="BN75" s="297"/>
      <c r="BO75" s="297"/>
      <c r="BP75" s="297"/>
      <c r="BQ75" s="297"/>
      <c r="BR75" s="297"/>
      <c r="BS75" s="297"/>
      <c r="BT75" s="297"/>
      <c r="BU75" s="297"/>
      <c r="BV75" s="297"/>
      <c r="BW75" s="297"/>
      <c r="BX75" s="297"/>
      <c r="BY75" s="297"/>
      <c r="BZ75" s="298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hidden="1" x14ac:dyDescent="0.25">
      <c r="A76" s="9"/>
      <c r="B76" s="107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9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hidden="1" x14ac:dyDescent="0.25">
      <c r="A77" s="9"/>
      <c r="B77" s="107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9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hidden="1" x14ac:dyDescent="0.25">
      <c r="A78" s="9"/>
      <c r="B78" s="107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9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hidden="1" x14ac:dyDescent="0.25">
      <c r="A79" s="9"/>
      <c r="B79" s="107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9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hidden="1" x14ac:dyDescent="0.25">
      <c r="A80" s="9"/>
      <c r="B80" s="107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9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hidden="1" x14ac:dyDescent="0.25">
      <c r="A81" s="9"/>
      <c r="B81" s="107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9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hidden="1" x14ac:dyDescent="0.25">
      <c r="A82" s="9"/>
      <c r="B82" s="294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295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hidden="1" x14ac:dyDescent="0.25">
      <c r="A83" s="9"/>
      <c r="B83" s="107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9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hidden="1" x14ac:dyDescent="0.25">
      <c r="A84" s="9"/>
      <c r="B84" s="182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4"/>
      <c r="AB84" s="300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301"/>
      <c r="AS84" s="301"/>
      <c r="AT84" s="301"/>
      <c r="AU84" s="301"/>
      <c r="AV84" s="301"/>
      <c r="AW84" s="301"/>
      <c r="AX84" s="301"/>
      <c r="AY84" s="301"/>
      <c r="AZ84" s="301"/>
      <c r="BA84" s="301"/>
      <c r="BB84" s="301"/>
      <c r="BC84" s="302"/>
      <c r="BD84" s="300"/>
      <c r="BE84" s="301"/>
      <c r="BF84" s="301"/>
      <c r="BG84" s="301"/>
      <c r="BH84" s="301"/>
      <c r="BI84" s="301"/>
      <c r="BJ84" s="301"/>
      <c r="BK84" s="301"/>
      <c r="BL84" s="301"/>
      <c r="BM84" s="301"/>
      <c r="BN84" s="301"/>
      <c r="BO84" s="301"/>
      <c r="BP84" s="301"/>
      <c r="BQ84" s="301"/>
      <c r="BR84" s="301"/>
      <c r="BS84" s="301"/>
      <c r="BT84" s="301"/>
      <c r="BU84" s="301"/>
      <c r="BV84" s="301"/>
      <c r="BW84" s="301"/>
      <c r="BX84" s="301"/>
      <c r="BY84" s="301"/>
      <c r="BZ84" s="302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hidden="1" x14ac:dyDescent="0.25">
      <c r="A85" s="9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197" t="s">
        <v>171</v>
      </c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197"/>
      <c r="BN86" s="197"/>
      <c r="BO86" s="197"/>
      <c r="BP86" s="197"/>
      <c r="BQ86" s="197"/>
      <c r="BR86" s="197"/>
      <c r="BS86" s="197"/>
      <c r="BT86" s="197"/>
      <c r="BU86" s="197"/>
      <c r="BV86" s="197"/>
      <c r="BW86" s="197"/>
      <c r="BX86" s="197"/>
      <c r="BY86" s="197"/>
      <c r="BZ86" s="197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1" t="s">
        <v>4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1" t="s">
        <v>5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1" t="s">
        <v>6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1" t="s">
        <v>7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1" t="s">
        <v>8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1" t="s">
        <v>9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1" t="s">
        <v>10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381" t="s">
        <v>56</v>
      </c>
      <c r="C94" s="381"/>
      <c r="D94" s="381"/>
      <c r="E94" s="381"/>
      <c r="F94" s="381"/>
      <c r="G94" s="381"/>
      <c r="H94" s="381"/>
      <c r="I94" s="381"/>
      <c r="J94" s="381"/>
      <c r="K94" s="381"/>
      <c r="L94" s="381"/>
      <c r="M94" s="381"/>
      <c r="N94" s="381"/>
      <c r="O94" s="381"/>
      <c r="P94" s="381"/>
      <c r="Q94" s="381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381"/>
      <c r="AD94" s="381"/>
      <c r="AE94" s="381"/>
      <c r="AF94" s="381"/>
      <c r="AG94" s="381"/>
      <c r="AH94" s="381"/>
      <c r="AI94" s="381"/>
      <c r="AJ94" s="381"/>
      <c r="AK94" s="381"/>
      <c r="AL94" s="381"/>
      <c r="AM94" s="381"/>
      <c r="AN94" s="381"/>
      <c r="AO94" s="381"/>
      <c r="AP94" s="381"/>
      <c r="AQ94" s="381"/>
      <c r="AR94" s="381"/>
      <c r="AS94" s="381"/>
      <c r="AT94" s="381"/>
      <c r="AU94" s="381"/>
      <c r="AV94" s="381"/>
      <c r="AW94" s="381"/>
      <c r="AX94" s="381"/>
      <c r="AY94" s="381"/>
      <c r="AZ94" s="381"/>
      <c r="BA94" s="381"/>
      <c r="BB94" s="381"/>
      <c r="BC94" s="381"/>
      <c r="BD94" s="381"/>
      <c r="BE94" s="381"/>
      <c r="BF94" s="381"/>
      <c r="BG94" s="381"/>
      <c r="BH94" s="381"/>
      <c r="BI94" s="381"/>
      <c r="BJ94" s="381"/>
      <c r="BK94" s="381"/>
      <c r="BL94" s="381"/>
      <c r="BM94" s="381"/>
      <c r="BN94" s="381"/>
      <c r="BO94" s="381"/>
      <c r="BP94" s="381"/>
      <c r="BQ94" s="381"/>
      <c r="BR94" s="381"/>
      <c r="BS94" s="381"/>
      <c r="BT94" s="381"/>
      <c r="BU94" s="381"/>
      <c r="BV94" s="381"/>
      <c r="BW94" s="381"/>
      <c r="BX94" s="381"/>
      <c r="BY94" s="381"/>
      <c r="BZ94" s="381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47" t="s">
        <v>89</v>
      </c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147"/>
      <c r="BJ95" s="147"/>
      <c r="BK95" s="147"/>
      <c r="BL95" s="147"/>
      <c r="BM95" s="147"/>
      <c r="BN95" s="147"/>
      <c r="BO95" s="147"/>
      <c r="BP95" s="147"/>
      <c r="BQ95" s="147"/>
      <c r="BR95" s="147"/>
      <c r="BS95" s="147"/>
      <c r="BT95" s="147"/>
      <c r="BU95" s="147"/>
      <c r="BV95" s="147"/>
      <c r="BW95" s="147"/>
      <c r="BX95" s="147"/>
      <c r="BY95" s="147"/>
      <c r="BZ95" s="147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hidden="1" x14ac:dyDescent="0.25">
      <c r="A96" s="9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hidden="1" x14ac:dyDescent="0.25">
      <c r="A97" s="9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hidden="1" x14ac:dyDescent="0.25">
      <c r="A98" s="9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hidden="1" x14ac:dyDescent="0.25">
      <c r="A99" s="9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hidden="1" x14ac:dyDescent="0.25">
      <c r="A100" s="9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hidden="1" x14ac:dyDescent="0.25">
      <c r="A101" s="9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hidden="1" x14ac:dyDescent="0.25">
      <c r="A102" s="9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hidden="1" x14ac:dyDescent="0.25">
      <c r="A103" s="9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hidden="1" x14ac:dyDescent="0.25">
      <c r="A104" s="9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hidden="1" x14ac:dyDescent="0.25">
      <c r="A105" s="9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hidden="1" x14ac:dyDescent="0.25">
      <c r="A106" s="9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hidden="1" x14ac:dyDescent="0.25">
      <c r="A107" s="9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7"/>
      <c r="BN107" s="207"/>
      <c r="BO107" s="207"/>
      <c r="BP107" s="207"/>
      <c r="BQ107" s="207"/>
      <c r="BR107" s="207"/>
      <c r="BS107" s="207"/>
      <c r="BT107" s="207"/>
      <c r="BU107" s="207"/>
      <c r="BV107" s="207"/>
      <c r="BW107" s="207"/>
      <c r="BX107" s="207"/>
      <c r="BY107" s="207"/>
      <c r="BZ107" s="207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hidden="1" x14ac:dyDescent="0.25">
      <c r="A108" s="9"/>
      <c r="B108" s="2" t="s">
        <v>172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hidden="1" x14ac:dyDescent="0.25">
      <c r="A109" s="9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  <c r="BI109" s="207"/>
      <c r="BJ109" s="207"/>
      <c r="BK109" s="207"/>
      <c r="BL109" s="207"/>
      <c r="BM109" s="207"/>
      <c r="BN109" s="207"/>
      <c r="BO109" s="207"/>
      <c r="BP109" s="207"/>
      <c r="BQ109" s="207"/>
      <c r="BR109" s="207"/>
      <c r="BS109" s="207"/>
      <c r="BT109" s="207"/>
      <c r="BU109" s="207"/>
      <c r="BV109" s="207"/>
      <c r="BW109" s="207"/>
      <c r="BX109" s="207"/>
      <c r="BY109" s="207"/>
      <c r="BZ109" s="207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hidden="1" customHeight="1" x14ac:dyDescent="0.25">
      <c r="A110" s="9"/>
      <c r="B110" s="217" t="s">
        <v>74</v>
      </c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9"/>
      <c r="AU110" s="211" t="s">
        <v>11</v>
      </c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3"/>
      <c r="BF110" s="211" t="s">
        <v>12</v>
      </c>
      <c r="BG110" s="212"/>
      <c r="BH110" s="212"/>
      <c r="BI110" s="212"/>
      <c r="BJ110" s="212"/>
      <c r="BK110" s="212"/>
      <c r="BL110" s="212"/>
      <c r="BM110" s="212"/>
      <c r="BN110" s="212"/>
      <c r="BO110" s="212"/>
      <c r="BP110" s="213"/>
      <c r="BQ110" s="211" t="s">
        <v>55</v>
      </c>
      <c r="BR110" s="212"/>
      <c r="BS110" s="212"/>
      <c r="BT110" s="212"/>
      <c r="BU110" s="212"/>
      <c r="BV110" s="212"/>
      <c r="BW110" s="212"/>
      <c r="BX110" s="212"/>
      <c r="BY110" s="212"/>
      <c r="BZ110" s="213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hidden="1" customHeight="1" x14ac:dyDescent="0.25">
      <c r="A111" s="9"/>
      <c r="B111" s="220"/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  <c r="AQ111" s="221"/>
      <c r="AR111" s="221"/>
      <c r="AS111" s="221"/>
      <c r="AT111" s="222"/>
      <c r="AU111" s="214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6"/>
      <c r="BF111" s="214"/>
      <c r="BG111" s="215"/>
      <c r="BH111" s="215"/>
      <c r="BI111" s="215"/>
      <c r="BJ111" s="215"/>
      <c r="BK111" s="215"/>
      <c r="BL111" s="215"/>
      <c r="BM111" s="215"/>
      <c r="BN111" s="215"/>
      <c r="BO111" s="215"/>
      <c r="BP111" s="216"/>
      <c r="BQ111" s="214"/>
      <c r="BR111" s="215"/>
      <c r="BS111" s="215"/>
      <c r="BT111" s="215"/>
      <c r="BU111" s="215"/>
      <c r="BV111" s="215"/>
      <c r="BW111" s="215"/>
      <c r="BX111" s="215"/>
      <c r="BY111" s="215"/>
      <c r="BZ111" s="216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hidden="1" x14ac:dyDescent="0.25">
      <c r="A112" s="9"/>
      <c r="B112" s="204"/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6"/>
      <c r="AU112" s="208"/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10"/>
      <c r="BF112" s="208"/>
      <c r="BG112" s="209"/>
      <c r="BH112" s="209"/>
      <c r="BI112" s="209"/>
      <c r="BJ112" s="209"/>
      <c r="BK112" s="209"/>
      <c r="BL112" s="209"/>
      <c r="BM112" s="209"/>
      <c r="BN112" s="209"/>
      <c r="BO112" s="209"/>
      <c r="BP112" s="210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hidden="1" x14ac:dyDescent="0.25">
      <c r="A113" s="9"/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7"/>
      <c r="AU113" s="188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90"/>
      <c r="BF113" s="185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7"/>
      <c r="BQ113" s="198"/>
      <c r="BR113" s="199"/>
      <c r="BS113" s="199"/>
      <c r="BT113" s="199"/>
      <c r="BU113" s="199"/>
      <c r="BV113" s="199"/>
      <c r="BW113" s="199"/>
      <c r="BX113" s="199"/>
      <c r="BY113" s="199"/>
      <c r="BZ113" s="200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hidden="1" x14ac:dyDescent="0.25">
      <c r="A114" s="9"/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7"/>
      <c r="AU114" s="188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90"/>
      <c r="BF114" s="185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7"/>
      <c r="BQ114" s="198"/>
      <c r="BR114" s="199"/>
      <c r="BS114" s="199"/>
      <c r="BT114" s="199"/>
      <c r="BU114" s="199"/>
      <c r="BV114" s="199"/>
      <c r="BW114" s="199"/>
      <c r="BX114" s="199"/>
      <c r="BY114" s="199"/>
      <c r="BZ114" s="200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hidden="1" x14ac:dyDescent="0.25">
      <c r="A115" s="9"/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7"/>
      <c r="AU115" s="188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90"/>
      <c r="BF115" s="185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7"/>
      <c r="BQ115" s="198"/>
      <c r="BR115" s="199"/>
      <c r="BS115" s="199"/>
      <c r="BT115" s="199"/>
      <c r="BU115" s="199"/>
      <c r="BV115" s="199"/>
      <c r="BW115" s="199"/>
      <c r="BX115" s="199"/>
      <c r="BY115" s="199"/>
      <c r="BZ115" s="200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hidden="1" x14ac:dyDescent="0.25">
      <c r="A116" s="9"/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7"/>
      <c r="AU116" s="188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90"/>
      <c r="BF116" s="185"/>
      <c r="BG116" s="186"/>
      <c r="BH116" s="186"/>
      <c r="BI116" s="186"/>
      <c r="BJ116" s="186"/>
      <c r="BK116" s="186"/>
      <c r="BL116" s="186"/>
      <c r="BM116" s="186"/>
      <c r="BN116" s="186"/>
      <c r="BO116" s="186"/>
      <c r="BP116" s="187"/>
      <c r="BQ116" s="198"/>
      <c r="BR116" s="199"/>
      <c r="BS116" s="199"/>
      <c r="BT116" s="199"/>
      <c r="BU116" s="199"/>
      <c r="BV116" s="199"/>
      <c r="BW116" s="199"/>
      <c r="BX116" s="199"/>
      <c r="BY116" s="199"/>
      <c r="BZ116" s="200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hidden="1" x14ac:dyDescent="0.25">
      <c r="A117" s="9"/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7"/>
      <c r="AU117" s="188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90"/>
      <c r="BF117" s="185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7"/>
      <c r="BQ117" s="198"/>
      <c r="BR117" s="199"/>
      <c r="BS117" s="199"/>
      <c r="BT117" s="199"/>
      <c r="BU117" s="199"/>
      <c r="BV117" s="199"/>
      <c r="BW117" s="199"/>
      <c r="BX117" s="199"/>
      <c r="BY117" s="199"/>
      <c r="BZ117" s="200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hidden="1" x14ac:dyDescent="0.25">
      <c r="A118" s="9"/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7"/>
      <c r="AU118" s="188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90"/>
      <c r="BF118" s="185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7"/>
      <c r="BQ118" s="198"/>
      <c r="BR118" s="199"/>
      <c r="BS118" s="199"/>
      <c r="BT118" s="199"/>
      <c r="BU118" s="199"/>
      <c r="BV118" s="199"/>
      <c r="BW118" s="199"/>
      <c r="BX118" s="199"/>
      <c r="BY118" s="199"/>
      <c r="BZ118" s="200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hidden="1" x14ac:dyDescent="0.25">
      <c r="A119" s="9"/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7"/>
      <c r="AU119" s="188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90"/>
      <c r="BF119" s="185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7"/>
      <c r="BQ119" s="198"/>
      <c r="BR119" s="199"/>
      <c r="BS119" s="199"/>
      <c r="BT119" s="199"/>
      <c r="BU119" s="199"/>
      <c r="BV119" s="199"/>
      <c r="BW119" s="199"/>
      <c r="BX119" s="199"/>
      <c r="BY119" s="199"/>
      <c r="BZ119" s="200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hidden="1" x14ac:dyDescent="0.25">
      <c r="A120" s="9"/>
      <c r="B120" s="165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7"/>
      <c r="AU120" s="188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90"/>
      <c r="BF120" s="185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7"/>
      <c r="BQ120" s="198"/>
      <c r="BR120" s="199"/>
      <c r="BS120" s="199"/>
      <c r="BT120" s="199"/>
      <c r="BU120" s="199"/>
      <c r="BV120" s="199"/>
      <c r="BW120" s="199"/>
      <c r="BX120" s="199"/>
      <c r="BY120" s="199"/>
      <c r="BZ120" s="200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hidden="1" x14ac:dyDescent="0.25">
      <c r="A121" s="9"/>
      <c r="B121" s="182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4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hidden="1" x14ac:dyDescent="0.25">
      <c r="A122" s="9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07"/>
      <c r="BP122" s="207"/>
      <c r="BQ122" s="207"/>
      <c r="BR122" s="207"/>
      <c r="BS122" s="207"/>
      <c r="BT122" s="207"/>
      <c r="BU122" s="207"/>
      <c r="BV122" s="207"/>
      <c r="BW122" s="207"/>
      <c r="BX122" s="207"/>
      <c r="BY122" s="207"/>
      <c r="BZ122" s="207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1" t="s">
        <v>13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1" t="s">
        <v>10</v>
      </c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1" t="s">
        <v>77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47" t="s">
        <v>90</v>
      </c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  <c r="BI126" s="147"/>
      <c r="BJ126" s="147"/>
      <c r="BK126" s="147"/>
      <c r="BL126" s="147"/>
      <c r="BM126" s="147"/>
      <c r="BN126" s="147"/>
      <c r="BO126" s="147"/>
      <c r="BP126" s="147"/>
      <c r="BQ126" s="147"/>
      <c r="BR126" s="147"/>
      <c r="BS126" s="147"/>
      <c r="BT126" s="147"/>
      <c r="BU126" s="147"/>
      <c r="BV126" s="147"/>
      <c r="BW126" s="147"/>
      <c r="BX126" s="147"/>
      <c r="BY126" s="147"/>
      <c r="BZ126" s="147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hidden="1" x14ac:dyDescent="0.25">
      <c r="A127" s="9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hidden="1" x14ac:dyDescent="0.25">
      <c r="A128" s="9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hidden="1" x14ac:dyDescent="0.25">
      <c r="A129" s="9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hidden="1" x14ac:dyDescent="0.25">
      <c r="A130" s="9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hidden="1" x14ac:dyDescent="0.25">
      <c r="A131" s="9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hidden="1" x14ac:dyDescent="0.25">
      <c r="A132" s="9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hidden="1" x14ac:dyDescent="0.25">
      <c r="A133" s="9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hidden="1" x14ac:dyDescent="0.25">
      <c r="A134" s="9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hidden="1" x14ac:dyDescent="0.25">
      <c r="A135" s="9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hidden="1" x14ac:dyDescent="0.25">
      <c r="A136" s="9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hidden="1" x14ac:dyDescent="0.25">
      <c r="A137" s="9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hidden="1" x14ac:dyDescent="0.25">
      <c r="A138" s="9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hidden="1" x14ac:dyDescent="0.25">
      <c r="A139" s="9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hidden="1" x14ac:dyDescent="0.25">
      <c r="A140" s="9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hidden="1" x14ac:dyDescent="0.25">
      <c r="A141" s="9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hidden="1" x14ac:dyDescent="0.25">
      <c r="A142" s="9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207"/>
      <c r="BN143" s="207"/>
      <c r="BO143" s="207"/>
      <c r="BP143" s="207"/>
      <c r="BQ143" s="207"/>
      <c r="BR143" s="207"/>
      <c r="BS143" s="207"/>
      <c r="BT143" s="207"/>
      <c r="BU143" s="207"/>
      <c r="BV143" s="207"/>
      <c r="BW143" s="207"/>
      <c r="BX143" s="207"/>
      <c r="BY143" s="207"/>
      <c r="BZ143" s="207"/>
      <c r="CA143" s="27"/>
      <c r="CB143" s="35" t="str">
        <f t="shared" si="23"/>
        <v>Riadok bude vidieť.</v>
      </c>
      <c r="CC143" s="29" t="s">
        <v>78</v>
      </c>
      <c r="CW143" s="18">
        <f>+IF(SUM(CW144:CW157)=0,0,1)</f>
        <v>1</v>
      </c>
      <c r="CZ143" s="18">
        <f t="shared" si="24"/>
        <v>1</v>
      </c>
      <c r="DA143" s="18">
        <f>+IF(CW143+CX143+CY143=0,0,IF(CZ143=0,0,1))</f>
        <v>1</v>
      </c>
      <c r="DZ143" s="55"/>
    </row>
    <row r="144" spans="1:130" x14ac:dyDescent="0.25">
      <c r="A144" s="9"/>
      <c r="B144" s="2" t="s">
        <v>172</v>
      </c>
      <c r="CA144" s="23" t="s">
        <v>69</v>
      </c>
      <c r="CB144" s="35" t="str">
        <f t="shared" si="23"/>
        <v>Riadok bude vidieť.</v>
      </c>
      <c r="CC144" s="29" t="s">
        <v>78</v>
      </c>
      <c r="CW144" s="18">
        <f>+IF(SUM(CW148:CW157)=0,0,1)</f>
        <v>1</v>
      </c>
      <c r="CZ144" s="18">
        <f t="shared" si="24"/>
        <v>1</v>
      </c>
      <c r="DA144" s="18">
        <f>+IF(CW144+CX144+CY144=0,0,IF(CZ144=0,0,1))</f>
        <v>1</v>
      </c>
      <c r="DZ144" s="55"/>
    </row>
    <row r="145" spans="1:130" x14ac:dyDescent="0.25">
      <c r="A145" s="9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  <c r="BI145" s="207"/>
      <c r="BJ145" s="207"/>
      <c r="BK145" s="207"/>
      <c r="BL145" s="207"/>
      <c r="BM145" s="207"/>
      <c r="BN145" s="207"/>
      <c r="BO145" s="207"/>
      <c r="BP145" s="207"/>
      <c r="BQ145" s="207"/>
      <c r="BR145" s="207"/>
      <c r="BS145" s="207"/>
      <c r="BT145" s="207"/>
      <c r="BU145" s="207"/>
      <c r="BV145" s="207"/>
      <c r="BW145" s="207"/>
      <c r="BX145" s="207"/>
      <c r="BY145" s="207"/>
      <c r="BZ145" s="207"/>
      <c r="CA145" s="27"/>
      <c r="CB145" s="35" t="str">
        <f t="shared" si="23"/>
        <v>Riadok bude vidieť.</v>
      </c>
      <c r="CC145" s="29" t="s">
        <v>78</v>
      </c>
      <c r="CW145" s="18">
        <f>+IF(SUM(CW148:CW157)=0,0,1)</f>
        <v>1</v>
      </c>
      <c r="CZ145" s="18">
        <f t="shared" si="24"/>
        <v>1</v>
      </c>
      <c r="DA145" s="18">
        <f>+IF(CW145+CX145+CY145=0,0,IF(CZ145=0,0,1))</f>
        <v>1</v>
      </c>
      <c r="DZ145" s="55"/>
    </row>
    <row r="146" spans="1:130" ht="18" customHeight="1" x14ac:dyDescent="0.25">
      <c r="A146" s="9"/>
      <c r="B146" s="217" t="s">
        <v>74</v>
      </c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9"/>
      <c r="AU146" s="211" t="s">
        <v>11</v>
      </c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3"/>
      <c r="BF146" s="211" t="s">
        <v>12</v>
      </c>
      <c r="BG146" s="212"/>
      <c r="BH146" s="212"/>
      <c r="BI146" s="212"/>
      <c r="BJ146" s="212"/>
      <c r="BK146" s="212"/>
      <c r="BL146" s="212"/>
      <c r="BM146" s="212"/>
      <c r="BN146" s="212"/>
      <c r="BO146" s="212"/>
      <c r="BP146" s="213"/>
      <c r="BQ146" s="211" t="s">
        <v>55</v>
      </c>
      <c r="BR146" s="212"/>
      <c r="BS146" s="212"/>
      <c r="BT146" s="212"/>
      <c r="BU146" s="212"/>
      <c r="BV146" s="212"/>
      <c r="BW146" s="212"/>
      <c r="BX146" s="212"/>
      <c r="BY146" s="212"/>
      <c r="BZ146" s="213"/>
      <c r="CA146" s="23" t="s">
        <v>69</v>
      </c>
      <c r="CB146" s="35" t="str">
        <f t="shared" si="23"/>
        <v>Riadok bude vidieť.</v>
      </c>
      <c r="CC146" s="29" t="s">
        <v>78</v>
      </c>
      <c r="CW146" s="19">
        <f>+IF(SUM(CW148:CW157)=0,0,1)</f>
        <v>1</v>
      </c>
      <c r="CZ146" s="18">
        <f t="shared" si="24"/>
        <v>1</v>
      </c>
      <c r="DA146" s="18">
        <f t="shared" si="21"/>
        <v>1</v>
      </c>
      <c r="DZ146" s="55"/>
    </row>
    <row r="147" spans="1:130" ht="18" customHeight="1" x14ac:dyDescent="0.25">
      <c r="A147" s="9"/>
      <c r="B147" s="220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2"/>
      <c r="AU147" s="214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6"/>
      <c r="BF147" s="214"/>
      <c r="BG147" s="215"/>
      <c r="BH147" s="215"/>
      <c r="BI147" s="215"/>
      <c r="BJ147" s="215"/>
      <c r="BK147" s="215"/>
      <c r="BL147" s="215"/>
      <c r="BM147" s="215"/>
      <c r="BN147" s="215"/>
      <c r="BO147" s="215"/>
      <c r="BP147" s="216"/>
      <c r="BQ147" s="214"/>
      <c r="BR147" s="215"/>
      <c r="BS147" s="215"/>
      <c r="BT147" s="215"/>
      <c r="BU147" s="215"/>
      <c r="BV147" s="215"/>
      <c r="BW147" s="215"/>
      <c r="BX147" s="215"/>
      <c r="BY147" s="215"/>
      <c r="BZ147" s="216"/>
      <c r="CA147" s="22"/>
      <c r="CB147" s="35" t="str">
        <f t="shared" si="23"/>
        <v>Riadok bude vidieť.</v>
      </c>
      <c r="CC147" s="29" t="s">
        <v>78</v>
      </c>
      <c r="CW147" s="19">
        <f>+IF(SUM(CW148:CW157)=0,0,1)</f>
        <v>1</v>
      </c>
      <c r="CZ147" s="18">
        <f t="shared" si="24"/>
        <v>1</v>
      </c>
      <c r="DA147" s="18">
        <f t="shared" si="21"/>
        <v>1</v>
      </c>
      <c r="DZ147" s="55"/>
    </row>
    <row r="148" spans="1:130" x14ac:dyDescent="0.25">
      <c r="A148" s="9"/>
      <c r="B148" s="204" t="s">
        <v>224</v>
      </c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6"/>
      <c r="AU148" s="208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10"/>
      <c r="BF148" s="208"/>
      <c r="BG148" s="209"/>
      <c r="BH148" s="209"/>
      <c r="BI148" s="209"/>
      <c r="BJ148" s="209"/>
      <c r="BK148" s="209"/>
      <c r="BL148" s="209"/>
      <c r="BM148" s="209"/>
      <c r="BN148" s="209"/>
      <c r="BO148" s="209"/>
      <c r="BP148" s="210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2"/>
      <c r="CB148" s="35" t="str">
        <f t="shared" si="23"/>
        <v>Riadok bude vidieť.</v>
      </c>
      <c r="CC148" s="29" t="s">
        <v>78</v>
      </c>
      <c r="CW148" s="19">
        <f t="shared" ref="CW148:CW156" si="25">+IF(B148="",0,1)</f>
        <v>1</v>
      </c>
      <c r="CZ148" s="18">
        <f t="shared" si="24"/>
        <v>1</v>
      </c>
      <c r="DA148" s="18">
        <f t="shared" si="21"/>
        <v>1</v>
      </c>
      <c r="DZ148" s="55"/>
    </row>
    <row r="149" spans="1:130" hidden="1" x14ac:dyDescent="0.25">
      <c r="A149" s="9"/>
      <c r="B149" s="165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7"/>
      <c r="AU149" s="188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90"/>
      <c r="BF149" s="185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7"/>
      <c r="BQ149" s="198"/>
      <c r="BR149" s="199"/>
      <c r="BS149" s="199"/>
      <c r="BT149" s="199"/>
      <c r="BU149" s="199"/>
      <c r="BV149" s="199"/>
      <c r="BW149" s="199"/>
      <c r="BX149" s="199"/>
      <c r="BY149" s="199"/>
      <c r="BZ149" s="200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65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7"/>
      <c r="AU150" s="188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90"/>
      <c r="BF150" s="185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7"/>
      <c r="BQ150" s="198"/>
      <c r="BR150" s="199"/>
      <c r="BS150" s="199"/>
      <c r="BT150" s="199"/>
      <c r="BU150" s="199"/>
      <c r="BV150" s="199"/>
      <c r="BW150" s="199"/>
      <c r="BX150" s="199"/>
      <c r="BY150" s="199"/>
      <c r="BZ150" s="200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hidden="1" x14ac:dyDescent="0.25">
      <c r="A151" s="9"/>
      <c r="B151" s="165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7"/>
      <c r="AU151" s="188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90"/>
      <c r="BF151" s="185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7"/>
      <c r="BQ151" s="198"/>
      <c r="BR151" s="199"/>
      <c r="BS151" s="199"/>
      <c r="BT151" s="199"/>
      <c r="BU151" s="199"/>
      <c r="BV151" s="199"/>
      <c r="BW151" s="199"/>
      <c r="BX151" s="199"/>
      <c r="BY151" s="199"/>
      <c r="BZ151" s="200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hidden="1" x14ac:dyDescent="0.25">
      <c r="A152" s="9"/>
      <c r="B152" s="165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7"/>
      <c r="AU152" s="188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90"/>
      <c r="BF152" s="185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7"/>
      <c r="BQ152" s="198"/>
      <c r="BR152" s="199"/>
      <c r="BS152" s="199"/>
      <c r="BT152" s="199"/>
      <c r="BU152" s="199"/>
      <c r="BV152" s="199"/>
      <c r="BW152" s="199"/>
      <c r="BX152" s="199"/>
      <c r="BY152" s="199"/>
      <c r="BZ152" s="200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hidden="1" x14ac:dyDescent="0.25">
      <c r="A153" s="9"/>
      <c r="B153" s="165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7"/>
      <c r="AU153" s="188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90"/>
      <c r="BF153" s="185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7"/>
      <c r="BQ153" s="198"/>
      <c r="BR153" s="199"/>
      <c r="BS153" s="199"/>
      <c r="BT153" s="199"/>
      <c r="BU153" s="199"/>
      <c r="BV153" s="199"/>
      <c r="BW153" s="199"/>
      <c r="BX153" s="199"/>
      <c r="BY153" s="199"/>
      <c r="BZ153" s="200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hidden="1" x14ac:dyDescent="0.25">
      <c r="A154" s="9"/>
      <c r="B154" s="165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7"/>
      <c r="AU154" s="188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90"/>
      <c r="BF154" s="185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7"/>
      <c r="BQ154" s="198"/>
      <c r="BR154" s="199"/>
      <c r="BS154" s="199"/>
      <c r="BT154" s="199"/>
      <c r="BU154" s="199"/>
      <c r="BV154" s="199"/>
      <c r="BW154" s="199"/>
      <c r="BX154" s="199"/>
      <c r="BY154" s="199"/>
      <c r="BZ154" s="200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hidden="1" x14ac:dyDescent="0.25">
      <c r="A155" s="9"/>
      <c r="B155" s="165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7"/>
      <c r="AU155" s="188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90"/>
      <c r="BF155" s="185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7"/>
      <c r="BQ155" s="198"/>
      <c r="BR155" s="199"/>
      <c r="BS155" s="199"/>
      <c r="BT155" s="199"/>
      <c r="BU155" s="199"/>
      <c r="BV155" s="199"/>
      <c r="BW155" s="199"/>
      <c r="BX155" s="199"/>
      <c r="BY155" s="199"/>
      <c r="BZ155" s="200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hidden="1" x14ac:dyDescent="0.25">
      <c r="A156" s="9"/>
      <c r="B156" s="165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7"/>
      <c r="AU156" s="188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90"/>
      <c r="BF156" s="185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7"/>
      <c r="BQ156" s="198"/>
      <c r="BR156" s="199"/>
      <c r="BS156" s="199"/>
      <c r="BT156" s="199"/>
      <c r="BU156" s="199"/>
      <c r="BV156" s="199"/>
      <c r="BW156" s="199"/>
      <c r="BX156" s="199"/>
      <c r="BY156" s="199"/>
      <c r="BZ156" s="200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182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4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2"/>
      <c r="CB157" s="35" t="str">
        <f t="shared" si="23"/>
        <v>Riadok bude vidieť.</v>
      </c>
      <c r="CC157" s="29" t="s">
        <v>78</v>
      </c>
      <c r="CW157" s="19">
        <f>+IF(B148&amp;B149&amp;B150&amp;B151&amp;B152&amp;B153&amp;B154&amp;B155&amp;B156&amp;B157="",0,1)</f>
        <v>1</v>
      </c>
      <c r="CZ157" s="18">
        <f t="shared" si="24"/>
        <v>1</v>
      </c>
      <c r="DA157" s="18">
        <f t="shared" si="21"/>
        <v>1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1" t="s">
        <v>14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hidden="1" x14ac:dyDescent="0.25">
      <c r="A161" s="9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1"/>
      <c r="BV161" s="61"/>
      <c r="BW161" s="61"/>
      <c r="BX161" s="61"/>
      <c r="BY161" s="61"/>
      <c r="BZ161" s="61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hidden="1" x14ac:dyDescent="0.25">
      <c r="A162" s="9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1"/>
      <c r="BV162" s="61"/>
      <c r="BW162" s="61"/>
      <c r="BX162" s="61"/>
      <c r="BY162" s="61"/>
      <c r="BZ162" s="61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hidden="1" x14ac:dyDescent="0.25">
      <c r="A163" s="9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hidden="1" x14ac:dyDescent="0.25">
      <c r="A164" s="9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hidden="1" x14ac:dyDescent="0.25">
      <c r="A165" s="9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hidden="1" x14ac:dyDescent="0.25">
      <c r="A166" s="9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hidden="1" x14ac:dyDescent="0.25">
      <c r="A167" s="9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hidden="1" x14ac:dyDescent="0.25">
      <c r="A168" s="9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hidden="1" x14ac:dyDescent="0.25">
      <c r="A169" s="9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hidden="1" x14ac:dyDescent="0.25">
      <c r="A170" s="9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hidden="1" x14ac:dyDescent="0.25">
      <c r="A171" s="9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hidden="1" x14ac:dyDescent="0.25">
      <c r="A172" s="9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hidden="1" x14ac:dyDescent="0.25">
      <c r="A173" s="9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  <c r="BQ173" s="61"/>
      <c r="BR173" s="61"/>
      <c r="BS173" s="61"/>
      <c r="BT173" s="61"/>
      <c r="BU173" s="61"/>
      <c r="BV173" s="61"/>
      <c r="BW173" s="61"/>
      <c r="BX173" s="61"/>
      <c r="BY173" s="61"/>
      <c r="BZ173" s="61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hidden="1" x14ac:dyDescent="0.25">
      <c r="A174" s="9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hidden="1" x14ac:dyDescent="0.25">
      <c r="A175" s="9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hidden="1" x14ac:dyDescent="0.25">
      <c r="A176" s="9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hidden="1" x14ac:dyDescent="0.25">
      <c r="A177" s="9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hidden="1" x14ac:dyDescent="0.25">
      <c r="A178" s="9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hidden="1" x14ac:dyDescent="0.25">
      <c r="A179" s="9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1" t="s">
        <v>57</v>
      </c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1" t="s">
        <v>58</v>
      </c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1" t="s">
        <v>15</v>
      </c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1" t="s">
        <v>16</v>
      </c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1"/>
      <c r="BO185" s="61"/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hidden="1" x14ac:dyDescent="0.25">
      <c r="A186" s="9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hidden="1" x14ac:dyDescent="0.25">
      <c r="A187" s="9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1"/>
      <c r="BO187" s="61"/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hidden="1" x14ac:dyDescent="0.25">
      <c r="A188" s="9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61"/>
      <c r="BO188" s="61"/>
      <c r="BP188" s="61"/>
      <c r="BQ188" s="61"/>
      <c r="BR188" s="61"/>
      <c r="BS188" s="61"/>
      <c r="BT188" s="61"/>
      <c r="BU188" s="61"/>
      <c r="BV188" s="61"/>
      <c r="BW188" s="61"/>
      <c r="BX188" s="61"/>
      <c r="BY188" s="61"/>
      <c r="BZ188" s="61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hidden="1" x14ac:dyDescent="0.25">
      <c r="A189" s="9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61"/>
      <c r="BO189" s="61"/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hidden="1" x14ac:dyDescent="0.25">
      <c r="A190" s="9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61"/>
      <c r="BO190" s="61"/>
      <c r="BP190" s="61"/>
      <c r="BQ190" s="61"/>
      <c r="BR190" s="61"/>
      <c r="BS190" s="61"/>
      <c r="BT190" s="61"/>
      <c r="BU190" s="61"/>
      <c r="BV190" s="61"/>
      <c r="BW190" s="61"/>
      <c r="BX190" s="61"/>
      <c r="BY190" s="61"/>
      <c r="BZ190" s="61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hidden="1" x14ac:dyDescent="0.25">
      <c r="A191" s="9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61"/>
      <c r="BO191" s="61"/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hidden="1" x14ac:dyDescent="0.25">
      <c r="A192" s="9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61"/>
      <c r="BO192" s="61"/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hidden="1" x14ac:dyDescent="0.25">
      <c r="A193" s="9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61"/>
      <c r="BO193" s="61"/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hidden="1" x14ac:dyDescent="0.25">
      <c r="A194" s="9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61"/>
      <c r="BO194" s="61"/>
      <c r="BP194" s="61"/>
      <c r="BQ194" s="61"/>
      <c r="BR194" s="61"/>
      <c r="BS194" s="61"/>
      <c r="BT194" s="61"/>
      <c r="BU194" s="61"/>
      <c r="BV194" s="61"/>
      <c r="BW194" s="61"/>
      <c r="BX194" s="61"/>
      <c r="BY194" s="61"/>
      <c r="BZ194" s="61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hidden="1" x14ac:dyDescent="0.25">
      <c r="A195" s="9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hidden="1" x14ac:dyDescent="0.25">
      <c r="A196" s="9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hidden="1" x14ac:dyDescent="0.25">
      <c r="A197" s="9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hidden="1" x14ac:dyDescent="0.25">
      <c r="A198" s="9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hidden="1" x14ac:dyDescent="0.25">
      <c r="A199" s="9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hidden="1" x14ac:dyDescent="0.25">
      <c r="A200" s="9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hidden="1" x14ac:dyDescent="0.25">
      <c r="A201" s="9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47" t="s">
        <v>17</v>
      </c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47"/>
      <c r="BW204" s="147"/>
      <c r="BX204" s="147"/>
      <c r="BY204" s="147"/>
      <c r="BZ204" s="147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47" t="s">
        <v>18</v>
      </c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147"/>
      <c r="BQ205" s="147"/>
      <c r="BR205" s="147"/>
      <c r="BS205" s="147"/>
      <c r="BT205" s="147"/>
      <c r="BU205" s="147"/>
      <c r="BV205" s="147"/>
      <c r="BW205" s="147"/>
      <c r="BX205" s="147"/>
      <c r="BY205" s="147"/>
      <c r="BZ205" s="147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47" t="s">
        <v>19</v>
      </c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147"/>
      <c r="BQ206" s="147"/>
      <c r="BR206" s="147"/>
      <c r="BS206" s="147"/>
      <c r="BT206" s="147"/>
      <c r="BU206" s="147"/>
      <c r="BV206" s="147"/>
      <c r="BW206" s="147"/>
      <c r="BX206" s="147"/>
      <c r="BY206" s="147"/>
      <c r="BZ206" s="147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hidden="1" x14ac:dyDescent="0.25">
      <c r="A207" s="9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7"/>
      <c r="BN207" s="147"/>
      <c r="BO207" s="147"/>
      <c r="BP207" s="147"/>
      <c r="BQ207" s="147"/>
      <c r="BR207" s="147"/>
      <c r="BS207" s="147"/>
      <c r="BT207" s="147"/>
      <c r="BU207" s="147"/>
      <c r="BV207" s="147"/>
      <c r="BW207" s="147"/>
      <c r="BX207" s="147"/>
      <c r="BY207" s="147"/>
      <c r="BZ207" s="147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hidden="1" x14ac:dyDescent="0.25">
      <c r="A208" s="9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7"/>
      <c r="BN208" s="147"/>
      <c r="BO208" s="147"/>
      <c r="BP208" s="147"/>
      <c r="BQ208" s="147"/>
      <c r="BR208" s="147"/>
      <c r="BS208" s="147"/>
      <c r="BT208" s="147"/>
      <c r="BU208" s="147"/>
      <c r="BV208" s="147"/>
      <c r="BW208" s="147"/>
      <c r="BX208" s="147"/>
      <c r="BY208" s="147"/>
      <c r="BZ208" s="147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hidden="1" x14ac:dyDescent="0.25">
      <c r="A209" s="9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47"/>
      <c r="BN209" s="147"/>
      <c r="BO209" s="147"/>
      <c r="BP209" s="147"/>
      <c r="BQ209" s="147"/>
      <c r="BR209" s="147"/>
      <c r="BS209" s="147"/>
      <c r="BT209" s="147"/>
      <c r="BU209" s="147"/>
      <c r="BV209" s="147"/>
      <c r="BW209" s="147"/>
      <c r="BX209" s="147"/>
      <c r="BY209" s="147"/>
      <c r="BZ209" s="147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hidden="1" x14ac:dyDescent="0.25">
      <c r="A210" s="9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47"/>
      <c r="BN210" s="147"/>
      <c r="BO210" s="147"/>
      <c r="BP210" s="147"/>
      <c r="BQ210" s="147"/>
      <c r="BR210" s="147"/>
      <c r="BS210" s="147"/>
      <c r="BT210" s="147"/>
      <c r="BU210" s="147"/>
      <c r="BV210" s="147"/>
      <c r="BW210" s="147"/>
      <c r="BX210" s="147"/>
      <c r="BY210" s="147"/>
      <c r="BZ210" s="147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hidden="1" x14ac:dyDescent="0.25">
      <c r="A211" s="9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147"/>
      <c r="BQ211" s="147"/>
      <c r="BR211" s="147"/>
      <c r="BS211" s="147"/>
      <c r="BT211" s="147"/>
      <c r="BU211" s="147"/>
      <c r="BV211" s="147"/>
      <c r="BW211" s="147"/>
      <c r="BX211" s="147"/>
      <c r="BY211" s="147"/>
      <c r="BZ211" s="147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hidden="1" x14ac:dyDescent="0.25">
      <c r="A212" s="9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147"/>
      <c r="BQ212" s="147"/>
      <c r="BR212" s="147"/>
      <c r="BS212" s="147"/>
      <c r="BT212" s="147"/>
      <c r="BU212" s="147"/>
      <c r="BV212" s="147"/>
      <c r="BW212" s="147"/>
      <c r="BX212" s="147"/>
      <c r="BY212" s="147"/>
      <c r="BZ212" s="147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hidden="1" x14ac:dyDescent="0.25">
      <c r="A213" s="9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147"/>
      <c r="BN213" s="147"/>
      <c r="BO213" s="147"/>
      <c r="BP213" s="147"/>
      <c r="BQ213" s="147"/>
      <c r="BR213" s="147"/>
      <c r="BS213" s="147"/>
      <c r="BT213" s="147"/>
      <c r="BU213" s="147"/>
      <c r="BV213" s="147"/>
      <c r="BW213" s="147"/>
      <c r="BX213" s="147"/>
      <c r="BY213" s="147"/>
      <c r="BZ213" s="147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hidden="1" x14ac:dyDescent="0.25">
      <c r="A214" s="9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  <c r="BI214" s="147"/>
      <c r="BJ214" s="147"/>
      <c r="BK214" s="147"/>
      <c r="BL214" s="147"/>
      <c r="BM214" s="147"/>
      <c r="BN214" s="147"/>
      <c r="BO214" s="147"/>
      <c r="BP214" s="147"/>
      <c r="BQ214" s="147"/>
      <c r="BR214" s="147"/>
      <c r="BS214" s="147"/>
      <c r="BT214" s="147"/>
      <c r="BU214" s="147"/>
      <c r="BV214" s="147"/>
      <c r="BW214" s="147"/>
      <c r="BX214" s="147"/>
      <c r="BY214" s="147"/>
      <c r="BZ214" s="147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hidden="1" x14ac:dyDescent="0.25">
      <c r="A215" s="9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  <c r="BI215" s="147"/>
      <c r="BJ215" s="147"/>
      <c r="BK215" s="147"/>
      <c r="BL215" s="147"/>
      <c r="BM215" s="147"/>
      <c r="BN215" s="147"/>
      <c r="BO215" s="147"/>
      <c r="BP215" s="147"/>
      <c r="BQ215" s="147"/>
      <c r="BR215" s="147"/>
      <c r="BS215" s="147"/>
      <c r="BT215" s="147"/>
      <c r="BU215" s="147"/>
      <c r="BV215" s="147"/>
      <c r="BW215" s="147"/>
      <c r="BX215" s="147"/>
      <c r="BY215" s="147"/>
      <c r="BZ215" s="147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hidden="1" x14ac:dyDescent="0.25">
      <c r="A216" s="9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  <c r="BI216" s="147"/>
      <c r="BJ216" s="147"/>
      <c r="BK216" s="147"/>
      <c r="BL216" s="147"/>
      <c r="BM216" s="147"/>
      <c r="BN216" s="147"/>
      <c r="BO216" s="147"/>
      <c r="BP216" s="147"/>
      <c r="BQ216" s="147"/>
      <c r="BR216" s="147"/>
      <c r="BS216" s="147"/>
      <c r="BT216" s="147"/>
      <c r="BU216" s="147"/>
      <c r="BV216" s="147"/>
      <c r="BW216" s="147"/>
      <c r="BX216" s="147"/>
      <c r="BY216" s="147"/>
      <c r="BZ216" s="147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hidden="1" x14ac:dyDescent="0.25">
      <c r="A217" s="9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  <c r="BI217" s="147"/>
      <c r="BJ217" s="147"/>
      <c r="BK217" s="147"/>
      <c r="BL217" s="147"/>
      <c r="BM217" s="147"/>
      <c r="BN217" s="147"/>
      <c r="BO217" s="147"/>
      <c r="BP217" s="147"/>
      <c r="BQ217" s="147"/>
      <c r="BR217" s="147"/>
      <c r="BS217" s="147"/>
      <c r="BT217" s="147"/>
      <c r="BU217" s="147"/>
      <c r="BV217" s="147"/>
      <c r="BW217" s="147"/>
      <c r="BX217" s="147"/>
      <c r="BY217" s="147"/>
      <c r="BZ217" s="147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hidden="1" x14ac:dyDescent="0.25">
      <c r="A218" s="9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147"/>
      <c r="BQ218" s="147"/>
      <c r="BR218" s="147"/>
      <c r="BS218" s="147"/>
      <c r="BT218" s="147"/>
      <c r="BU218" s="147"/>
      <c r="BV218" s="147"/>
      <c r="BW218" s="147"/>
      <c r="BX218" s="147"/>
      <c r="BY218" s="147"/>
      <c r="BZ218" s="147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hidden="1" x14ac:dyDescent="0.25">
      <c r="A219" s="9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147"/>
      <c r="BQ219" s="147"/>
      <c r="BR219" s="147"/>
      <c r="BS219" s="147"/>
      <c r="BT219" s="147"/>
      <c r="BU219" s="147"/>
      <c r="BV219" s="147"/>
      <c r="BW219" s="147"/>
      <c r="BX219" s="147"/>
      <c r="BY219" s="147"/>
      <c r="BZ219" s="147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hidden="1" x14ac:dyDescent="0.25">
      <c r="A220" s="9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  <c r="BI220" s="147"/>
      <c r="BJ220" s="147"/>
      <c r="BK220" s="147"/>
      <c r="BL220" s="147"/>
      <c r="BM220" s="147"/>
      <c r="BN220" s="147"/>
      <c r="BO220" s="147"/>
      <c r="BP220" s="147"/>
      <c r="BQ220" s="147"/>
      <c r="BR220" s="147"/>
      <c r="BS220" s="147"/>
      <c r="BT220" s="147"/>
      <c r="BU220" s="147"/>
      <c r="BV220" s="147"/>
      <c r="BW220" s="147"/>
      <c r="BX220" s="147"/>
      <c r="BY220" s="147"/>
      <c r="BZ220" s="147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hidden="1" x14ac:dyDescent="0.25">
      <c r="A221" s="9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  <c r="BI221" s="147"/>
      <c r="BJ221" s="147"/>
      <c r="BK221" s="147"/>
      <c r="BL221" s="147"/>
      <c r="BM221" s="147"/>
      <c r="BN221" s="147"/>
      <c r="BO221" s="147"/>
      <c r="BP221" s="147"/>
      <c r="BQ221" s="147"/>
      <c r="BR221" s="147"/>
      <c r="BS221" s="147"/>
      <c r="BT221" s="147"/>
      <c r="BU221" s="147"/>
      <c r="BV221" s="147"/>
      <c r="BW221" s="147"/>
      <c r="BX221" s="147"/>
      <c r="BY221" s="147"/>
      <c r="BZ221" s="147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hidden="1" x14ac:dyDescent="0.25">
      <c r="A222" s="9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  <c r="BI222" s="147"/>
      <c r="BJ222" s="147"/>
      <c r="BK222" s="147"/>
      <c r="BL222" s="147"/>
      <c r="BM222" s="147"/>
      <c r="BN222" s="147"/>
      <c r="BO222" s="147"/>
      <c r="BP222" s="147"/>
      <c r="BQ222" s="147"/>
      <c r="BR222" s="147"/>
      <c r="BS222" s="147"/>
      <c r="BT222" s="147"/>
      <c r="BU222" s="147"/>
      <c r="BV222" s="147"/>
      <c r="BW222" s="147"/>
      <c r="BX222" s="147"/>
      <c r="BY222" s="147"/>
      <c r="BZ222" s="147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hidden="1" x14ac:dyDescent="0.25">
      <c r="A223" s="9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  <c r="BI223" s="147"/>
      <c r="BJ223" s="147"/>
      <c r="BK223" s="147"/>
      <c r="BL223" s="147"/>
      <c r="BM223" s="147"/>
      <c r="BN223" s="147"/>
      <c r="BO223" s="147"/>
      <c r="BP223" s="147"/>
      <c r="BQ223" s="147"/>
      <c r="BR223" s="147"/>
      <c r="BS223" s="147"/>
      <c r="BT223" s="147"/>
      <c r="BU223" s="147"/>
      <c r="BV223" s="147"/>
      <c r="BW223" s="147"/>
      <c r="BX223" s="147"/>
      <c r="BY223" s="147"/>
      <c r="BZ223" s="147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197" t="s">
        <v>175</v>
      </c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7"/>
      <c r="AV225" s="197"/>
      <c r="AW225" s="197"/>
      <c r="AX225" s="197"/>
      <c r="AY225" s="197"/>
      <c r="AZ225" s="197"/>
      <c r="BA225" s="197"/>
      <c r="BB225" s="197"/>
      <c r="BC225" s="197"/>
      <c r="BD225" s="197"/>
      <c r="BE225" s="197"/>
      <c r="BF225" s="197"/>
      <c r="BG225" s="197"/>
      <c r="BH225" s="197"/>
      <c r="BI225" s="197"/>
      <c r="BJ225" s="197"/>
      <c r="BK225" s="197"/>
      <c r="BL225" s="197"/>
      <c r="BM225" s="197"/>
      <c r="BN225" s="197"/>
      <c r="BO225" s="197"/>
      <c r="BP225" s="197"/>
      <c r="BQ225" s="197"/>
      <c r="BR225" s="197"/>
      <c r="BS225" s="197"/>
      <c r="BT225" s="197"/>
      <c r="BU225" s="197"/>
      <c r="BV225" s="197"/>
      <c r="BW225" s="197"/>
      <c r="BX225" s="197"/>
      <c r="BY225" s="197"/>
      <c r="BZ225" s="197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47" t="s">
        <v>59</v>
      </c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  <c r="BI226" s="147"/>
      <c r="BJ226" s="147"/>
      <c r="BK226" s="147"/>
      <c r="BL226" s="147"/>
      <c r="BM226" s="147"/>
      <c r="BN226" s="147"/>
      <c r="BO226" s="147"/>
      <c r="BP226" s="147"/>
      <c r="BQ226" s="147"/>
      <c r="BR226" s="147"/>
      <c r="BS226" s="147"/>
      <c r="BT226" s="147"/>
      <c r="BU226" s="147"/>
      <c r="BV226" s="147"/>
      <c r="BW226" s="147"/>
      <c r="BX226" s="147"/>
      <c r="BY226" s="147"/>
      <c r="BZ226" s="147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47" t="s">
        <v>60</v>
      </c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147"/>
      <c r="BQ227" s="147"/>
      <c r="BR227" s="147"/>
      <c r="BS227" s="147"/>
      <c r="BT227" s="147"/>
      <c r="BU227" s="147"/>
      <c r="BV227" s="147"/>
      <c r="BW227" s="147"/>
      <c r="BX227" s="147"/>
      <c r="BY227" s="147"/>
      <c r="BZ227" s="147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47" t="s">
        <v>80</v>
      </c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147"/>
      <c r="BQ228" s="147"/>
      <c r="BR228" s="147"/>
      <c r="BS228" s="147"/>
      <c r="BT228" s="147"/>
      <c r="BU228" s="147"/>
      <c r="BV228" s="147"/>
      <c r="BW228" s="147"/>
      <c r="BX228" s="147"/>
      <c r="BY228" s="147"/>
      <c r="BZ228" s="147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47" t="s">
        <v>81</v>
      </c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147"/>
      <c r="BQ229" s="147"/>
      <c r="BR229" s="147"/>
      <c r="BS229" s="147"/>
      <c r="BT229" s="147"/>
      <c r="BU229" s="147"/>
      <c r="BV229" s="147"/>
      <c r="BW229" s="147"/>
      <c r="BX229" s="147"/>
      <c r="BY229" s="147"/>
      <c r="BZ229" s="147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hidden="1" x14ac:dyDescent="0.25">
      <c r="A230" s="9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47"/>
      <c r="BJ230" s="147"/>
      <c r="BK230" s="147"/>
      <c r="BL230" s="147"/>
      <c r="BM230" s="147"/>
      <c r="BN230" s="147"/>
      <c r="BO230" s="147"/>
      <c r="BP230" s="147"/>
      <c r="BQ230" s="147"/>
      <c r="BR230" s="147"/>
      <c r="BS230" s="147"/>
      <c r="BT230" s="147"/>
      <c r="BU230" s="147"/>
      <c r="BV230" s="147"/>
      <c r="BW230" s="147"/>
      <c r="BX230" s="147"/>
      <c r="BY230" s="147"/>
      <c r="BZ230" s="147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hidden="1" x14ac:dyDescent="0.25">
      <c r="A231" s="9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  <c r="BI231" s="147"/>
      <c r="BJ231" s="147"/>
      <c r="BK231" s="147"/>
      <c r="BL231" s="147"/>
      <c r="BM231" s="147"/>
      <c r="BN231" s="147"/>
      <c r="BO231" s="147"/>
      <c r="BP231" s="147"/>
      <c r="BQ231" s="147"/>
      <c r="BR231" s="147"/>
      <c r="BS231" s="147"/>
      <c r="BT231" s="147"/>
      <c r="BU231" s="147"/>
      <c r="BV231" s="147"/>
      <c r="BW231" s="147"/>
      <c r="BX231" s="147"/>
      <c r="BY231" s="147"/>
      <c r="BZ231" s="147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hidden="1" x14ac:dyDescent="0.25">
      <c r="A232" s="9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  <c r="BI232" s="147"/>
      <c r="BJ232" s="147"/>
      <c r="BK232" s="147"/>
      <c r="BL232" s="147"/>
      <c r="BM232" s="147"/>
      <c r="BN232" s="147"/>
      <c r="BO232" s="147"/>
      <c r="BP232" s="147"/>
      <c r="BQ232" s="147"/>
      <c r="BR232" s="147"/>
      <c r="BS232" s="147"/>
      <c r="BT232" s="147"/>
      <c r="BU232" s="147"/>
      <c r="BV232" s="147"/>
      <c r="BW232" s="147"/>
      <c r="BX232" s="147"/>
      <c r="BY232" s="147"/>
      <c r="BZ232" s="147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hidden="1" x14ac:dyDescent="0.25">
      <c r="A233" s="9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  <c r="BI233" s="147"/>
      <c r="BJ233" s="147"/>
      <c r="BK233" s="147"/>
      <c r="BL233" s="147"/>
      <c r="BM233" s="147"/>
      <c r="BN233" s="147"/>
      <c r="BO233" s="147"/>
      <c r="BP233" s="147"/>
      <c r="BQ233" s="147"/>
      <c r="BR233" s="147"/>
      <c r="BS233" s="147"/>
      <c r="BT233" s="147"/>
      <c r="BU233" s="147"/>
      <c r="BV233" s="147"/>
      <c r="BW233" s="147"/>
      <c r="BX233" s="147"/>
      <c r="BY233" s="147"/>
      <c r="BZ233" s="147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hidden="1" x14ac:dyDescent="0.25">
      <c r="A234" s="9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  <c r="BI234" s="147"/>
      <c r="BJ234" s="147"/>
      <c r="BK234" s="147"/>
      <c r="BL234" s="147"/>
      <c r="BM234" s="147"/>
      <c r="BN234" s="147"/>
      <c r="BO234" s="147"/>
      <c r="BP234" s="147"/>
      <c r="BQ234" s="147"/>
      <c r="BR234" s="147"/>
      <c r="BS234" s="147"/>
      <c r="BT234" s="147"/>
      <c r="BU234" s="147"/>
      <c r="BV234" s="147"/>
      <c r="BW234" s="147"/>
      <c r="BX234" s="147"/>
      <c r="BY234" s="147"/>
      <c r="BZ234" s="147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hidden="1" x14ac:dyDescent="0.25">
      <c r="A235" s="9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  <c r="BI235" s="147"/>
      <c r="BJ235" s="147"/>
      <c r="BK235" s="147"/>
      <c r="BL235" s="147"/>
      <c r="BM235" s="147"/>
      <c r="BN235" s="147"/>
      <c r="BO235" s="147"/>
      <c r="BP235" s="147"/>
      <c r="BQ235" s="147"/>
      <c r="BR235" s="147"/>
      <c r="BS235" s="147"/>
      <c r="BT235" s="147"/>
      <c r="BU235" s="147"/>
      <c r="BV235" s="147"/>
      <c r="BW235" s="147"/>
      <c r="BX235" s="147"/>
      <c r="BY235" s="147"/>
      <c r="BZ235" s="147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hidden="1" x14ac:dyDescent="0.25">
      <c r="A236" s="9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  <c r="BI236" s="147"/>
      <c r="BJ236" s="147"/>
      <c r="BK236" s="147"/>
      <c r="BL236" s="147"/>
      <c r="BM236" s="147"/>
      <c r="BN236" s="147"/>
      <c r="BO236" s="147"/>
      <c r="BP236" s="147"/>
      <c r="BQ236" s="147"/>
      <c r="BR236" s="147"/>
      <c r="BS236" s="147"/>
      <c r="BT236" s="147"/>
      <c r="BU236" s="147"/>
      <c r="BV236" s="147"/>
      <c r="BW236" s="147"/>
      <c r="BX236" s="147"/>
      <c r="BY236" s="147"/>
      <c r="BZ236" s="147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hidden="1" x14ac:dyDescent="0.25">
      <c r="A237" s="9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  <c r="BI237" s="147"/>
      <c r="BJ237" s="147"/>
      <c r="BK237" s="147"/>
      <c r="BL237" s="147"/>
      <c r="BM237" s="147"/>
      <c r="BN237" s="147"/>
      <c r="BO237" s="147"/>
      <c r="BP237" s="147"/>
      <c r="BQ237" s="147"/>
      <c r="BR237" s="147"/>
      <c r="BS237" s="147"/>
      <c r="BT237" s="147"/>
      <c r="BU237" s="147"/>
      <c r="BV237" s="147"/>
      <c r="BW237" s="147"/>
      <c r="BX237" s="147"/>
      <c r="BY237" s="147"/>
      <c r="BZ237" s="147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hidden="1" x14ac:dyDescent="0.25">
      <c r="A238" s="9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  <c r="P238" s="147"/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  <c r="AA238" s="147"/>
      <c r="AB238" s="147"/>
      <c r="AC238" s="147"/>
      <c r="AD238" s="147"/>
      <c r="AE238" s="147"/>
      <c r="AF238" s="147"/>
      <c r="AG238" s="147"/>
      <c r="AH238" s="147"/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  <c r="BI238" s="147"/>
      <c r="BJ238" s="147"/>
      <c r="BK238" s="147"/>
      <c r="BL238" s="147"/>
      <c r="BM238" s="147"/>
      <c r="BN238" s="147"/>
      <c r="BO238" s="147"/>
      <c r="BP238" s="147"/>
      <c r="BQ238" s="147"/>
      <c r="BR238" s="147"/>
      <c r="BS238" s="147"/>
      <c r="BT238" s="147"/>
      <c r="BU238" s="147"/>
      <c r="BV238" s="147"/>
      <c r="BW238" s="147"/>
      <c r="BX238" s="147"/>
      <c r="BY238" s="147"/>
      <c r="BZ238" s="147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hidden="1" x14ac:dyDescent="0.25">
      <c r="A239" s="9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  <c r="AA239" s="147"/>
      <c r="AB239" s="147"/>
      <c r="AC239" s="147"/>
      <c r="AD239" s="147"/>
      <c r="AE239" s="147"/>
      <c r="AF239" s="147"/>
      <c r="AG239" s="147"/>
      <c r="AH239" s="147"/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  <c r="BI239" s="147"/>
      <c r="BJ239" s="147"/>
      <c r="BK239" s="147"/>
      <c r="BL239" s="147"/>
      <c r="BM239" s="147"/>
      <c r="BN239" s="147"/>
      <c r="BO239" s="147"/>
      <c r="BP239" s="147"/>
      <c r="BQ239" s="147"/>
      <c r="BR239" s="147"/>
      <c r="BS239" s="147"/>
      <c r="BT239" s="147"/>
      <c r="BU239" s="147"/>
      <c r="BV239" s="147"/>
      <c r="BW239" s="147"/>
      <c r="BX239" s="147"/>
      <c r="BY239" s="147"/>
      <c r="BZ239" s="147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hidden="1" x14ac:dyDescent="0.25">
      <c r="A240" s="9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7"/>
      <c r="BN240" s="147"/>
      <c r="BO240" s="147"/>
      <c r="BP240" s="147"/>
      <c r="BQ240" s="147"/>
      <c r="BR240" s="147"/>
      <c r="BS240" s="147"/>
      <c r="BT240" s="147"/>
      <c r="BU240" s="147"/>
      <c r="BV240" s="147"/>
      <c r="BW240" s="147"/>
      <c r="BX240" s="147"/>
      <c r="BY240" s="147"/>
      <c r="BZ240" s="147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hidden="1" x14ac:dyDescent="0.25">
      <c r="A241" s="9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  <c r="BI241" s="147"/>
      <c r="BJ241" s="147"/>
      <c r="BK241" s="147"/>
      <c r="BL241" s="147"/>
      <c r="BM241" s="147"/>
      <c r="BN241" s="147"/>
      <c r="BO241" s="147"/>
      <c r="BP241" s="147"/>
      <c r="BQ241" s="147"/>
      <c r="BR241" s="147"/>
      <c r="BS241" s="147"/>
      <c r="BT241" s="147"/>
      <c r="BU241" s="147"/>
      <c r="BV241" s="147"/>
      <c r="BW241" s="147"/>
      <c r="BX241" s="147"/>
      <c r="BY241" s="147"/>
      <c r="BZ241" s="147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hidden="1" x14ac:dyDescent="0.25">
      <c r="A242" s="9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  <c r="BI242" s="147"/>
      <c r="BJ242" s="147"/>
      <c r="BK242" s="147"/>
      <c r="BL242" s="147"/>
      <c r="BM242" s="147"/>
      <c r="BN242" s="147"/>
      <c r="BO242" s="147"/>
      <c r="BP242" s="147"/>
      <c r="BQ242" s="147"/>
      <c r="BR242" s="147"/>
      <c r="BS242" s="147"/>
      <c r="BT242" s="147"/>
      <c r="BU242" s="147"/>
      <c r="BV242" s="147"/>
      <c r="BW242" s="147"/>
      <c r="BX242" s="147"/>
      <c r="BY242" s="147"/>
      <c r="BZ242" s="147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hidden="1" x14ac:dyDescent="0.25">
      <c r="A243" s="9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  <c r="BI243" s="147"/>
      <c r="BJ243" s="147"/>
      <c r="BK243" s="147"/>
      <c r="BL243" s="147"/>
      <c r="BM243" s="147"/>
      <c r="BN243" s="147"/>
      <c r="BO243" s="147"/>
      <c r="BP243" s="147"/>
      <c r="BQ243" s="147"/>
      <c r="BR243" s="147"/>
      <c r="BS243" s="147"/>
      <c r="BT243" s="147"/>
      <c r="BU243" s="147"/>
      <c r="BV243" s="147"/>
      <c r="BW243" s="147"/>
      <c r="BX243" s="147"/>
      <c r="BY243" s="147"/>
      <c r="BZ243" s="147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hidden="1" x14ac:dyDescent="0.25">
      <c r="A244" s="9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  <c r="BI244" s="147"/>
      <c r="BJ244" s="147"/>
      <c r="BK244" s="147"/>
      <c r="BL244" s="147"/>
      <c r="BM244" s="147"/>
      <c r="BN244" s="147"/>
      <c r="BO244" s="147"/>
      <c r="BP244" s="147"/>
      <c r="BQ244" s="147"/>
      <c r="BR244" s="147"/>
      <c r="BS244" s="147"/>
      <c r="BT244" s="147"/>
      <c r="BU244" s="147"/>
      <c r="BV244" s="147"/>
      <c r="BW244" s="147"/>
      <c r="BX244" s="147"/>
      <c r="BY244" s="147"/>
      <c r="BZ244" s="147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hidden="1" x14ac:dyDescent="0.25">
      <c r="A245" s="9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  <c r="BI245" s="147"/>
      <c r="BJ245" s="147"/>
      <c r="BK245" s="147"/>
      <c r="BL245" s="147"/>
      <c r="BM245" s="147"/>
      <c r="BN245" s="147"/>
      <c r="BO245" s="147"/>
      <c r="BP245" s="147"/>
      <c r="BQ245" s="147"/>
      <c r="BR245" s="147"/>
      <c r="BS245" s="147"/>
      <c r="BT245" s="147"/>
      <c r="BU245" s="147"/>
      <c r="BV245" s="147"/>
      <c r="BW245" s="147"/>
      <c r="BX245" s="147"/>
      <c r="BY245" s="147"/>
      <c r="BZ245" s="147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1" t="s">
        <v>22</v>
      </c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61"/>
      <c r="BO248" s="61"/>
      <c r="BP248" s="61"/>
      <c r="BQ248" s="61"/>
      <c r="BR248" s="61"/>
      <c r="BS248" s="61"/>
      <c r="BT248" s="61"/>
      <c r="BU248" s="61"/>
      <c r="BV248" s="61"/>
      <c r="BW248" s="61"/>
      <c r="BX248" s="61"/>
      <c r="BY248" s="61"/>
      <c r="BZ248" s="61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1" t="s">
        <v>23</v>
      </c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61"/>
      <c r="BO249" s="61"/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1" t="s">
        <v>24</v>
      </c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1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1" t="s">
        <v>20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61"/>
      <c r="BO251" s="61"/>
      <c r="BP251" s="61"/>
      <c r="BQ251" s="61"/>
      <c r="BR251" s="61"/>
      <c r="BS251" s="61"/>
      <c r="BT251" s="61"/>
      <c r="BU251" s="61"/>
      <c r="BV251" s="61"/>
      <c r="BW251" s="61"/>
      <c r="BX251" s="61"/>
      <c r="BY251" s="61"/>
      <c r="BZ251" s="61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1" t="s">
        <v>21</v>
      </c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61"/>
      <c r="BO252" s="61"/>
      <c r="BP252" s="61"/>
      <c r="BQ252" s="61"/>
      <c r="BR252" s="61"/>
      <c r="BS252" s="61"/>
      <c r="BT252" s="61"/>
      <c r="BU252" s="61"/>
      <c r="BV252" s="61"/>
      <c r="BW252" s="61"/>
      <c r="BX252" s="61"/>
      <c r="BY252" s="61"/>
      <c r="BZ252" s="61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hidden="1" x14ac:dyDescent="0.25">
      <c r="A253" s="9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hidden="1" x14ac:dyDescent="0.25">
      <c r="A254" s="9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hidden="1" x14ac:dyDescent="0.25">
      <c r="A255" s="9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hidden="1" x14ac:dyDescent="0.25">
      <c r="A256" s="9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1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hidden="1" x14ac:dyDescent="0.25">
      <c r="A257" s="9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61"/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hidden="1" x14ac:dyDescent="0.25">
      <c r="A258" s="9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hidden="1" x14ac:dyDescent="0.25">
      <c r="A259" s="9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61"/>
      <c r="BO259" s="61"/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hidden="1" x14ac:dyDescent="0.25">
      <c r="A260" s="9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61"/>
      <c r="BO260" s="61"/>
      <c r="BP260" s="61"/>
      <c r="BQ260" s="61"/>
      <c r="BR260" s="61"/>
      <c r="BS260" s="61"/>
      <c r="BT260" s="61"/>
      <c r="BU260" s="61"/>
      <c r="BV260" s="61"/>
      <c r="BW260" s="61"/>
      <c r="BX260" s="61"/>
      <c r="BY260" s="61"/>
      <c r="BZ260" s="61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hidden="1" x14ac:dyDescent="0.25">
      <c r="A261" s="9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61"/>
      <c r="BO261" s="61"/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hidden="1" x14ac:dyDescent="0.25">
      <c r="A262" s="9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61"/>
      <c r="BO262" s="61"/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hidden="1" x14ac:dyDescent="0.25">
      <c r="A263" s="9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61"/>
      <c r="BO263" s="61"/>
      <c r="BP263" s="61"/>
      <c r="BQ263" s="61"/>
      <c r="BR263" s="61"/>
      <c r="BS263" s="61"/>
      <c r="BT263" s="61"/>
      <c r="BU263" s="61"/>
      <c r="BV263" s="61"/>
      <c r="BW263" s="61"/>
      <c r="BX263" s="61"/>
      <c r="BY263" s="61"/>
      <c r="BZ263" s="61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hidden="1" x14ac:dyDescent="0.25">
      <c r="A264" s="9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hidden="1" x14ac:dyDescent="0.25">
      <c r="A265" s="9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hidden="1" x14ac:dyDescent="0.25">
      <c r="A266" s="9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61"/>
      <c r="BO266" s="61"/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hidden="1" x14ac:dyDescent="0.25">
      <c r="A267" s="9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1" t="s">
        <v>28</v>
      </c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1" t="s">
        <v>64</v>
      </c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1" t="s">
        <v>29</v>
      </c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1" t="s">
        <v>65</v>
      </c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1" t="s">
        <v>66</v>
      </c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61"/>
      <c r="BO274" s="61"/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hidden="1" x14ac:dyDescent="0.25">
      <c r="A275" s="9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61"/>
      <c r="BO275" s="61"/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hidden="1" x14ac:dyDescent="0.25">
      <c r="A276" s="9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hidden="1" x14ac:dyDescent="0.25">
      <c r="A277" s="9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61"/>
      <c r="BO277" s="61"/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hidden="1" x14ac:dyDescent="0.25">
      <c r="A278" s="9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61"/>
      <c r="BO278" s="61"/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hidden="1" x14ac:dyDescent="0.25">
      <c r="A279" s="9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61"/>
      <c r="BO279" s="61"/>
      <c r="BP279" s="61"/>
      <c r="BQ279" s="61"/>
      <c r="BR279" s="61"/>
      <c r="BS279" s="61"/>
      <c r="BT279" s="61"/>
      <c r="BU279" s="61"/>
      <c r="BV279" s="61"/>
      <c r="BW279" s="61"/>
      <c r="BX279" s="61"/>
      <c r="BY279" s="61"/>
      <c r="BZ279" s="61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hidden="1" x14ac:dyDescent="0.25">
      <c r="A280" s="9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61"/>
      <c r="BO280" s="61"/>
      <c r="BP280" s="61"/>
      <c r="BQ280" s="61"/>
      <c r="BR280" s="61"/>
      <c r="BS280" s="61"/>
      <c r="BT280" s="61"/>
      <c r="BU280" s="61"/>
      <c r="BV280" s="61"/>
      <c r="BW280" s="61"/>
      <c r="BX280" s="61"/>
      <c r="BY280" s="61"/>
      <c r="BZ280" s="61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hidden="1" x14ac:dyDescent="0.25">
      <c r="A281" s="9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61"/>
      <c r="BO281" s="61"/>
      <c r="BP281" s="61"/>
      <c r="BQ281" s="61"/>
      <c r="BR281" s="61"/>
      <c r="BS281" s="61"/>
      <c r="BT281" s="61"/>
      <c r="BU281" s="61"/>
      <c r="BV281" s="61"/>
      <c r="BW281" s="61"/>
      <c r="BX281" s="61"/>
      <c r="BY281" s="61"/>
      <c r="BZ281" s="61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hidden="1" x14ac:dyDescent="0.25">
      <c r="A282" s="9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61"/>
      <c r="BO282" s="61"/>
      <c r="BP282" s="61"/>
      <c r="BQ282" s="61"/>
      <c r="BR282" s="61"/>
      <c r="BS282" s="61"/>
      <c r="BT282" s="61"/>
      <c r="BU282" s="61"/>
      <c r="BV282" s="61"/>
      <c r="BW282" s="61"/>
      <c r="BX282" s="61"/>
      <c r="BY282" s="61"/>
      <c r="BZ282" s="61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hidden="1" x14ac:dyDescent="0.25">
      <c r="A283" s="9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61"/>
      <c r="BO283" s="61"/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hidden="1" x14ac:dyDescent="0.25">
      <c r="A284" s="9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61"/>
      <c r="BO284" s="61"/>
      <c r="BP284" s="61"/>
      <c r="BQ284" s="61"/>
      <c r="BR284" s="61"/>
      <c r="BS284" s="61"/>
      <c r="BT284" s="61"/>
      <c r="BU284" s="61"/>
      <c r="BV284" s="61"/>
      <c r="BW284" s="61"/>
      <c r="BX284" s="61"/>
      <c r="BY284" s="61"/>
      <c r="BZ284" s="61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hidden="1" x14ac:dyDescent="0.25">
      <c r="A285" s="9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61"/>
      <c r="BO285" s="61"/>
      <c r="BP285" s="61"/>
      <c r="BQ285" s="61"/>
      <c r="BR285" s="61"/>
      <c r="BS285" s="61"/>
      <c r="BT285" s="61"/>
      <c r="BU285" s="61"/>
      <c r="BV285" s="61"/>
      <c r="BW285" s="61"/>
      <c r="BX285" s="61"/>
      <c r="BY285" s="61"/>
      <c r="BZ285" s="61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hidden="1" x14ac:dyDescent="0.25">
      <c r="A286" s="9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1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hidden="1" x14ac:dyDescent="0.25">
      <c r="A287" s="9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61"/>
      <c r="BO287" s="61"/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hidden="1" x14ac:dyDescent="0.25">
      <c r="A288" s="9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61"/>
      <c r="BO288" s="61"/>
      <c r="BP288" s="61"/>
      <c r="BQ288" s="61"/>
      <c r="BR288" s="61"/>
      <c r="BS288" s="61"/>
      <c r="BT288" s="61"/>
      <c r="BU288" s="61"/>
      <c r="BV288" s="61"/>
      <c r="BW288" s="61"/>
      <c r="BX288" s="61"/>
      <c r="BY288" s="61"/>
      <c r="BZ288" s="61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hidden="1" x14ac:dyDescent="0.25">
      <c r="A289" s="9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61"/>
      <c r="BO289" s="61"/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1" t="s">
        <v>30</v>
      </c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1" t="s">
        <v>31</v>
      </c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61"/>
      <c r="BO293" s="61"/>
      <c r="BP293" s="61"/>
      <c r="BQ293" s="61"/>
      <c r="BR293" s="61"/>
      <c r="BS293" s="61"/>
      <c r="BT293" s="61"/>
      <c r="BU293" s="61"/>
      <c r="BV293" s="61"/>
      <c r="BW293" s="61"/>
      <c r="BX293" s="61"/>
      <c r="BY293" s="61"/>
      <c r="BZ293" s="61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1" t="s">
        <v>32</v>
      </c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61"/>
      <c r="BO294" s="61"/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hidden="1" x14ac:dyDescent="0.25">
      <c r="A295" s="9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61"/>
      <c r="BO295" s="61"/>
      <c r="BP295" s="61"/>
      <c r="BQ295" s="61"/>
      <c r="BR295" s="61"/>
      <c r="BS295" s="61"/>
      <c r="BT295" s="61"/>
      <c r="BU295" s="61"/>
      <c r="BV295" s="61"/>
      <c r="BW295" s="61"/>
      <c r="BX295" s="61"/>
      <c r="BY295" s="61"/>
      <c r="BZ295" s="61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hidden="1" x14ac:dyDescent="0.25">
      <c r="A296" s="9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61"/>
      <c r="BO296" s="61"/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hidden="1" x14ac:dyDescent="0.25">
      <c r="A297" s="9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hidden="1" x14ac:dyDescent="0.25">
      <c r="A298" s="9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1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hidden="1" x14ac:dyDescent="0.25">
      <c r="A299" s="9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61"/>
      <c r="BO299" s="61"/>
      <c r="BP299" s="61"/>
      <c r="BQ299" s="61"/>
      <c r="BR299" s="61"/>
      <c r="BS299" s="61"/>
      <c r="BT299" s="61"/>
      <c r="BU299" s="61"/>
      <c r="BV299" s="61"/>
      <c r="BW299" s="61"/>
      <c r="BX299" s="61"/>
      <c r="BY299" s="61"/>
      <c r="BZ299" s="61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hidden="1" x14ac:dyDescent="0.25">
      <c r="A300" s="9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61"/>
      <c r="BO300" s="61"/>
      <c r="BP300" s="61"/>
      <c r="BQ300" s="61"/>
      <c r="BR300" s="61"/>
      <c r="BS300" s="61"/>
      <c r="BT300" s="61"/>
      <c r="BU300" s="61"/>
      <c r="BV300" s="61"/>
      <c r="BW300" s="61"/>
      <c r="BX300" s="61"/>
      <c r="BY300" s="61"/>
      <c r="BZ300" s="61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hidden="1" x14ac:dyDescent="0.25">
      <c r="A301" s="9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61"/>
      <c r="BO301" s="61"/>
      <c r="BP301" s="61"/>
      <c r="BQ301" s="61"/>
      <c r="BR301" s="61"/>
      <c r="BS301" s="61"/>
      <c r="BT301" s="61"/>
      <c r="BU301" s="61"/>
      <c r="BV301" s="61"/>
      <c r="BW301" s="61"/>
      <c r="BX301" s="61"/>
      <c r="BY301" s="61"/>
      <c r="BZ301" s="61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hidden="1" x14ac:dyDescent="0.25">
      <c r="A302" s="9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61"/>
      <c r="BO302" s="61"/>
      <c r="BP302" s="61"/>
      <c r="BQ302" s="61"/>
      <c r="BR302" s="61"/>
      <c r="BS302" s="61"/>
      <c r="BT302" s="61"/>
      <c r="BU302" s="61"/>
      <c r="BV302" s="61"/>
      <c r="BW302" s="61"/>
      <c r="BX302" s="61"/>
      <c r="BY302" s="61"/>
      <c r="BZ302" s="61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hidden="1" x14ac:dyDescent="0.25">
      <c r="A303" s="9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hidden="1" x14ac:dyDescent="0.25">
      <c r="A304" s="9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hidden="1" x14ac:dyDescent="0.25">
      <c r="A305" s="9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hidden="1" x14ac:dyDescent="0.25">
      <c r="A306" s="9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61"/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hidden="1" x14ac:dyDescent="0.25">
      <c r="A307" s="9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61"/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hidden="1" x14ac:dyDescent="0.25">
      <c r="A308" s="9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61"/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hidden="1" x14ac:dyDescent="0.25">
      <c r="A309" s="9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61"/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hidden="1" x14ac:dyDescent="0.25">
      <c r="A310" s="9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1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hidden="1" x14ac:dyDescent="0.25">
      <c r="A311" s="9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1" t="s">
        <v>61</v>
      </c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61"/>
      <c r="BO314" s="61"/>
      <c r="BP314" s="61"/>
      <c r="BQ314" s="61"/>
      <c r="BR314" s="61"/>
      <c r="BS314" s="61"/>
      <c r="BT314" s="61"/>
      <c r="BU314" s="61"/>
      <c r="BV314" s="61"/>
      <c r="BW314" s="61"/>
      <c r="BX314" s="61"/>
      <c r="BY314" s="61"/>
      <c r="BZ314" s="61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1" t="s">
        <v>62</v>
      </c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61"/>
      <c r="BN315" s="61"/>
      <c r="BO315" s="61"/>
      <c r="BP315" s="61"/>
      <c r="BQ315" s="61"/>
      <c r="BR315" s="61"/>
      <c r="BS315" s="61"/>
      <c r="BT315" s="61"/>
      <c r="BU315" s="61"/>
      <c r="BV315" s="61"/>
      <c r="BW315" s="61"/>
      <c r="BX315" s="61"/>
      <c r="BY315" s="61"/>
      <c r="BZ315" s="61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1" t="s">
        <v>63</v>
      </c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1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195" t="s">
        <v>26</v>
      </c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61"/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1" t="s">
        <v>25</v>
      </c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1" t="s">
        <v>27</v>
      </c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61"/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hidden="1" x14ac:dyDescent="0.25">
      <c r="A320" s="9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  <c r="BI320" s="147"/>
      <c r="BJ320" s="147"/>
      <c r="BK320" s="147"/>
      <c r="BL320" s="147"/>
      <c r="BM320" s="147"/>
      <c r="BN320" s="147"/>
      <c r="BO320" s="147"/>
      <c r="BP320" s="147"/>
      <c r="BQ320" s="147"/>
      <c r="BR320" s="147"/>
      <c r="BS320" s="147"/>
      <c r="BT320" s="147"/>
      <c r="BU320" s="147"/>
      <c r="BV320" s="147"/>
      <c r="BW320" s="147"/>
      <c r="BX320" s="147"/>
      <c r="BY320" s="147"/>
      <c r="BZ320" s="147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hidden="1" x14ac:dyDescent="0.25">
      <c r="A321" s="9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F321" s="147"/>
      <c r="AG321" s="147"/>
      <c r="AH321" s="147"/>
      <c r="AI321" s="147"/>
      <c r="AJ321" s="147"/>
      <c r="AK321" s="147"/>
      <c r="AL321" s="147"/>
      <c r="AM321" s="147"/>
      <c r="AN321" s="147"/>
      <c r="AO321" s="147"/>
      <c r="AP321" s="147"/>
      <c r="AQ321" s="147"/>
      <c r="AR321" s="147"/>
      <c r="AS321" s="147"/>
      <c r="AT321" s="147"/>
      <c r="AU321" s="147"/>
      <c r="AV321" s="147"/>
      <c r="AW321" s="147"/>
      <c r="AX321" s="147"/>
      <c r="AY321" s="147"/>
      <c r="AZ321" s="147"/>
      <c r="BA321" s="147"/>
      <c r="BB321" s="147"/>
      <c r="BC321" s="147"/>
      <c r="BD321" s="147"/>
      <c r="BE321" s="147"/>
      <c r="BF321" s="147"/>
      <c r="BG321" s="147"/>
      <c r="BH321" s="147"/>
      <c r="BI321" s="147"/>
      <c r="BJ321" s="147"/>
      <c r="BK321" s="147"/>
      <c r="BL321" s="147"/>
      <c r="BM321" s="147"/>
      <c r="BN321" s="147"/>
      <c r="BO321" s="147"/>
      <c r="BP321" s="147"/>
      <c r="BQ321" s="147"/>
      <c r="BR321" s="147"/>
      <c r="BS321" s="147"/>
      <c r="BT321" s="147"/>
      <c r="BU321" s="147"/>
      <c r="BV321" s="147"/>
      <c r="BW321" s="147"/>
      <c r="BX321" s="147"/>
      <c r="BY321" s="147"/>
      <c r="BZ321" s="147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hidden="1" x14ac:dyDescent="0.25">
      <c r="A322" s="9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F322" s="147"/>
      <c r="AG322" s="147"/>
      <c r="AH322" s="147"/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47"/>
      <c r="BB322" s="147"/>
      <c r="BC322" s="147"/>
      <c r="BD322" s="147"/>
      <c r="BE322" s="147"/>
      <c r="BF322" s="147"/>
      <c r="BG322" s="147"/>
      <c r="BH322" s="147"/>
      <c r="BI322" s="147"/>
      <c r="BJ322" s="147"/>
      <c r="BK322" s="147"/>
      <c r="BL322" s="147"/>
      <c r="BM322" s="147"/>
      <c r="BN322" s="147"/>
      <c r="BO322" s="147"/>
      <c r="BP322" s="147"/>
      <c r="BQ322" s="147"/>
      <c r="BR322" s="147"/>
      <c r="BS322" s="147"/>
      <c r="BT322" s="147"/>
      <c r="BU322" s="147"/>
      <c r="BV322" s="147"/>
      <c r="BW322" s="147"/>
      <c r="BX322" s="147"/>
      <c r="BY322" s="147"/>
      <c r="BZ322" s="147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hidden="1" x14ac:dyDescent="0.25">
      <c r="A323" s="9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O323" s="147"/>
      <c r="P323" s="147"/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  <c r="AA323" s="147"/>
      <c r="AB323" s="147"/>
      <c r="AC323" s="147"/>
      <c r="AD323" s="147"/>
      <c r="AE323" s="147"/>
      <c r="AF323" s="147"/>
      <c r="AG323" s="147"/>
      <c r="AH323" s="147"/>
      <c r="AI323" s="147"/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  <c r="AT323" s="147"/>
      <c r="AU323" s="147"/>
      <c r="AV323" s="147"/>
      <c r="AW323" s="147"/>
      <c r="AX323" s="147"/>
      <c r="AY323" s="147"/>
      <c r="AZ323" s="147"/>
      <c r="BA323" s="147"/>
      <c r="BB323" s="147"/>
      <c r="BC323" s="147"/>
      <c r="BD323" s="147"/>
      <c r="BE323" s="147"/>
      <c r="BF323" s="147"/>
      <c r="BG323" s="147"/>
      <c r="BH323" s="147"/>
      <c r="BI323" s="147"/>
      <c r="BJ323" s="147"/>
      <c r="BK323" s="147"/>
      <c r="BL323" s="147"/>
      <c r="BM323" s="147"/>
      <c r="BN323" s="147"/>
      <c r="BO323" s="147"/>
      <c r="BP323" s="147"/>
      <c r="BQ323" s="147"/>
      <c r="BR323" s="147"/>
      <c r="BS323" s="147"/>
      <c r="BT323" s="147"/>
      <c r="BU323" s="147"/>
      <c r="BV323" s="147"/>
      <c r="BW323" s="147"/>
      <c r="BX323" s="147"/>
      <c r="BY323" s="147"/>
      <c r="BZ323" s="147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hidden="1" x14ac:dyDescent="0.25">
      <c r="A324" s="9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  <c r="AA324" s="147"/>
      <c r="AB324" s="147"/>
      <c r="AC324" s="147"/>
      <c r="AD324" s="147"/>
      <c r="AE324" s="147"/>
      <c r="AF324" s="147"/>
      <c r="AG324" s="147"/>
      <c r="AH324" s="147"/>
      <c r="AI324" s="147"/>
      <c r="AJ324" s="147"/>
      <c r="AK324" s="147"/>
      <c r="AL324" s="147"/>
      <c r="AM324" s="147"/>
      <c r="AN324" s="147"/>
      <c r="AO324" s="147"/>
      <c r="AP324" s="147"/>
      <c r="AQ324" s="147"/>
      <c r="AR324" s="147"/>
      <c r="AS324" s="147"/>
      <c r="AT324" s="147"/>
      <c r="AU324" s="147"/>
      <c r="AV324" s="147"/>
      <c r="AW324" s="147"/>
      <c r="AX324" s="147"/>
      <c r="AY324" s="147"/>
      <c r="AZ324" s="147"/>
      <c r="BA324" s="147"/>
      <c r="BB324" s="147"/>
      <c r="BC324" s="147"/>
      <c r="BD324" s="147"/>
      <c r="BE324" s="147"/>
      <c r="BF324" s="147"/>
      <c r="BG324" s="147"/>
      <c r="BH324" s="147"/>
      <c r="BI324" s="147"/>
      <c r="BJ324" s="147"/>
      <c r="BK324" s="147"/>
      <c r="BL324" s="147"/>
      <c r="BM324" s="147"/>
      <c r="BN324" s="147"/>
      <c r="BO324" s="147"/>
      <c r="BP324" s="147"/>
      <c r="BQ324" s="147"/>
      <c r="BR324" s="147"/>
      <c r="BS324" s="147"/>
      <c r="BT324" s="147"/>
      <c r="BU324" s="147"/>
      <c r="BV324" s="147"/>
      <c r="BW324" s="147"/>
      <c r="BX324" s="147"/>
      <c r="BY324" s="147"/>
      <c r="BZ324" s="147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hidden="1" x14ac:dyDescent="0.25">
      <c r="A325" s="9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147"/>
      <c r="BC325" s="147"/>
      <c r="BD325" s="147"/>
      <c r="BE325" s="147"/>
      <c r="BF325" s="147"/>
      <c r="BG325" s="147"/>
      <c r="BH325" s="147"/>
      <c r="BI325" s="147"/>
      <c r="BJ325" s="147"/>
      <c r="BK325" s="147"/>
      <c r="BL325" s="147"/>
      <c r="BM325" s="147"/>
      <c r="BN325" s="147"/>
      <c r="BO325" s="147"/>
      <c r="BP325" s="147"/>
      <c r="BQ325" s="147"/>
      <c r="BR325" s="147"/>
      <c r="BS325" s="147"/>
      <c r="BT325" s="147"/>
      <c r="BU325" s="147"/>
      <c r="BV325" s="147"/>
      <c r="BW325" s="147"/>
      <c r="BX325" s="147"/>
      <c r="BY325" s="147"/>
      <c r="BZ325" s="147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hidden="1" x14ac:dyDescent="0.25">
      <c r="A326" s="9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F326" s="147"/>
      <c r="AG326" s="147"/>
      <c r="AH326" s="147"/>
      <c r="AI326" s="147"/>
      <c r="AJ326" s="147"/>
      <c r="AK326" s="147"/>
      <c r="AL326" s="147"/>
      <c r="AM326" s="147"/>
      <c r="AN326" s="147"/>
      <c r="AO326" s="147"/>
      <c r="AP326" s="147"/>
      <c r="AQ326" s="147"/>
      <c r="AR326" s="147"/>
      <c r="AS326" s="147"/>
      <c r="AT326" s="147"/>
      <c r="AU326" s="147"/>
      <c r="AV326" s="147"/>
      <c r="AW326" s="147"/>
      <c r="AX326" s="147"/>
      <c r="AY326" s="147"/>
      <c r="AZ326" s="147"/>
      <c r="BA326" s="147"/>
      <c r="BB326" s="147"/>
      <c r="BC326" s="147"/>
      <c r="BD326" s="147"/>
      <c r="BE326" s="147"/>
      <c r="BF326" s="147"/>
      <c r="BG326" s="147"/>
      <c r="BH326" s="147"/>
      <c r="BI326" s="147"/>
      <c r="BJ326" s="147"/>
      <c r="BK326" s="147"/>
      <c r="BL326" s="147"/>
      <c r="BM326" s="147"/>
      <c r="BN326" s="147"/>
      <c r="BO326" s="147"/>
      <c r="BP326" s="147"/>
      <c r="BQ326" s="147"/>
      <c r="BR326" s="147"/>
      <c r="BS326" s="147"/>
      <c r="BT326" s="147"/>
      <c r="BU326" s="147"/>
      <c r="BV326" s="147"/>
      <c r="BW326" s="147"/>
      <c r="BX326" s="147"/>
      <c r="BY326" s="147"/>
      <c r="BZ326" s="147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hidden="1" x14ac:dyDescent="0.25">
      <c r="A327" s="9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  <c r="O327" s="147"/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  <c r="AA327" s="147"/>
      <c r="AB327" s="147"/>
      <c r="AC327" s="147"/>
      <c r="AD327" s="147"/>
      <c r="AE327" s="147"/>
      <c r="AF327" s="147"/>
      <c r="AG327" s="147"/>
      <c r="AH327" s="147"/>
      <c r="AI327" s="147"/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  <c r="AT327" s="147"/>
      <c r="AU327" s="147"/>
      <c r="AV327" s="147"/>
      <c r="AW327" s="147"/>
      <c r="AX327" s="147"/>
      <c r="AY327" s="147"/>
      <c r="AZ327" s="147"/>
      <c r="BA327" s="147"/>
      <c r="BB327" s="147"/>
      <c r="BC327" s="147"/>
      <c r="BD327" s="147"/>
      <c r="BE327" s="147"/>
      <c r="BF327" s="147"/>
      <c r="BG327" s="147"/>
      <c r="BH327" s="147"/>
      <c r="BI327" s="147"/>
      <c r="BJ327" s="147"/>
      <c r="BK327" s="147"/>
      <c r="BL327" s="147"/>
      <c r="BM327" s="147"/>
      <c r="BN327" s="147"/>
      <c r="BO327" s="147"/>
      <c r="BP327" s="147"/>
      <c r="BQ327" s="147"/>
      <c r="BR327" s="147"/>
      <c r="BS327" s="147"/>
      <c r="BT327" s="147"/>
      <c r="BU327" s="147"/>
      <c r="BV327" s="147"/>
      <c r="BW327" s="147"/>
      <c r="BX327" s="147"/>
      <c r="BY327" s="147"/>
      <c r="BZ327" s="147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hidden="1" x14ac:dyDescent="0.25">
      <c r="A328" s="9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  <c r="AA328" s="147"/>
      <c r="AB328" s="147"/>
      <c r="AC328" s="147"/>
      <c r="AD328" s="147"/>
      <c r="AE328" s="147"/>
      <c r="AF328" s="147"/>
      <c r="AG328" s="147"/>
      <c r="AH328" s="147"/>
      <c r="AI328" s="147"/>
      <c r="AJ328" s="147"/>
      <c r="AK328" s="147"/>
      <c r="AL328" s="147"/>
      <c r="AM328" s="147"/>
      <c r="AN328" s="147"/>
      <c r="AO328" s="147"/>
      <c r="AP328" s="147"/>
      <c r="AQ328" s="147"/>
      <c r="AR328" s="147"/>
      <c r="AS328" s="147"/>
      <c r="AT328" s="147"/>
      <c r="AU328" s="147"/>
      <c r="AV328" s="147"/>
      <c r="AW328" s="147"/>
      <c r="AX328" s="147"/>
      <c r="AY328" s="147"/>
      <c r="AZ328" s="147"/>
      <c r="BA328" s="147"/>
      <c r="BB328" s="147"/>
      <c r="BC328" s="147"/>
      <c r="BD328" s="147"/>
      <c r="BE328" s="147"/>
      <c r="BF328" s="147"/>
      <c r="BG328" s="147"/>
      <c r="BH328" s="147"/>
      <c r="BI328" s="147"/>
      <c r="BJ328" s="147"/>
      <c r="BK328" s="147"/>
      <c r="BL328" s="147"/>
      <c r="BM328" s="147"/>
      <c r="BN328" s="147"/>
      <c r="BO328" s="147"/>
      <c r="BP328" s="147"/>
      <c r="BQ328" s="147"/>
      <c r="BR328" s="147"/>
      <c r="BS328" s="147"/>
      <c r="BT328" s="147"/>
      <c r="BU328" s="147"/>
      <c r="BV328" s="147"/>
      <c r="BW328" s="147"/>
      <c r="BX328" s="147"/>
      <c r="BY328" s="147"/>
      <c r="BZ328" s="147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hidden="1" x14ac:dyDescent="0.25">
      <c r="A329" s="9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  <c r="AA329" s="147"/>
      <c r="AB329" s="147"/>
      <c r="AC329" s="147"/>
      <c r="AD329" s="147"/>
      <c r="AE329" s="147"/>
      <c r="AF329" s="147"/>
      <c r="AG329" s="147"/>
      <c r="AH329" s="147"/>
      <c r="AI329" s="147"/>
      <c r="AJ329" s="147"/>
      <c r="AK329" s="147"/>
      <c r="AL329" s="147"/>
      <c r="AM329" s="147"/>
      <c r="AN329" s="147"/>
      <c r="AO329" s="147"/>
      <c r="AP329" s="147"/>
      <c r="AQ329" s="147"/>
      <c r="AR329" s="147"/>
      <c r="AS329" s="147"/>
      <c r="AT329" s="147"/>
      <c r="AU329" s="147"/>
      <c r="AV329" s="147"/>
      <c r="AW329" s="147"/>
      <c r="AX329" s="147"/>
      <c r="AY329" s="147"/>
      <c r="AZ329" s="147"/>
      <c r="BA329" s="147"/>
      <c r="BB329" s="147"/>
      <c r="BC329" s="147"/>
      <c r="BD329" s="147"/>
      <c r="BE329" s="147"/>
      <c r="BF329" s="147"/>
      <c r="BG329" s="147"/>
      <c r="BH329" s="147"/>
      <c r="BI329" s="147"/>
      <c r="BJ329" s="147"/>
      <c r="BK329" s="147"/>
      <c r="BL329" s="147"/>
      <c r="BM329" s="147"/>
      <c r="BN329" s="147"/>
      <c r="BO329" s="147"/>
      <c r="BP329" s="147"/>
      <c r="BQ329" s="147"/>
      <c r="BR329" s="147"/>
      <c r="BS329" s="147"/>
      <c r="BT329" s="147"/>
      <c r="BU329" s="147"/>
      <c r="BV329" s="147"/>
      <c r="BW329" s="147"/>
      <c r="BX329" s="147"/>
      <c r="BY329" s="147"/>
      <c r="BZ329" s="147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hidden="1" x14ac:dyDescent="0.25">
      <c r="A330" s="9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  <c r="BI330" s="147"/>
      <c r="BJ330" s="147"/>
      <c r="BK330" s="147"/>
      <c r="BL330" s="147"/>
      <c r="BM330" s="147"/>
      <c r="BN330" s="147"/>
      <c r="BO330" s="147"/>
      <c r="BP330" s="147"/>
      <c r="BQ330" s="147"/>
      <c r="BR330" s="147"/>
      <c r="BS330" s="147"/>
      <c r="BT330" s="147"/>
      <c r="BU330" s="147"/>
      <c r="BV330" s="147"/>
      <c r="BW330" s="147"/>
      <c r="BX330" s="147"/>
      <c r="BY330" s="147"/>
      <c r="BZ330" s="147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hidden="1" x14ac:dyDescent="0.25">
      <c r="A331" s="9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47"/>
      <c r="BN331" s="147"/>
      <c r="BO331" s="147"/>
      <c r="BP331" s="147"/>
      <c r="BQ331" s="147"/>
      <c r="BR331" s="147"/>
      <c r="BS331" s="147"/>
      <c r="BT331" s="147"/>
      <c r="BU331" s="147"/>
      <c r="BV331" s="147"/>
      <c r="BW331" s="147"/>
      <c r="BX331" s="147"/>
      <c r="BY331" s="147"/>
      <c r="BZ331" s="147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hidden="1" x14ac:dyDescent="0.25">
      <c r="A332" s="9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47"/>
      <c r="BN332" s="147"/>
      <c r="BO332" s="147"/>
      <c r="BP332" s="147"/>
      <c r="BQ332" s="147"/>
      <c r="BR332" s="147"/>
      <c r="BS332" s="147"/>
      <c r="BT332" s="147"/>
      <c r="BU332" s="147"/>
      <c r="BV332" s="147"/>
      <c r="BW332" s="147"/>
      <c r="BX332" s="147"/>
      <c r="BY332" s="147"/>
      <c r="BZ332" s="147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hidden="1" x14ac:dyDescent="0.25">
      <c r="A333" s="9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47"/>
      <c r="BN333" s="147"/>
      <c r="BO333" s="147"/>
      <c r="BP333" s="147"/>
      <c r="BQ333" s="147"/>
      <c r="BR333" s="147"/>
      <c r="BS333" s="147"/>
      <c r="BT333" s="147"/>
      <c r="BU333" s="147"/>
      <c r="BV333" s="147"/>
      <c r="BW333" s="147"/>
      <c r="BX333" s="147"/>
      <c r="BY333" s="147"/>
      <c r="BZ333" s="147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hidden="1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hidden="1" x14ac:dyDescent="0.25">
      <c r="A335" s="9"/>
      <c r="B335" s="50" t="s">
        <v>82</v>
      </c>
      <c r="C335" s="194" t="s">
        <v>94</v>
      </c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  <c r="AA335" s="194"/>
      <c r="AB335" s="194"/>
      <c r="AC335" s="194"/>
      <c r="AD335" s="194"/>
      <c r="AE335" s="194"/>
      <c r="AF335" s="194"/>
      <c r="AG335" s="194"/>
      <c r="AH335" s="194"/>
      <c r="AI335" s="194"/>
      <c r="AJ335" s="194"/>
      <c r="AK335" s="194"/>
      <c r="AL335" s="194"/>
      <c r="AM335" s="194"/>
      <c r="AN335" s="194"/>
      <c r="AO335" s="194"/>
      <c r="AP335" s="194"/>
      <c r="AQ335" s="194"/>
      <c r="AR335" s="194"/>
      <c r="AS335" s="194"/>
      <c r="AT335" s="194"/>
      <c r="AU335" s="194"/>
      <c r="AV335" s="194"/>
      <c r="AW335" s="194"/>
      <c r="AX335" s="194"/>
      <c r="AY335" s="194"/>
      <c r="AZ335" s="194"/>
      <c r="BA335" s="194"/>
      <c r="BB335" s="194"/>
      <c r="BC335" s="194"/>
      <c r="BD335" s="194"/>
      <c r="BE335" s="194"/>
      <c r="BF335" s="194"/>
      <c r="BG335" s="194"/>
      <c r="BH335" s="194"/>
      <c r="BI335" s="194"/>
      <c r="BJ335" s="194"/>
      <c r="BK335" s="194"/>
      <c r="BL335" s="194"/>
      <c r="BM335" s="194"/>
      <c r="BN335" s="194"/>
      <c r="BO335" s="194"/>
      <c r="BP335" s="194"/>
      <c r="BQ335" s="194"/>
      <c r="BR335" s="194"/>
      <c r="BS335" s="194"/>
      <c r="BT335" s="194"/>
      <c r="BU335" s="194"/>
      <c r="BV335" s="194"/>
      <c r="BW335" s="194"/>
      <c r="BX335" s="194"/>
      <c r="BY335" s="194"/>
      <c r="BZ335" s="194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hidden="1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hidden="1" x14ac:dyDescent="0.25">
      <c r="A337" s="9"/>
      <c r="B337" s="2" t="s">
        <v>95</v>
      </c>
      <c r="AE337" s="84" t="s">
        <v>194</v>
      </c>
      <c r="AF337" s="84"/>
      <c r="AG337" s="84"/>
      <c r="AH337" s="84"/>
      <c r="AI337" s="84"/>
      <c r="AJ337" s="84"/>
      <c r="AK337" s="84"/>
      <c r="AL337" s="84"/>
      <c r="AM337" s="84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hidden="1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hidden="1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hidden="1" customHeight="1" x14ac:dyDescent="0.25">
      <c r="A340" s="9"/>
      <c r="B340" s="110" t="s">
        <v>97</v>
      </c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  <c r="AE340" s="111"/>
      <c r="AF340" s="111"/>
      <c r="AG340" s="111"/>
      <c r="AH340" s="111"/>
      <c r="AI340" s="111"/>
      <c r="AJ340" s="111"/>
      <c r="AK340" s="111"/>
      <c r="AL340" s="111"/>
      <c r="AM340" s="111"/>
      <c r="AN340" s="111"/>
      <c r="AO340" s="111"/>
      <c r="AP340" s="111"/>
      <c r="AQ340" s="111"/>
      <c r="AR340" s="112"/>
      <c r="AS340" s="175" t="s">
        <v>98</v>
      </c>
      <c r="AT340" s="176"/>
      <c r="AU340" s="176"/>
      <c r="AV340" s="176"/>
      <c r="AW340" s="176"/>
      <c r="AX340" s="176"/>
      <c r="AY340" s="176"/>
      <c r="AZ340" s="176"/>
      <c r="BA340" s="176"/>
      <c r="BB340" s="176"/>
      <c r="BC340" s="176"/>
      <c r="BD340" s="176"/>
      <c r="BE340" s="176"/>
      <c r="BF340" s="176"/>
      <c r="BG340" s="176"/>
      <c r="BH340" s="176"/>
      <c r="BI340" s="176"/>
      <c r="BJ340" s="176"/>
      <c r="BK340" s="176"/>
      <c r="BL340" s="176"/>
      <c r="BM340" s="176"/>
      <c r="BN340" s="176"/>
      <c r="BO340" s="176"/>
      <c r="BP340" s="176"/>
      <c r="BQ340" s="176"/>
      <c r="BR340" s="176"/>
      <c r="BS340" s="176"/>
      <c r="BT340" s="176"/>
      <c r="BU340" s="176"/>
      <c r="BV340" s="176"/>
      <c r="BW340" s="176"/>
      <c r="BX340" s="176"/>
      <c r="BY340" s="176"/>
      <c r="BZ340" s="177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hidden="1" x14ac:dyDescent="0.25">
      <c r="A341" s="9"/>
      <c r="B341" s="178"/>
      <c r="C341" s="179"/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80"/>
      <c r="AS341" s="178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79"/>
      <c r="BU341" s="179"/>
      <c r="BV341" s="179"/>
      <c r="BW341" s="179"/>
      <c r="BX341" s="179"/>
      <c r="BY341" s="179"/>
      <c r="BZ341" s="181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hidden="1" x14ac:dyDescent="0.25">
      <c r="A342" s="9"/>
      <c r="B342" s="94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113"/>
      <c r="AS342" s="94"/>
      <c r="AT342" s="95"/>
      <c r="AU342" s="95"/>
      <c r="AV342" s="95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95"/>
      <c r="BH342" s="95"/>
      <c r="BI342" s="95"/>
      <c r="BJ342" s="95"/>
      <c r="BK342" s="95"/>
      <c r="BL342" s="95"/>
      <c r="BM342" s="95"/>
      <c r="BN342" s="95"/>
      <c r="BO342" s="95"/>
      <c r="BP342" s="95"/>
      <c r="BQ342" s="95"/>
      <c r="BR342" s="95"/>
      <c r="BS342" s="95"/>
      <c r="BT342" s="95"/>
      <c r="BU342" s="95"/>
      <c r="BV342" s="95"/>
      <c r="BW342" s="95"/>
      <c r="BX342" s="95"/>
      <c r="BY342" s="95"/>
      <c r="BZ342" s="9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hidden="1" x14ac:dyDescent="0.25">
      <c r="A343" s="9"/>
      <c r="B343" s="94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113"/>
      <c r="AS343" s="94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  <c r="BH343" s="95"/>
      <c r="BI343" s="95"/>
      <c r="BJ343" s="95"/>
      <c r="BK343" s="95"/>
      <c r="BL343" s="95"/>
      <c r="BM343" s="95"/>
      <c r="BN343" s="95"/>
      <c r="BO343" s="95"/>
      <c r="BP343" s="95"/>
      <c r="BQ343" s="95"/>
      <c r="BR343" s="95"/>
      <c r="BS343" s="95"/>
      <c r="BT343" s="95"/>
      <c r="BU343" s="95"/>
      <c r="BV343" s="95"/>
      <c r="BW343" s="95"/>
      <c r="BX343" s="95"/>
      <c r="BY343" s="95"/>
      <c r="BZ343" s="9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hidden="1" x14ac:dyDescent="0.25">
      <c r="A344" s="9"/>
      <c r="B344" s="94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  <c r="AA344" s="95"/>
      <c r="AB344" s="95"/>
      <c r="AC344" s="95"/>
      <c r="AD344" s="95"/>
      <c r="AE344" s="95"/>
      <c r="AF344" s="95"/>
      <c r="AG344" s="95"/>
      <c r="AH344" s="95"/>
      <c r="AI344" s="95"/>
      <c r="AJ344" s="95"/>
      <c r="AK344" s="95"/>
      <c r="AL344" s="95"/>
      <c r="AM344" s="95"/>
      <c r="AN344" s="95"/>
      <c r="AO344" s="95"/>
      <c r="AP344" s="95"/>
      <c r="AQ344" s="95"/>
      <c r="AR344" s="113"/>
      <c r="AS344" s="94"/>
      <c r="AT344" s="95"/>
      <c r="AU344" s="95"/>
      <c r="AV344" s="95"/>
      <c r="AW344" s="95"/>
      <c r="AX344" s="95"/>
      <c r="AY344" s="95"/>
      <c r="AZ344" s="95"/>
      <c r="BA344" s="95"/>
      <c r="BB344" s="95"/>
      <c r="BC344" s="95"/>
      <c r="BD344" s="95"/>
      <c r="BE344" s="95"/>
      <c r="BF344" s="95"/>
      <c r="BG344" s="95"/>
      <c r="BH344" s="95"/>
      <c r="BI344" s="95"/>
      <c r="BJ344" s="95"/>
      <c r="BK344" s="95"/>
      <c r="BL344" s="95"/>
      <c r="BM344" s="95"/>
      <c r="BN344" s="95"/>
      <c r="BO344" s="95"/>
      <c r="BP344" s="95"/>
      <c r="BQ344" s="95"/>
      <c r="BR344" s="95"/>
      <c r="BS344" s="95"/>
      <c r="BT344" s="95"/>
      <c r="BU344" s="95"/>
      <c r="BV344" s="95"/>
      <c r="BW344" s="95"/>
      <c r="BX344" s="95"/>
      <c r="BY344" s="95"/>
      <c r="BZ344" s="9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hidden="1" x14ac:dyDescent="0.25">
      <c r="A345" s="9"/>
      <c r="B345" s="94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  <c r="AD345" s="95"/>
      <c r="AE345" s="95"/>
      <c r="AF345" s="95"/>
      <c r="AG345" s="95"/>
      <c r="AH345" s="95"/>
      <c r="AI345" s="95"/>
      <c r="AJ345" s="95"/>
      <c r="AK345" s="95"/>
      <c r="AL345" s="95"/>
      <c r="AM345" s="95"/>
      <c r="AN345" s="95"/>
      <c r="AO345" s="95"/>
      <c r="AP345" s="95"/>
      <c r="AQ345" s="95"/>
      <c r="AR345" s="113"/>
      <c r="AS345" s="94"/>
      <c r="AT345" s="95"/>
      <c r="AU345" s="95"/>
      <c r="AV345" s="95"/>
      <c r="AW345" s="95"/>
      <c r="AX345" s="95"/>
      <c r="AY345" s="95"/>
      <c r="AZ345" s="95"/>
      <c r="BA345" s="95"/>
      <c r="BB345" s="95"/>
      <c r="BC345" s="95"/>
      <c r="BD345" s="95"/>
      <c r="BE345" s="95"/>
      <c r="BF345" s="95"/>
      <c r="BG345" s="95"/>
      <c r="BH345" s="95"/>
      <c r="BI345" s="95"/>
      <c r="BJ345" s="95"/>
      <c r="BK345" s="95"/>
      <c r="BL345" s="95"/>
      <c r="BM345" s="95"/>
      <c r="BN345" s="95"/>
      <c r="BO345" s="95"/>
      <c r="BP345" s="95"/>
      <c r="BQ345" s="95"/>
      <c r="BR345" s="95"/>
      <c r="BS345" s="95"/>
      <c r="BT345" s="95"/>
      <c r="BU345" s="95"/>
      <c r="BV345" s="95"/>
      <c r="BW345" s="95"/>
      <c r="BX345" s="95"/>
      <c r="BY345" s="95"/>
      <c r="BZ345" s="9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hidden="1" x14ac:dyDescent="0.25">
      <c r="A346" s="9"/>
      <c r="B346" s="94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  <c r="AA346" s="95"/>
      <c r="AB346" s="95"/>
      <c r="AC346" s="95"/>
      <c r="AD346" s="95"/>
      <c r="AE346" s="95"/>
      <c r="AF346" s="95"/>
      <c r="AG346" s="95"/>
      <c r="AH346" s="95"/>
      <c r="AI346" s="95"/>
      <c r="AJ346" s="95"/>
      <c r="AK346" s="95"/>
      <c r="AL346" s="95"/>
      <c r="AM346" s="95"/>
      <c r="AN346" s="95"/>
      <c r="AO346" s="95"/>
      <c r="AP346" s="95"/>
      <c r="AQ346" s="95"/>
      <c r="AR346" s="113"/>
      <c r="AS346" s="94"/>
      <c r="AT346" s="95"/>
      <c r="AU346" s="95"/>
      <c r="AV346" s="95"/>
      <c r="AW346" s="95"/>
      <c r="AX346" s="95"/>
      <c r="AY346" s="95"/>
      <c r="AZ346" s="95"/>
      <c r="BA346" s="95"/>
      <c r="BB346" s="95"/>
      <c r="BC346" s="95"/>
      <c r="BD346" s="95"/>
      <c r="BE346" s="95"/>
      <c r="BF346" s="95"/>
      <c r="BG346" s="95"/>
      <c r="BH346" s="95"/>
      <c r="BI346" s="95"/>
      <c r="BJ346" s="95"/>
      <c r="BK346" s="95"/>
      <c r="BL346" s="95"/>
      <c r="BM346" s="95"/>
      <c r="BN346" s="95"/>
      <c r="BO346" s="95"/>
      <c r="BP346" s="95"/>
      <c r="BQ346" s="95"/>
      <c r="BR346" s="95"/>
      <c r="BS346" s="95"/>
      <c r="BT346" s="95"/>
      <c r="BU346" s="95"/>
      <c r="BV346" s="95"/>
      <c r="BW346" s="95"/>
      <c r="BX346" s="95"/>
      <c r="BY346" s="95"/>
      <c r="BZ346" s="9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hidden="1" x14ac:dyDescent="0.25">
      <c r="A347" s="9"/>
      <c r="B347" s="94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  <c r="AD347" s="95"/>
      <c r="AE347" s="95"/>
      <c r="AF347" s="95"/>
      <c r="AG347" s="95"/>
      <c r="AH347" s="95"/>
      <c r="AI347" s="95"/>
      <c r="AJ347" s="95"/>
      <c r="AK347" s="95"/>
      <c r="AL347" s="95"/>
      <c r="AM347" s="95"/>
      <c r="AN347" s="95"/>
      <c r="AO347" s="95"/>
      <c r="AP347" s="95"/>
      <c r="AQ347" s="95"/>
      <c r="AR347" s="113"/>
      <c r="AS347" s="94"/>
      <c r="AT347" s="95"/>
      <c r="AU347" s="95"/>
      <c r="AV347" s="95"/>
      <c r="AW347" s="95"/>
      <c r="AX347" s="95"/>
      <c r="AY347" s="95"/>
      <c r="AZ347" s="95"/>
      <c r="BA347" s="95"/>
      <c r="BB347" s="95"/>
      <c r="BC347" s="95"/>
      <c r="BD347" s="95"/>
      <c r="BE347" s="95"/>
      <c r="BF347" s="95"/>
      <c r="BG347" s="95"/>
      <c r="BH347" s="95"/>
      <c r="BI347" s="95"/>
      <c r="BJ347" s="95"/>
      <c r="BK347" s="95"/>
      <c r="BL347" s="95"/>
      <c r="BM347" s="95"/>
      <c r="BN347" s="95"/>
      <c r="BO347" s="95"/>
      <c r="BP347" s="95"/>
      <c r="BQ347" s="95"/>
      <c r="BR347" s="95"/>
      <c r="BS347" s="95"/>
      <c r="BT347" s="95"/>
      <c r="BU347" s="95"/>
      <c r="BV347" s="95"/>
      <c r="BW347" s="95"/>
      <c r="BX347" s="95"/>
      <c r="BY347" s="95"/>
      <c r="BZ347" s="9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hidden="1" x14ac:dyDescent="0.25">
      <c r="A348" s="9"/>
      <c r="B348" s="94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  <c r="AA348" s="95"/>
      <c r="AB348" s="95"/>
      <c r="AC348" s="95"/>
      <c r="AD348" s="95"/>
      <c r="AE348" s="95"/>
      <c r="AF348" s="95"/>
      <c r="AG348" s="95"/>
      <c r="AH348" s="95"/>
      <c r="AI348" s="95"/>
      <c r="AJ348" s="95"/>
      <c r="AK348" s="95"/>
      <c r="AL348" s="95"/>
      <c r="AM348" s="95"/>
      <c r="AN348" s="95"/>
      <c r="AO348" s="95"/>
      <c r="AP348" s="95"/>
      <c r="AQ348" s="95"/>
      <c r="AR348" s="113"/>
      <c r="AS348" s="94"/>
      <c r="AT348" s="95"/>
      <c r="AU348" s="95"/>
      <c r="AV348" s="95"/>
      <c r="AW348" s="95"/>
      <c r="AX348" s="95"/>
      <c r="AY348" s="95"/>
      <c r="AZ348" s="95"/>
      <c r="BA348" s="95"/>
      <c r="BB348" s="95"/>
      <c r="BC348" s="95"/>
      <c r="BD348" s="95"/>
      <c r="BE348" s="95"/>
      <c r="BF348" s="95"/>
      <c r="BG348" s="95"/>
      <c r="BH348" s="95"/>
      <c r="BI348" s="95"/>
      <c r="BJ348" s="95"/>
      <c r="BK348" s="95"/>
      <c r="BL348" s="95"/>
      <c r="BM348" s="95"/>
      <c r="BN348" s="95"/>
      <c r="BO348" s="95"/>
      <c r="BP348" s="95"/>
      <c r="BQ348" s="95"/>
      <c r="BR348" s="95"/>
      <c r="BS348" s="95"/>
      <c r="BT348" s="95"/>
      <c r="BU348" s="95"/>
      <c r="BV348" s="95"/>
      <c r="BW348" s="95"/>
      <c r="BX348" s="95"/>
      <c r="BY348" s="95"/>
      <c r="BZ348" s="9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hidden="1" x14ac:dyDescent="0.25">
      <c r="A349" s="9"/>
      <c r="B349" s="94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113"/>
      <c r="AS349" s="94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  <c r="BH349" s="95"/>
      <c r="BI349" s="95"/>
      <c r="BJ349" s="95"/>
      <c r="BK349" s="95"/>
      <c r="BL349" s="95"/>
      <c r="BM349" s="95"/>
      <c r="BN349" s="95"/>
      <c r="BO349" s="95"/>
      <c r="BP349" s="95"/>
      <c r="BQ349" s="95"/>
      <c r="BR349" s="95"/>
      <c r="BS349" s="95"/>
      <c r="BT349" s="95"/>
      <c r="BU349" s="95"/>
      <c r="BV349" s="95"/>
      <c r="BW349" s="95"/>
      <c r="BX349" s="95"/>
      <c r="BY349" s="95"/>
      <c r="BZ349" s="9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hidden="1" x14ac:dyDescent="0.25">
      <c r="A350" s="9"/>
      <c r="B350" s="71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196"/>
      <c r="AS350" s="71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3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hidden="1" x14ac:dyDescent="0.25">
      <c r="A358" s="9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1" t="s">
        <v>213</v>
      </c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24"/>
      <c r="CB359" s="35" t="str">
        <f t="shared" si="55"/>
        <v>Riadok bude vidieť.</v>
      </c>
      <c r="CC359" s="29" t="s">
        <v>78</v>
      </c>
      <c r="CW359" s="18">
        <f t="shared" si="58"/>
        <v>1</v>
      </c>
      <c r="CX359" s="18">
        <f t="shared" si="59"/>
        <v>1</v>
      </c>
      <c r="CZ359" s="18">
        <f t="shared" si="56"/>
        <v>1</v>
      </c>
      <c r="DA359" s="33">
        <f t="shared" si="57"/>
        <v>1</v>
      </c>
      <c r="DZ359" s="55"/>
    </row>
    <row r="360" spans="1:130" x14ac:dyDescent="0.25">
      <c r="A360" s="9"/>
      <c r="B360" s="61" t="s">
        <v>214</v>
      </c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24"/>
      <c r="CB360" s="35" t="str">
        <f t="shared" si="55"/>
        <v>Riadok bude vidieť.</v>
      </c>
      <c r="CC360" s="29" t="s">
        <v>78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hidden="1" x14ac:dyDescent="0.25">
      <c r="A361" s="9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1" t="s">
        <v>220</v>
      </c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24"/>
      <c r="CB362" s="35" t="str">
        <f t="shared" si="55"/>
        <v>Riadok bude vidieť.</v>
      </c>
      <c r="CC362" s="29" t="s">
        <v>78</v>
      </c>
      <c r="CW362" s="18">
        <f t="shared" si="58"/>
        <v>1</v>
      </c>
      <c r="CX362" s="18">
        <f t="shared" si="59"/>
        <v>1</v>
      </c>
      <c r="CZ362" s="18">
        <f t="shared" si="56"/>
        <v>1</v>
      </c>
      <c r="DA362" s="33">
        <f t="shared" si="57"/>
        <v>1</v>
      </c>
      <c r="DZ362" s="55"/>
    </row>
    <row r="363" spans="1:130" x14ac:dyDescent="0.25">
      <c r="A363" s="9"/>
      <c r="B363" s="61" t="s">
        <v>219</v>
      </c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24"/>
      <c r="CB363" s="35" t="str">
        <f t="shared" si="55"/>
        <v>Riadok bude vidieť.</v>
      </c>
      <c r="CC363" s="29" t="s">
        <v>78</v>
      </c>
      <c r="CW363" s="18">
        <f t="shared" si="58"/>
        <v>1</v>
      </c>
      <c r="CX363" s="18">
        <f t="shared" si="59"/>
        <v>1</v>
      </c>
      <c r="CZ363" s="18">
        <f t="shared" si="56"/>
        <v>1</v>
      </c>
      <c r="DA363" s="33">
        <f t="shared" si="57"/>
        <v>1</v>
      </c>
      <c r="DZ363" s="55"/>
    </row>
    <row r="364" spans="1:130" hidden="1" x14ac:dyDescent="0.25">
      <c r="A364" s="9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1" t="s">
        <v>221</v>
      </c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24"/>
      <c r="CB365" s="35" t="str">
        <f t="shared" si="55"/>
        <v>Riadok bude vidieť.</v>
      </c>
      <c r="CC365" s="29" t="s">
        <v>78</v>
      </c>
      <c r="CW365" s="18">
        <f t="shared" si="58"/>
        <v>1</v>
      </c>
      <c r="CX365" s="18">
        <f t="shared" si="59"/>
        <v>1</v>
      </c>
      <c r="CZ365" s="18">
        <f t="shared" si="56"/>
        <v>1</v>
      </c>
      <c r="DA365" s="33">
        <f t="shared" si="57"/>
        <v>1</v>
      </c>
      <c r="DZ365" s="55"/>
    </row>
    <row r="366" spans="1:130" hidden="1" x14ac:dyDescent="0.25">
      <c r="A366" s="9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1" t="s">
        <v>223</v>
      </c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24"/>
      <c r="CB367" s="35" t="str">
        <f t="shared" si="55"/>
        <v>Riadok bude vidieť.</v>
      </c>
      <c r="CC367" s="29" t="s">
        <v>78</v>
      </c>
      <c r="CW367" s="18">
        <f t="shared" si="58"/>
        <v>1</v>
      </c>
      <c r="CX367" s="18">
        <f t="shared" si="59"/>
        <v>1</v>
      </c>
      <c r="CZ367" s="18">
        <f t="shared" si="56"/>
        <v>1</v>
      </c>
      <c r="DA367" s="33">
        <f t="shared" si="57"/>
        <v>1</v>
      </c>
      <c r="DZ367" s="55"/>
    </row>
    <row r="368" spans="1:130" hidden="1" x14ac:dyDescent="0.25">
      <c r="A368" s="9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1" t="s">
        <v>222</v>
      </c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24"/>
      <c r="CB369" s="35" t="str">
        <f t="shared" si="55"/>
        <v>Riadok bude vidieť.</v>
      </c>
      <c r="CC369" s="29" t="s">
        <v>78</v>
      </c>
      <c r="CW369" s="18">
        <f t="shared" si="58"/>
        <v>1</v>
      </c>
      <c r="CX369" s="18">
        <f t="shared" si="59"/>
        <v>1</v>
      </c>
      <c r="CZ369" s="18">
        <f t="shared" si="56"/>
        <v>1</v>
      </c>
      <c r="DA369" s="33">
        <f t="shared" si="57"/>
        <v>1</v>
      </c>
      <c r="DZ369" s="55"/>
    </row>
    <row r="370" spans="1:130" x14ac:dyDescent="0.25">
      <c r="A370" s="9"/>
      <c r="B370" s="61" t="s">
        <v>225</v>
      </c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24"/>
      <c r="CB370" s="35" t="str">
        <f t="shared" si="55"/>
        <v>Riadok bude vidieť.</v>
      </c>
      <c r="CC370" s="29" t="s">
        <v>78</v>
      </c>
      <c r="CW370" s="18">
        <f t="shared" si="58"/>
        <v>1</v>
      </c>
      <c r="CX370" s="18">
        <f t="shared" si="59"/>
        <v>1</v>
      </c>
      <c r="CZ370" s="18">
        <f t="shared" si="56"/>
        <v>1</v>
      </c>
      <c r="DA370" s="33">
        <f t="shared" si="57"/>
        <v>1</v>
      </c>
      <c r="DZ370" s="55"/>
    </row>
    <row r="371" spans="1:130" hidden="1" x14ac:dyDescent="0.25">
      <c r="A371" s="9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hidden="1" x14ac:dyDescent="0.25">
      <c r="A372" s="9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hidden="1" x14ac:dyDescent="0.25">
      <c r="A373" s="9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hidden="1" x14ac:dyDescent="0.25">
      <c r="A374" s="9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hidden="1" x14ac:dyDescent="0.25">
      <c r="A375" s="9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hidden="1" x14ac:dyDescent="0.25">
      <c r="A376" s="9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hidden="1" x14ac:dyDescent="0.25">
      <c r="A377" s="9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vidieť.</v>
      </c>
      <c r="CC378" s="29" t="s">
        <v>78</v>
      </c>
      <c r="CW378" s="18">
        <f t="shared" si="58"/>
        <v>1</v>
      </c>
      <c r="CX378" s="18">
        <f>+IF(SUM(CX384:CX385)=0,0,1)</f>
        <v>1</v>
      </c>
      <c r="CZ378" s="18">
        <f t="shared" si="56"/>
        <v>1</v>
      </c>
      <c r="DA378" s="33">
        <f t="shared" si="57"/>
        <v>1</v>
      </c>
      <c r="DZ378" s="55"/>
    </row>
    <row r="379" spans="1:130" x14ac:dyDescent="0.25">
      <c r="A379" s="9"/>
      <c r="B379" s="2" t="s">
        <v>182</v>
      </c>
      <c r="CA379" s="23" t="s">
        <v>69</v>
      </c>
      <c r="CB379" s="35" t="str">
        <f t="shared" si="55"/>
        <v>Riadok bude vidieť.</v>
      </c>
      <c r="CC379" s="29" t="s">
        <v>78</v>
      </c>
      <c r="CW379" s="18">
        <f t="shared" si="58"/>
        <v>1</v>
      </c>
      <c r="CX379" s="18">
        <f>+IF(SUM(CX384:CX385)=0,0,1)</f>
        <v>1</v>
      </c>
      <c r="CZ379" s="18">
        <f t="shared" si="56"/>
        <v>1</v>
      </c>
      <c r="DA379" s="33">
        <f t="shared" si="57"/>
        <v>1</v>
      </c>
      <c r="DZ379" s="55"/>
    </row>
    <row r="380" spans="1:130" x14ac:dyDescent="0.25">
      <c r="A380" s="9"/>
      <c r="CA380" s="21"/>
      <c r="CB380" s="35" t="str">
        <f t="shared" si="55"/>
        <v>Riadok bude vidieť.</v>
      </c>
      <c r="CC380" s="29" t="s">
        <v>78</v>
      </c>
      <c r="CW380" s="18">
        <f t="shared" si="58"/>
        <v>1</v>
      </c>
      <c r="CX380" s="18">
        <f>+IF(SUM(CX384:CX385)=0,0,1)</f>
        <v>1</v>
      </c>
      <c r="CZ380" s="18">
        <f t="shared" si="56"/>
        <v>1</v>
      </c>
      <c r="DA380" s="33">
        <f t="shared" si="57"/>
        <v>1</v>
      </c>
      <c r="DZ380" s="55"/>
    </row>
    <row r="381" spans="1:130" x14ac:dyDescent="0.25">
      <c r="A381" s="9"/>
      <c r="B381" s="398" t="s">
        <v>35</v>
      </c>
      <c r="C381" s="398"/>
      <c r="D381" s="398"/>
      <c r="E381" s="398"/>
      <c r="F381" s="398"/>
      <c r="G381" s="398"/>
      <c r="H381" s="398"/>
      <c r="I381" s="398"/>
      <c r="J381" s="398"/>
      <c r="K381" s="398"/>
      <c r="L381" s="398"/>
      <c r="M381" s="398"/>
      <c r="N381" s="398"/>
      <c r="O381" s="398"/>
      <c r="P381" s="398"/>
      <c r="Q381" s="398"/>
      <c r="R381" s="398"/>
      <c r="S381" s="398"/>
      <c r="T381" s="398"/>
      <c r="U381" s="398"/>
      <c r="V381" s="398"/>
      <c r="W381" s="398"/>
      <c r="X381" s="398"/>
      <c r="Y381" s="398"/>
      <c r="Z381" s="398"/>
      <c r="AA381" s="398"/>
      <c r="AB381" s="114" t="s">
        <v>99</v>
      </c>
      <c r="AC381" s="115"/>
      <c r="AD381" s="115"/>
      <c r="AE381" s="115"/>
      <c r="AF381" s="115"/>
      <c r="AG381" s="115"/>
      <c r="AH381" s="115"/>
      <c r="AI381" s="115"/>
      <c r="AJ381" s="115"/>
      <c r="AK381" s="115"/>
      <c r="AL381" s="115"/>
      <c r="AM381" s="115"/>
      <c r="AN381" s="115"/>
      <c r="AO381" s="115"/>
      <c r="AP381" s="115"/>
      <c r="AQ381" s="115"/>
      <c r="AR381" s="115"/>
      <c r="AS381" s="115"/>
      <c r="AT381" s="115"/>
      <c r="AU381" s="115"/>
      <c r="AV381" s="115"/>
      <c r="AW381" s="115"/>
      <c r="AX381" s="115"/>
      <c r="AY381" s="115"/>
      <c r="AZ381" s="115"/>
      <c r="BA381" s="115"/>
      <c r="BB381" s="115"/>
      <c r="BC381" s="115"/>
      <c r="BD381" s="115"/>
      <c r="BE381" s="115"/>
      <c r="BF381" s="115"/>
      <c r="BG381" s="115"/>
      <c r="BH381" s="115"/>
      <c r="BI381" s="115"/>
      <c r="BJ381" s="115"/>
      <c r="BK381" s="115"/>
      <c r="BL381" s="115"/>
      <c r="BM381" s="115"/>
      <c r="BN381" s="115"/>
      <c r="BO381" s="115"/>
      <c r="BP381" s="115"/>
      <c r="BQ381" s="115"/>
      <c r="BR381" s="115"/>
      <c r="BS381" s="115"/>
      <c r="BT381" s="115"/>
      <c r="BU381" s="115"/>
      <c r="BV381" s="115"/>
      <c r="BW381" s="115"/>
      <c r="BX381" s="115"/>
      <c r="BY381" s="115"/>
      <c r="BZ381" s="116"/>
      <c r="CA381" s="23" t="s">
        <v>69</v>
      </c>
      <c r="CB381" s="35" t="str">
        <f t="shared" si="55"/>
        <v>Riadok bude vidieť.</v>
      </c>
      <c r="CC381" s="29" t="s">
        <v>78</v>
      </c>
      <c r="CW381" s="18">
        <f t="shared" si="58"/>
        <v>1</v>
      </c>
      <c r="CX381" s="18">
        <f>+IF(SUM(CX384:CX385)=0,0,1)</f>
        <v>1</v>
      </c>
      <c r="CZ381" s="18">
        <f t="shared" si="56"/>
        <v>1</v>
      </c>
      <c r="DA381" s="33">
        <f t="shared" si="57"/>
        <v>1</v>
      </c>
      <c r="DZ381" s="55"/>
    </row>
    <row r="382" spans="1:130" x14ac:dyDescent="0.25">
      <c r="A382" s="9"/>
      <c r="B382" s="398"/>
      <c r="C382" s="398"/>
      <c r="D382" s="398"/>
      <c r="E382" s="398"/>
      <c r="F382" s="398"/>
      <c r="G382" s="398"/>
      <c r="H382" s="398"/>
      <c r="I382" s="398"/>
      <c r="J382" s="398"/>
      <c r="K382" s="398"/>
      <c r="L382" s="398"/>
      <c r="M382" s="398"/>
      <c r="N382" s="398"/>
      <c r="O382" s="398"/>
      <c r="P382" s="398"/>
      <c r="Q382" s="398"/>
      <c r="R382" s="398"/>
      <c r="S382" s="398"/>
      <c r="T382" s="398"/>
      <c r="U382" s="398"/>
      <c r="V382" s="398"/>
      <c r="W382" s="398"/>
      <c r="X382" s="398"/>
      <c r="Y382" s="398"/>
      <c r="Z382" s="398"/>
      <c r="AA382" s="398"/>
      <c r="AB382" s="117">
        <f>+AJ38</f>
        <v>0</v>
      </c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  <c r="AU382" s="118"/>
      <c r="AV382" s="118"/>
      <c r="AW382" s="118"/>
      <c r="AX382" s="118"/>
      <c r="AY382" s="118"/>
      <c r="AZ382" s="118"/>
      <c r="BA382" s="118"/>
      <c r="BB382" s="118"/>
      <c r="BC382" s="118"/>
      <c r="BD382" s="118"/>
      <c r="BE382" s="118"/>
      <c r="BF382" s="118"/>
      <c r="BG382" s="118"/>
      <c r="BH382" s="118"/>
      <c r="BI382" s="118"/>
      <c r="BJ382" s="118"/>
      <c r="BK382" s="118"/>
      <c r="BL382" s="118"/>
      <c r="BM382" s="118"/>
      <c r="BN382" s="118"/>
      <c r="BO382" s="118"/>
      <c r="BP382" s="118"/>
      <c r="BQ382" s="118"/>
      <c r="BR382" s="118"/>
      <c r="BS382" s="118"/>
      <c r="BT382" s="118"/>
      <c r="BU382" s="118"/>
      <c r="BV382" s="118"/>
      <c r="BW382" s="118"/>
      <c r="BX382" s="118"/>
      <c r="BY382" s="118"/>
      <c r="BZ382" s="119"/>
      <c r="CA382" s="21"/>
      <c r="CB382" s="35" t="str">
        <f t="shared" si="55"/>
        <v>Riadok bude vidieť.</v>
      </c>
      <c r="CC382" s="29" t="s">
        <v>78</v>
      </c>
      <c r="CW382" s="18">
        <f t="shared" si="58"/>
        <v>1</v>
      </c>
      <c r="CX382" s="18">
        <f>+IF(SUM(CX384:CX385)=0,0,1)</f>
        <v>1</v>
      </c>
      <c r="CZ382" s="18">
        <f t="shared" si="56"/>
        <v>1</v>
      </c>
      <c r="DA382" s="33">
        <f t="shared" si="57"/>
        <v>1</v>
      </c>
      <c r="DZ382" s="55"/>
    </row>
    <row r="383" spans="1:130" x14ac:dyDescent="0.25">
      <c r="A383" s="9"/>
      <c r="B383" s="396" t="s">
        <v>39</v>
      </c>
      <c r="C383" s="396"/>
      <c r="D383" s="396"/>
      <c r="E383" s="396"/>
      <c r="F383" s="396"/>
      <c r="G383" s="396"/>
      <c r="H383" s="396"/>
      <c r="I383" s="396"/>
      <c r="J383" s="396"/>
      <c r="K383" s="396"/>
      <c r="L383" s="396"/>
      <c r="M383" s="396"/>
      <c r="N383" s="396"/>
      <c r="O383" s="396"/>
      <c r="P383" s="396"/>
      <c r="Q383" s="396"/>
      <c r="R383" s="396"/>
      <c r="S383" s="396"/>
      <c r="T383" s="396"/>
      <c r="U383" s="396"/>
      <c r="V383" s="396"/>
      <c r="W383" s="396"/>
      <c r="X383" s="396"/>
      <c r="Y383" s="396"/>
      <c r="Z383" s="396"/>
      <c r="AA383" s="397"/>
      <c r="AB383" s="68">
        <v>23330</v>
      </c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69"/>
      <c r="BK383" s="69"/>
      <c r="BL383" s="69"/>
      <c r="BM383" s="69"/>
      <c r="BN383" s="69"/>
      <c r="BO383" s="69"/>
      <c r="BP383" s="69"/>
      <c r="BQ383" s="69"/>
      <c r="BR383" s="69"/>
      <c r="BS383" s="69"/>
      <c r="BT383" s="69"/>
      <c r="BU383" s="69"/>
      <c r="BV383" s="69"/>
      <c r="BW383" s="69"/>
      <c r="BX383" s="69"/>
      <c r="BY383" s="69"/>
      <c r="BZ383" s="70"/>
      <c r="CA383" s="21"/>
      <c r="CB383" s="35" t="str">
        <f t="shared" si="55"/>
        <v>Riadok bude vidieť.</v>
      </c>
      <c r="CC383" s="29" t="s">
        <v>78</v>
      </c>
      <c r="CW383" s="18">
        <f t="shared" si="58"/>
        <v>1</v>
      </c>
      <c r="CX383" s="18">
        <f>+IF(SUM(CX384:CX385)=0,0,1)</f>
        <v>1</v>
      </c>
      <c r="CZ383" s="18">
        <f t="shared" si="56"/>
        <v>1</v>
      </c>
      <c r="DA383" s="33">
        <f t="shared" si="57"/>
        <v>1</v>
      </c>
      <c r="DZ383" s="55"/>
    </row>
    <row r="384" spans="1:130" ht="26.25" customHeight="1" x14ac:dyDescent="0.25">
      <c r="A384" s="9"/>
      <c r="B384" s="191" t="s">
        <v>92</v>
      </c>
      <c r="C384" s="192"/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3"/>
      <c r="AB384" s="62">
        <v>21990</v>
      </c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  <c r="BZ384" s="64"/>
      <c r="CA384" s="21"/>
      <c r="CB384" s="35" t="str">
        <f t="shared" si="55"/>
        <v>Riadok bude vidieť.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1</v>
      </c>
      <c r="CZ384" s="18">
        <f t="shared" si="56"/>
        <v>1</v>
      </c>
      <c r="DA384" s="33">
        <f t="shared" si="57"/>
        <v>1</v>
      </c>
      <c r="DZ384" s="55"/>
    </row>
    <row r="385" spans="1:130" ht="29.25" customHeight="1" x14ac:dyDescent="0.25">
      <c r="A385" s="9"/>
      <c r="B385" s="120" t="s">
        <v>38</v>
      </c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  <c r="AA385" s="122"/>
      <c r="AB385" s="65">
        <v>1340</v>
      </c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/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/>
      <c r="BT385" s="66"/>
      <c r="BU385" s="66"/>
      <c r="BV385" s="66"/>
      <c r="BW385" s="66"/>
      <c r="BX385" s="66"/>
      <c r="BY385" s="66"/>
      <c r="BZ385" s="67"/>
      <c r="CA385" s="21"/>
      <c r="CB385" s="35" t="str">
        <f t="shared" si="55"/>
        <v>Riadok bude vidieť.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1</v>
      </c>
      <c r="CZ385" s="18">
        <f t="shared" si="56"/>
        <v>1</v>
      </c>
      <c r="DA385" s="33">
        <f t="shared" si="57"/>
        <v>1</v>
      </c>
      <c r="DZ385" s="55"/>
    </row>
    <row r="386" spans="1:130" hidden="1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hidden="1" x14ac:dyDescent="0.25">
      <c r="A387" s="9"/>
      <c r="B387" s="2" t="s">
        <v>36</v>
      </c>
      <c r="J387" s="80" t="s">
        <v>158</v>
      </c>
      <c r="K387" s="80"/>
      <c r="L387" s="80"/>
      <c r="M387" s="80"/>
      <c r="N387" s="80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hidden="1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hidden="1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hidden="1" x14ac:dyDescent="0.25">
      <c r="A390" s="9"/>
      <c r="B390" s="399" t="s">
        <v>37</v>
      </c>
      <c r="C390" s="400"/>
      <c r="D390" s="400"/>
      <c r="E390" s="400"/>
      <c r="F390" s="400"/>
      <c r="G390" s="400"/>
      <c r="H390" s="400"/>
      <c r="I390" s="400"/>
      <c r="J390" s="400"/>
      <c r="K390" s="400"/>
      <c r="L390" s="400"/>
      <c r="M390" s="400"/>
      <c r="N390" s="400"/>
      <c r="O390" s="400"/>
      <c r="P390" s="400"/>
      <c r="Q390" s="400"/>
      <c r="R390" s="400"/>
      <c r="S390" s="400"/>
      <c r="T390" s="400"/>
      <c r="U390" s="400"/>
      <c r="V390" s="400"/>
      <c r="W390" s="400"/>
      <c r="X390" s="400"/>
      <c r="Y390" s="400"/>
      <c r="Z390" s="400"/>
      <c r="AA390" s="400"/>
      <c r="AB390" s="401"/>
      <c r="AC390" s="405">
        <f>+AJ38</f>
        <v>0</v>
      </c>
      <c r="AD390" s="406"/>
      <c r="AE390" s="406"/>
      <c r="AF390" s="406"/>
      <c r="AG390" s="406"/>
      <c r="AH390" s="406"/>
      <c r="AI390" s="406"/>
      <c r="AJ390" s="406"/>
      <c r="AK390" s="406"/>
      <c r="AL390" s="406"/>
      <c r="AM390" s="406"/>
      <c r="AN390" s="406"/>
      <c r="AO390" s="406"/>
      <c r="AP390" s="406"/>
      <c r="AQ390" s="406"/>
      <c r="AR390" s="406"/>
      <c r="AS390" s="406"/>
      <c r="AT390" s="406"/>
      <c r="AU390" s="406"/>
      <c r="AV390" s="406"/>
      <c r="AW390" s="406"/>
      <c r="AX390" s="406"/>
      <c r="AY390" s="406"/>
      <c r="AZ390" s="406"/>
      <c r="BA390" s="406"/>
      <c r="BB390" s="406"/>
      <c r="BC390" s="406"/>
      <c r="BD390" s="406"/>
      <c r="BE390" s="406"/>
      <c r="BF390" s="406"/>
      <c r="BG390" s="406"/>
      <c r="BH390" s="406"/>
      <c r="BI390" s="406"/>
      <c r="BJ390" s="406"/>
      <c r="BK390" s="406"/>
      <c r="BL390" s="406"/>
      <c r="BM390" s="406"/>
      <c r="BN390" s="406"/>
      <c r="BO390" s="406"/>
      <c r="BP390" s="406"/>
      <c r="BQ390" s="406"/>
      <c r="BR390" s="406"/>
      <c r="BS390" s="406"/>
      <c r="BT390" s="406"/>
      <c r="BU390" s="406"/>
      <c r="BV390" s="406"/>
      <c r="BW390" s="406"/>
      <c r="BX390" s="406"/>
      <c r="BY390" s="406"/>
      <c r="BZ390" s="407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hidden="1" x14ac:dyDescent="0.25">
      <c r="A391" s="9"/>
      <c r="B391" s="402"/>
      <c r="C391" s="403"/>
      <c r="D391" s="403"/>
      <c r="E391" s="403"/>
      <c r="F391" s="403"/>
      <c r="G391" s="403"/>
      <c r="H391" s="403"/>
      <c r="I391" s="403"/>
      <c r="J391" s="403"/>
      <c r="K391" s="403"/>
      <c r="L391" s="403"/>
      <c r="M391" s="403"/>
      <c r="N391" s="403"/>
      <c r="O391" s="403"/>
      <c r="P391" s="403"/>
      <c r="Q391" s="403"/>
      <c r="R391" s="403"/>
      <c r="S391" s="403"/>
      <c r="T391" s="403"/>
      <c r="U391" s="403"/>
      <c r="V391" s="403"/>
      <c r="W391" s="403"/>
      <c r="X391" s="403"/>
      <c r="Y391" s="403"/>
      <c r="Z391" s="403"/>
      <c r="AA391" s="403"/>
      <c r="AB391" s="404"/>
      <c r="AC391" s="408" t="s">
        <v>91</v>
      </c>
      <c r="AD391" s="409"/>
      <c r="AE391" s="409"/>
      <c r="AF391" s="409"/>
      <c r="AG391" s="409"/>
      <c r="AH391" s="409"/>
      <c r="AI391" s="409"/>
      <c r="AJ391" s="409"/>
      <c r="AK391" s="409"/>
      <c r="AL391" s="409"/>
      <c r="AM391" s="409"/>
      <c r="AN391" s="409"/>
      <c r="AO391" s="409"/>
      <c r="AP391" s="409"/>
      <c r="AQ391" s="409"/>
      <c r="AR391" s="409"/>
      <c r="AS391" s="409"/>
      <c r="AT391" s="409"/>
      <c r="AU391" s="409"/>
      <c r="AV391" s="409"/>
      <c r="AW391" s="409"/>
      <c r="AX391" s="409"/>
      <c r="AY391" s="409"/>
      <c r="AZ391" s="409"/>
      <c r="BA391" s="409"/>
      <c r="BB391" s="410"/>
      <c r="BC391" s="371" t="s">
        <v>103</v>
      </c>
      <c r="BD391" s="372"/>
      <c r="BE391" s="372"/>
      <c r="BF391" s="372"/>
      <c r="BG391" s="372"/>
      <c r="BH391" s="372"/>
      <c r="BI391" s="372"/>
      <c r="BJ391" s="372"/>
      <c r="BK391" s="372"/>
      <c r="BL391" s="372"/>
      <c r="BM391" s="372"/>
      <c r="BN391" s="372"/>
      <c r="BO391" s="372"/>
      <c r="BP391" s="372"/>
      <c r="BQ391" s="372"/>
      <c r="BR391" s="372"/>
      <c r="BS391" s="372"/>
      <c r="BT391" s="372"/>
      <c r="BU391" s="372"/>
      <c r="BV391" s="372"/>
      <c r="BW391" s="372"/>
      <c r="BX391" s="372"/>
      <c r="BY391" s="372"/>
      <c r="BZ391" s="373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hidden="1" customHeight="1" x14ac:dyDescent="0.25">
      <c r="A392" s="9"/>
      <c r="B392" s="375" t="s">
        <v>101</v>
      </c>
      <c r="C392" s="376"/>
      <c r="D392" s="376"/>
      <c r="E392" s="376"/>
      <c r="F392" s="376"/>
      <c r="G392" s="376"/>
      <c r="H392" s="376"/>
      <c r="I392" s="376"/>
      <c r="J392" s="376"/>
      <c r="K392" s="376"/>
      <c r="L392" s="376"/>
      <c r="M392" s="376"/>
      <c r="N392" s="376"/>
      <c r="O392" s="376"/>
      <c r="P392" s="376"/>
      <c r="Q392" s="376"/>
      <c r="R392" s="376"/>
      <c r="S392" s="376"/>
      <c r="T392" s="376"/>
      <c r="U392" s="376"/>
      <c r="V392" s="376"/>
      <c r="W392" s="376"/>
      <c r="X392" s="376"/>
      <c r="Y392" s="376"/>
      <c r="Z392" s="376"/>
      <c r="AA392" s="376"/>
      <c r="AB392" s="377"/>
      <c r="AC392" s="62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4"/>
      <c r="BC392" s="62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4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hidden="1" customHeight="1" x14ac:dyDescent="0.25">
      <c r="A393" s="9"/>
      <c r="B393" s="355" t="s">
        <v>102</v>
      </c>
      <c r="C393" s="356"/>
      <c r="D393" s="356"/>
      <c r="E393" s="356"/>
      <c r="F393" s="356"/>
      <c r="G393" s="356"/>
      <c r="H393" s="356"/>
      <c r="I393" s="356"/>
      <c r="J393" s="356"/>
      <c r="K393" s="356"/>
      <c r="L393" s="356"/>
      <c r="M393" s="356"/>
      <c r="N393" s="356"/>
      <c r="O393" s="356"/>
      <c r="P393" s="356"/>
      <c r="Q393" s="356"/>
      <c r="R393" s="356"/>
      <c r="S393" s="356"/>
      <c r="T393" s="356"/>
      <c r="U393" s="356"/>
      <c r="V393" s="356"/>
      <c r="W393" s="356"/>
      <c r="X393" s="356"/>
      <c r="Y393" s="356"/>
      <c r="Z393" s="356"/>
      <c r="AA393" s="356"/>
      <c r="AB393" s="357"/>
      <c r="AC393" s="387" t="s">
        <v>1</v>
      </c>
      <c r="AD393" s="388"/>
      <c r="AE393" s="388"/>
      <c r="AF393" s="388"/>
      <c r="AG393" s="388"/>
      <c r="AH393" s="388"/>
      <c r="AI393" s="388"/>
      <c r="AJ393" s="388"/>
      <c r="AK393" s="388"/>
      <c r="AL393" s="388"/>
      <c r="AM393" s="388"/>
      <c r="AN393" s="388"/>
      <c r="AO393" s="388"/>
      <c r="AP393" s="388"/>
      <c r="AQ393" s="388"/>
      <c r="AR393" s="388"/>
      <c r="AS393" s="388"/>
      <c r="AT393" s="388"/>
      <c r="AU393" s="388"/>
      <c r="AV393" s="388"/>
      <c r="AW393" s="388"/>
      <c r="AX393" s="388"/>
      <c r="AY393" s="388"/>
      <c r="AZ393" s="388"/>
      <c r="BA393" s="388"/>
      <c r="BB393" s="389"/>
      <c r="BC393" s="65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/>
      <c r="BV393" s="66"/>
      <c r="BW393" s="66"/>
      <c r="BX393" s="66"/>
      <c r="BY393" s="66"/>
      <c r="BZ393" s="67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hidden="1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hidden="1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hidden="1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hidden="1" x14ac:dyDescent="0.25">
      <c r="A397" s="9"/>
      <c r="B397" s="2" t="s">
        <v>36</v>
      </c>
      <c r="J397" s="80" t="s">
        <v>215</v>
      </c>
      <c r="K397" s="80"/>
      <c r="L397" s="80"/>
      <c r="M397" s="80"/>
      <c r="N397" s="80"/>
      <c r="O397" s="80"/>
      <c r="P397" s="80"/>
      <c r="Q397" s="80"/>
      <c r="R397" s="80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hidden="1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hidden="1" x14ac:dyDescent="0.25">
      <c r="A399" s="9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hidden="1" x14ac:dyDescent="0.25">
      <c r="A400" s="9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hidden="1" x14ac:dyDescent="0.25">
      <c r="A401" s="9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61"/>
      <c r="BN401" s="61"/>
      <c r="BO401" s="61"/>
      <c r="BP401" s="61"/>
      <c r="BQ401" s="61"/>
      <c r="BR401" s="61"/>
      <c r="BS401" s="61"/>
      <c r="BT401" s="61"/>
      <c r="BU401" s="61"/>
      <c r="BV401" s="61"/>
      <c r="BW401" s="61"/>
      <c r="BX401" s="61"/>
      <c r="BY401" s="61"/>
      <c r="BZ401" s="61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hidden="1" x14ac:dyDescent="0.25">
      <c r="A402" s="9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61"/>
      <c r="BN402" s="61"/>
      <c r="BO402" s="61"/>
      <c r="BP402" s="61"/>
      <c r="BQ402" s="61"/>
      <c r="BR402" s="61"/>
      <c r="BS402" s="61"/>
      <c r="BT402" s="61"/>
      <c r="BU402" s="61"/>
      <c r="BV402" s="61"/>
      <c r="BW402" s="61"/>
      <c r="BX402" s="61"/>
      <c r="BY402" s="61"/>
      <c r="BZ402" s="61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hidden="1" x14ac:dyDescent="0.25">
      <c r="A403" s="9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61"/>
      <c r="BN403" s="61"/>
      <c r="BO403" s="61"/>
      <c r="BP403" s="61"/>
      <c r="BQ403" s="61"/>
      <c r="BR403" s="61"/>
      <c r="BS403" s="61"/>
      <c r="BT403" s="61"/>
      <c r="BU403" s="61"/>
      <c r="BV403" s="61"/>
      <c r="BW403" s="61"/>
      <c r="BX403" s="61"/>
      <c r="BY403" s="61"/>
      <c r="BZ403" s="61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hidden="1" x14ac:dyDescent="0.25">
      <c r="A404" s="9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61"/>
      <c r="BN404" s="61"/>
      <c r="BO404" s="61"/>
      <c r="BP404" s="61"/>
      <c r="BQ404" s="61"/>
      <c r="BR404" s="61"/>
      <c r="BS404" s="61"/>
      <c r="BT404" s="61"/>
      <c r="BU404" s="61"/>
      <c r="BV404" s="61"/>
      <c r="BW404" s="61"/>
      <c r="BX404" s="61"/>
      <c r="BY404" s="61"/>
      <c r="BZ404" s="61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hidden="1" x14ac:dyDescent="0.25">
      <c r="A405" s="9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61"/>
      <c r="BN405" s="61"/>
      <c r="BO405" s="61"/>
      <c r="BP405" s="61"/>
      <c r="BQ405" s="61"/>
      <c r="BR405" s="61"/>
      <c r="BS405" s="61"/>
      <c r="BT405" s="61"/>
      <c r="BU405" s="61"/>
      <c r="BV405" s="61"/>
      <c r="BW405" s="61"/>
      <c r="BX405" s="61"/>
      <c r="BY405" s="61"/>
      <c r="BZ405" s="61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hidden="1" x14ac:dyDescent="0.25">
      <c r="A406" s="9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1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hidden="1" x14ac:dyDescent="0.25">
      <c r="A407" s="9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61"/>
      <c r="BN407" s="61"/>
      <c r="BO407" s="61"/>
      <c r="BP407" s="61"/>
      <c r="BQ407" s="61"/>
      <c r="BR407" s="61"/>
      <c r="BS407" s="61"/>
      <c r="BT407" s="61"/>
      <c r="BU407" s="61"/>
      <c r="BV407" s="61"/>
      <c r="BW407" s="61"/>
      <c r="BX407" s="61"/>
      <c r="BY407" s="61"/>
      <c r="BZ407" s="61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hidden="1" x14ac:dyDescent="0.25">
      <c r="A408" s="9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1"/>
      <c r="BH408" s="61"/>
      <c r="BI408" s="61"/>
      <c r="BJ408" s="61"/>
      <c r="BK408" s="61"/>
      <c r="BL408" s="61"/>
      <c r="BM408" s="61"/>
      <c r="BN408" s="61"/>
      <c r="BO408" s="61"/>
      <c r="BP408" s="61"/>
      <c r="BQ408" s="61"/>
      <c r="BR408" s="61"/>
      <c r="BS408" s="61"/>
      <c r="BT408" s="61"/>
      <c r="BU408" s="61"/>
      <c r="BV408" s="61"/>
      <c r="BW408" s="61"/>
      <c r="BX408" s="61"/>
      <c r="BY408" s="61"/>
      <c r="BZ408" s="61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hidden="1" x14ac:dyDescent="0.25">
      <c r="A409" s="9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61"/>
      <c r="BN409" s="61"/>
      <c r="BO409" s="61"/>
      <c r="BP409" s="61"/>
      <c r="BQ409" s="61"/>
      <c r="BR409" s="61"/>
      <c r="BS409" s="61"/>
      <c r="BT409" s="61"/>
      <c r="BU409" s="61"/>
      <c r="BV409" s="61"/>
      <c r="BW409" s="61"/>
      <c r="BX409" s="61"/>
      <c r="BY409" s="61"/>
      <c r="BZ409" s="61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hidden="1" x14ac:dyDescent="0.25">
      <c r="A410" s="9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  <c r="BO410" s="61"/>
      <c r="BP410" s="61"/>
      <c r="BQ410" s="61"/>
      <c r="BR410" s="61"/>
      <c r="BS410" s="61"/>
      <c r="BT410" s="61"/>
      <c r="BU410" s="61"/>
      <c r="BV410" s="61"/>
      <c r="BW410" s="61"/>
      <c r="BX410" s="61"/>
      <c r="BY410" s="61"/>
      <c r="BZ410" s="61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hidden="1" x14ac:dyDescent="0.25">
      <c r="A411" s="9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61"/>
      <c r="BN411" s="61"/>
      <c r="BO411" s="61"/>
      <c r="BP411" s="61"/>
      <c r="BQ411" s="61"/>
      <c r="BR411" s="61"/>
      <c r="BS411" s="61"/>
      <c r="BT411" s="61"/>
      <c r="BU411" s="61"/>
      <c r="BV411" s="61"/>
      <c r="BW411" s="61"/>
      <c r="BX411" s="61"/>
      <c r="BY411" s="61"/>
      <c r="BZ411" s="61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hidden="1" x14ac:dyDescent="0.25">
      <c r="A412" s="9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hidden="1" x14ac:dyDescent="0.25">
      <c r="A413" s="9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  <c r="BO413" s="61"/>
      <c r="BP413" s="61"/>
      <c r="BQ413" s="61"/>
      <c r="BR413" s="61"/>
      <c r="BS413" s="61"/>
      <c r="BT413" s="61"/>
      <c r="BU413" s="61"/>
      <c r="BV413" s="61"/>
      <c r="BW413" s="61"/>
      <c r="BX413" s="61"/>
      <c r="BY413" s="61"/>
      <c r="BZ413" s="61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hidden="1" x14ac:dyDescent="0.25">
      <c r="A414" s="9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hidden="1" x14ac:dyDescent="0.25">
      <c r="A415" s="9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  <c r="BO415" s="61"/>
      <c r="BP415" s="61"/>
      <c r="BQ415" s="61"/>
      <c r="BR415" s="61"/>
      <c r="BS415" s="61"/>
      <c r="BT415" s="61"/>
      <c r="BU415" s="61"/>
      <c r="BV415" s="61"/>
      <c r="BW415" s="61"/>
      <c r="BX415" s="61"/>
      <c r="BY415" s="61"/>
      <c r="BZ415" s="61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hidden="1" x14ac:dyDescent="0.25">
      <c r="A416" s="9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hidden="1" x14ac:dyDescent="0.25">
      <c r="A417" s="9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hidden="1" x14ac:dyDescent="0.25">
      <c r="A418" s="9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hidden="1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hidden="1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hidden="1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hidden="1" x14ac:dyDescent="0.25">
      <c r="A422" s="9"/>
      <c r="B422" s="390" t="s">
        <v>125</v>
      </c>
      <c r="C422" s="391"/>
      <c r="D422" s="391"/>
      <c r="E422" s="391"/>
      <c r="F422" s="391"/>
      <c r="G422" s="391"/>
      <c r="H422" s="391"/>
      <c r="I422" s="391"/>
      <c r="J422" s="391"/>
      <c r="K422" s="391"/>
      <c r="L422" s="391"/>
      <c r="M422" s="391"/>
      <c r="N422" s="391"/>
      <c r="O422" s="391"/>
      <c r="P422" s="391"/>
      <c r="Q422" s="391"/>
      <c r="R422" s="391"/>
      <c r="S422" s="391"/>
      <c r="T422" s="391"/>
      <c r="U422" s="391"/>
      <c r="V422" s="391"/>
      <c r="W422" s="391"/>
      <c r="X422" s="391"/>
      <c r="Y422" s="391"/>
      <c r="Z422" s="391"/>
      <c r="AA422" s="391"/>
      <c r="AB422" s="391"/>
      <c r="AC422" s="391"/>
      <c r="AD422" s="391"/>
      <c r="AE422" s="391"/>
      <c r="AF422" s="391"/>
      <c r="AG422" s="391"/>
      <c r="AH422" s="391"/>
      <c r="AI422" s="391"/>
      <c r="AJ422" s="391"/>
      <c r="AK422" s="391"/>
      <c r="AL422" s="392"/>
      <c r="AM422" s="81" t="s">
        <v>126</v>
      </c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82"/>
      <c r="BC422" s="82"/>
      <c r="BD422" s="82"/>
      <c r="BE422" s="82"/>
      <c r="BF422" s="83"/>
      <c r="BG422" s="123" t="s">
        <v>127</v>
      </c>
      <c r="BH422" s="82"/>
      <c r="BI422" s="82"/>
      <c r="BJ422" s="82"/>
      <c r="BK422" s="82"/>
      <c r="BL422" s="82"/>
      <c r="BM422" s="82"/>
      <c r="BN422" s="82"/>
      <c r="BO422" s="82"/>
      <c r="BP422" s="82"/>
      <c r="BQ422" s="82"/>
      <c r="BR422" s="82"/>
      <c r="BS422" s="82"/>
      <c r="BT422" s="82"/>
      <c r="BU422" s="82"/>
      <c r="BV422" s="82"/>
      <c r="BW422" s="82"/>
      <c r="BX422" s="82"/>
      <c r="BY422" s="82"/>
      <c r="BZ422" s="83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hidden="1" x14ac:dyDescent="0.25">
      <c r="A423" s="9"/>
      <c r="B423" s="393"/>
      <c r="C423" s="394"/>
      <c r="D423" s="394"/>
      <c r="E423" s="394"/>
      <c r="F423" s="394"/>
      <c r="G423" s="394"/>
      <c r="H423" s="394"/>
      <c r="I423" s="394"/>
      <c r="J423" s="394"/>
      <c r="K423" s="394"/>
      <c r="L423" s="394"/>
      <c r="M423" s="394"/>
      <c r="N423" s="394"/>
      <c r="O423" s="394"/>
      <c r="P423" s="394"/>
      <c r="Q423" s="394"/>
      <c r="R423" s="394"/>
      <c r="S423" s="394"/>
      <c r="T423" s="394"/>
      <c r="U423" s="394"/>
      <c r="V423" s="394"/>
      <c r="W423" s="394"/>
      <c r="X423" s="394"/>
      <c r="Y423" s="394"/>
      <c r="Z423" s="394"/>
      <c r="AA423" s="394"/>
      <c r="AB423" s="394"/>
      <c r="AC423" s="394"/>
      <c r="AD423" s="394"/>
      <c r="AE423" s="394"/>
      <c r="AF423" s="394"/>
      <c r="AG423" s="394"/>
      <c r="AH423" s="394"/>
      <c r="AI423" s="394"/>
      <c r="AJ423" s="394"/>
      <c r="AK423" s="394"/>
      <c r="AL423" s="395"/>
      <c r="AM423" s="384"/>
      <c r="AN423" s="385"/>
      <c r="AO423" s="385"/>
      <c r="AP423" s="385"/>
      <c r="AQ423" s="385"/>
      <c r="AR423" s="385"/>
      <c r="AS423" s="385"/>
      <c r="AT423" s="385"/>
      <c r="AU423" s="385"/>
      <c r="AV423" s="385"/>
      <c r="AW423" s="385"/>
      <c r="AX423" s="385"/>
      <c r="AY423" s="385"/>
      <c r="AZ423" s="385"/>
      <c r="BA423" s="385"/>
      <c r="BB423" s="385"/>
      <c r="BC423" s="385"/>
      <c r="BD423" s="385"/>
      <c r="BE423" s="385"/>
      <c r="BF423" s="386"/>
      <c r="BG423" s="76"/>
      <c r="BH423" s="77"/>
      <c r="BI423" s="77"/>
      <c r="BJ423" s="77"/>
      <c r="BK423" s="77"/>
      <c r="BL423" s="77"/>
      <c r="BM423" s="77"/>
      <c r="BN423" s="77"/>
      <c r="BO423" s="77"/>
      <c r="BP423" s="77"/>
      <c r="BQ423" s="77"/>
      <c r="BR423" s="77"/>
      <c r="BS423" s="77"/>
      <c r="BT423" s="77"/>
      <c r="BU423" s="77"/>
      <c r="BV423" s="77"/>
      <c r="BW423" s="77"/>
      <c r="BX423" s="77"/>
      <c r="BY423" s="77"/>
      <c r="BZ423" s="145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hidden="1" x14ac:dyDescent="0.25">
      <c r="A424" s="9"/>
      <c r="B424" s="361"/>
      <c r="C424" s="362"/>
      <c r="D424" s="362"/>
      <c r="E424" s="362"/>
      <c r="F424" s="362"/>
      <c r="G424" s="362"/>
      <c r="H424" s="362"/>
      <c r="I424" s="362"/>
      <c r="J424" s="362"/>
      <c r="K424" s="362"/>
      <c r="L424" s="362"/>
      <c r="M424" s="362"/>
      <c r="N424" s="362"/>
      <c r="O424" s="362"/>
      <c r="P424" s="362"/>
      <c r="Q424" s="362"/>
      <c r="R424" s="362"/>
      <c r="S424" s="362"/>
      <c r="T424" s="362"/>
      <c r="U424" s="362"/>
      <c r="V424" s="362"/>
      <c r="W424" s="362"/>
      <c r="X424" s="362"/>
      <c r="Y424" s="362"/>
      <c r="Z424" s="362"/>
      <c r="AA424" s="362"/>
      <c r="AB424" s="362"/>
      <c r="AC424" s="362"/>
      <c r="AD424" s="362"/>
      <c r="AE424" s="362"/>
      <c r="AF424" s="362"/>
      <c r="AG424" s="362"/>
      <c r="AH424" s="362"/>
      <c r="AI424" s="362"/>
      <c r="AJ424" s="362"/>
      <c r="AK424" s="362"/>
      <c r="AL424" s="363"/>
      <c r="AM424" s="358"/>
      <c r="AN424" s="359"/>
      <c r="AO424" s="359"/>
      <c r="AP424" s="359"/>
      <c r="AQ424" s="359"/>
      <c r="AR424" s="359"/>
      <c r="AS424" s="359"/>
      <c r="AT424" s="359"/>
      <c r="AU424" s="359"/>
      <c r="AV424" s="359"/>
      <c r="AW424" s="359"/>
      <c r="AX424" s="359"/>
      <c r="AY424" s="359"/>
      <c r="AZ424" s="359"/>
      <c r="BA424" s="359"/>
      <c r="BB424" s="359"/>
      <c r="BC424" s="359"/>
      <c r="BD424" s="359"/>
      <c r="BE424" s="359"/>
      <c r="BF424" s="360"/>
      <c r="BG424" s="97"/>
      <c r="BH424" s="74"/>
      <c r="BI424" s="74"/>
      <c r="BJ424" s="74"/>
      <c r="BK424" s="74"/>
      <c r="BL424" s="74"/>
      <c r="BM424" s="74"/>
      <c r="BN424" s="74"/>
      <c r="BO424" s="74"/>
      <c r="BP424" s="74"/>
      <c r="BQ424" s="74"/>
      <c r="BR424" s="74"/>
      <c r="BS424" s="74"/>
      <c r="BT424" s="74"/>
      <c r="BU424" s="74"/>
      <c r="BV424" s="74"/>
      <c r="BW424" s="74"/>
      <c r="BX424" s="74"/>
      <c r="BY424" s="74"/>
      <c r="BZ424" s="75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hidden="1" x14ac:dyDescent="0.25">
      <c r="A425" s="9"/>
      <c r="B425" s="361"/>
      <c r="C425" s="362"/>
      <c r="D425" s="362"/>
      <c r="E425" s="362"/>
      <c r="F425" s="362"/>
      <c r="G425" s="362"/>
      <c r="H425" s="362"/>
      <c r="I425" s="362"/>
      <c r="J425" s="362"/>
      <c r="K425" s="362"/>
      <c r="L425" s="362"/>
      <c r="M425" s="362"/>
      <c r="N425" s="362"/>
      <c r="O425" s="362"/>
      <c r="P425" s="362"/>
      <c r="Q425" s="362"/>
      <c r="R425" s="362"/>
      <c r="S425" s="362"/>
      <c r="T425" s="362"/>
      <c r="U425" s="362"/>
      <c r="V425" s="362"/>
      <c r="W425" s="362"/>
      <c r="X425" s="362"/>
      <c r="Y425" s="362"/>
      <c r="Z425" s="362"/>
      <c r="AA425" s="362"/>
      <c r="AB425" s="362"/>
      <c r="AC425" s="362"/>
      <c r="AD425" s="362"/>
      <c r="AE425" s="362"/>
      <c r="AF425" s="362"/>
      <c r="AG425" s="362"/>
      <c r="AH425" s="362"/>
      <c r="AI425" s="362"/>
      <c r="AJ425" s="362"/>
      <c r="AK425" s="362"/>
      <c r="AL425" s="363"/>
      <c r="AM425" s="358"/>
      <c r="AN425" s="359"/>
      <c r="AO425" s="359"/>
      <c r="AP425" s="359"/>
      <c r="AQ425" s="359"/>
      <c r="AR425" s="359"/>
      <c r="AS425" s="359"/>
      <c r="AT425" s="359"/>
      <c r="AU425" s="359"/>
      <c r="AV425" s="359"/>
      <c r="AW425" s="359"/>
      <c r="AX425" s="359"/>
      <c r="AY425" s="359"/>
      <c r="AZ425" s="359"/>
      <c r="BA425" s="359"/>
      <c r="BB425" s="359"/>
      <c r="BC425" s="359"/>
      <c r="BD425" s="359"/>
      <c r="BE425" s="359"/>
      <c r="BF425" s="360"/>
      <c r="BG425" s="97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75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hidden="1" x14ac:dyDescent="0.25">
      <c r="A426" s="9"/>
      <c r="B426" s="361"/>
      <c r="C426" s="362"/>
      <c r="D426" s="362"/>
      <c r="E426" s="362"/>
      <c r="F426" s="362"/>
      <c r="G426" s="362"/>
      <c r="H426" s="362"/>
      <c r="I426" s="362"/>
      <c r="J426" s="362"/>
      <c r="K426" s="362"/>
      <c r="L426" s="362"/>
      <c r="M426" s="362"/>
      <c r="N426" s="362"/>
      <c r="O426" s="362"/>
      <c r="P426" s="362"/>
      <c r="Q426" s="362"/>
      <c r="R426" s="362"/>
      <c r="S426" s="362"/>
      <c r="T426" s="362"/>
      <c r="U426" s="362"/>
      <c r="V426" s="362"/>
      <c r="W426" s="362"/>
      <c r="X426" s="362"/>
      <c r="Y426" s="362"/>
      <c r="Z426" s="362"/>
      <c r="AA426" s="362"/>
      <c r="AB426" s="362"/>
      <c r="AC426" s="362"/>
      <c r="AD426" s="362"/>
      <c r="AE426" s="362"/>
      <c r="AF426" s="362"/>
      <c r="AG426" s="362"/>
      <c r="AH426" s="362"/>
      <c r="AI426" s="362"/>
      <c r="AJ426" s="362"/>
      <c r="AK426" s="362"/>
      <c r="AL426" s="363"/>
      <c r="AM426" s="358"/>
      <c r="AN426" s="359"/>
      <c r="AO426" s="359"/>
      <c r="AP426" s="359"/>
      <c r="AQ426" s="359"/>
      <c r="AR426" s="359"/>
      <c r="AS426" s="359"/>
      <c r="AT426" s="359"/>
      <c r="AU426" s="359"/>
      <c r="AV426" s="359"/>
      <c r="AW426" s="359"/>
      <c r="AX426" s="359"/>
      <c r="AY426" s="359"/>
      <c r="AZ426" s="359"/>
      <c r="BA426" s="359"/>
      <c r="BB426" s="359"/>
      <c r="BC426" s="359"/>
      <c r="BD426" s="359"/>
      <c r="BE426" s="359"/>
      <c r="BF426" s="360"/>
      <c r="BG426" s="97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75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hidden="1" x14ac:dyDescent="0.25">
      <c r="A427" s="9"/>
      <c r="B427" s="361"/>
      <c r="C427" s="362"/>
      <c r="D427" s="362"/>
      <c r="E427" s="362"/>
      <c r="F427" s="362"/>
      <c r="G427" s="362"/>
      <c r="H427" s="362"/>
      <c r="I427" s="362"/>
      <c r="J427" s="362"/>
      <c r="K427" s="362"/>
      <c r="L427" s="362"/>
      <c r="M427" s="362"/>
      <c r="N427" s="362"/>
      <c r="O427" s="362"/>
      <c r="P427" s="362"/>
      <c r="Q427" s="362"/>
      <c r="R427" s="362"/>
      <c r="S427" s="362"/>
      <c r="T427" s="362"/>
      <c r="U427" s="362"/>
      <c r="V427" s="362"/>
      <c r="W427" s="362"/>
      <c r="X427" s="362"/>
      <c r="Y427" s="362"/>
      <c r="Z427" s="362"/>
      <c r="AA427" s="362"/>
      <c r="AB427" s="362"/>
      <c r="AC427" s="362"/>
      <c r="AD427" s="362"/>
      <c r="AE427" s="362"/>
      <c r="AF427" s="362"/>
      <c r="AG427" s="362"/>
      <c r="AH427" s="362"/>
      <c r="AI427" s="362"/>
      <c r="AJ427" s="362"/>
      <c r="AK427" s="362"/>
      <c r="AL427" s="363"/>
      <c r="AM427" s="358"/>
      <c r="AN427" s="359"/>
      <c r="AO427" s="359"/>
      <c r="AP427" s="359"/>
      <c r="AQ427" s="359"/>
      <c r="AR427" s="359"/>
      <c r="AS427" s="359"/>
      <c r="AT427" s="359"/>
      <c r="AU427" s="359"/>
      <c r="AV427" s="359"/>
      <c r="AW427" s="359"/>
      <c r="AX427" s="359"/>
      <c r="AY427" s="359"/>
      <c r="AZ427" s="359"/>
      <c r="BA427" s="359"/>
      <c r="BB427" s="359"/>
      <c r="BC427" s="359"/>
      <c r="BD427" s="359"/>
      <c r="BE427" s="359"/>
      <c r="BF427" s="360"/>
      <c r="BG427" s="97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75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hidden="1" x14ac:dyDescent="0.25">
      <c r="A428" s="9"/>
      <c r="B428" s="361"/>
      <c r="C428" s="362"/>
      <c r="D428" s="362"/>
      <c r="E428" s="362"/>
      <c r="F428" s="362"/>
      <c r="G428" s="362"/>
      <c r="H428" s="362"/>
      <c r="I428" s="362"/>
      <c r="J428" s="362"/>
      <c r="K428" s="362"/>
      <c r="L428" s="362"/>
      <c r="M428" s="362"/>
      <c r="N428" s="362"/>
      <c r="O428" s="362"/>
      <c r="P428" s="362"/>
      <c r="Q428" s="362"/>
      <c r="R428" s="362"/>
      <c r="S428" s="362"/>
      <c r="T428" s="362"/>
      <c r="U428" s="362"/>
      <c r="V428" s="362"/>
      <c r="W428" s="362"/>
      <c r="X428" s="362"/>
      <c r="Y428" s="362"/>
      <c r="Z428" s="362"/>
      <c r="AA428" s="362"/>
      <c r="AB428" s="362"/>
      <c r="AC428" s="362"/>
      <c r="AD428" s="362"/>
      <c r="AE428" s="362"/>
      <c r="AF428" s="362"/>
      <c r="AG428" s="362"/>
      <c r="AH428" s="362"/>
      <c r="AI428" s="362"/>
      <c r="AJ428" s="362"/>
      <c r="AK428" s="362"/>
      <c r="AL428" s="363"/>
      <c r="AM428" s="358"/>
      <c r="AN428" s="359"/>
      <c r="AO428" s="359"/>
      <c r="AP428" s="359"/>
      <c r="AQ428" s="359"/>
      <c r="AR428" s="359"/>
      <c r="AS428" s="359"/>
      <c r="AT428" s="359"/>
      <c r="AU428" s="359"/>
      <c r="AV428" s="359"/>
      <c r="AW428" s="359"/>
      <c r="AX428" s="359"/>
      <c r="AY428" s="359"/>
      <c r="AZ428" s="359"/>
      <c r="BA428" s="359"/>
      <c r="BB428" s="359"/>
      <c r="BC428" s="359"/>
      <c r="BD428" s="359"/>
      <c r="BE428" s="359"/>
      <c r="BF428" s="360"/>
      <c r="BG428" s="97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75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hidden="1" x14ac:dyDescent="0.25">
      <c r="A429" s="9"/>
      <c r="B429" s="361"/>
      <c r="C429" s="362"/>
      <c r="D429" s="362"/>
      <c r="E429" s="362"/>
      <c r="F429" s="362"/>
      <c r="G429" s="362"/>
      <c r="H429" s="362"/>
      <c r="I429" s="362"/>
      <c r="J429" s="362"/>
      <c r="K429" s="362"/>
      <c r="L429" s="362"/>
      <c r="M429" s="362"/>
      <c r="N429" s="362"/>
      <c r="O429" s="362"/>
      <c r="P429" s="362"/>
      <c r="Q429" s="362"/>
      <c r="R429" s="362"/>
      <c r="S429" s="362"/>
      <c r="T429" s="362"/>
      <c r="U429" s="362"/>
      <c r="V429" s="362"/>
      <c r="W429" s="362"/>
      <c r="X429" s="362"/>
      <c r="Y429" s="362"/>
      <c r="Z429" s="362"/>
      <c r="AA429" s="362"/>
      <c r="AB429" s="362"/>
      <c r="AC429" s="362"/>
      <c r="AD429" s="362"/>
      <c r="AE429" s="362"/>
      <c r="AF429" s="362"/>
      <c r="AG429" s="362"/>
      <c r="AH429" s="362"/>
      <c r="AI429" s="362"/>
      <c r="AJ429" s="362"/>
      <c r="AK429" s="362"/>
      <c r="AL429" s="363"/>
      <c r="AM429" s="358"/>
      <c r="AN429" s="359"/>
      <c r="AO429" s="359"/>
      <c r="AP429" s="359"/>
      <c r="AQ429" s="359"/>
      <c r="AR429" s="359"/>
      <c r="AS429" s="359"/>
      <c r="AT429" s="359"/>
      <c r="AU429" s="359"/>
      <c r="AV429" s="359"/>
      <c r="AW429" s="359"/>
      <c r="AX429" s="359"/>
      <c r="AY429" s="359"/>
      <c r="AZ429" s="359"/>
      <c r="BA429" s="359"/>
      <c r="BB429" s="359"/>
      <c r="BC429" s="359"/>
      <c r="BD429" s="359"/>
      <c r="BE429" s="359"/>
      <c r="BF429" s="360"/>
      <c r="BG429" s="97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75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hidden="1" x14ac:dyDescent="0.25">
      <c r="A430" s="9"/>
      <c r="B430" s="361"/>
      <c r="C430" s="362"/>
      <c r="D430" s="362"/>
      <c r="E430" s="362"/>
      <c r="F430" s="362"/>
      <c r="G430" s="362"/>
      <c r="H430" s="362"/>
      <c r="I430" s="362"/>
      <c r="J430" s="362"/>
      <c r="K430" s="362"/>
      <c r="L430" s="362"/>
      <c r="M430" s="362"/>
      <c r="N430" s="362"/>
      <c r="O430" s="362"/>
      <c r="P430" s="362"/>
      <c r="Q430" s="362"/>
      <c r="R430" s="362"/>
      <c r="S430" s="362"/>
      <c r="T430" s="362"/>
      <c r="U430" s="362"/>
      <c r="V430" s="362"/>
      <c r="W430" s="362"/>
      <c r="X430" s="362"/>
      <c r="Y430" s="362"/>
      <c r="Z430" s="362"/>
      <c r="AA430" s="362"/>
      <c r="AB430" s="362"/>
      <c r="AC430" s="362"/>
      <c r="AD430" s="362"/>
      <c r="AE430" s="362"/>
      <c r="AF430" s="362"/>
      <c r="AG430" s="362"/>
      <c r="AH430" s="362"/>
      <c r="AI430" s="362"/>
      <c r="AJ430" s="362"/>
      <c r="AK430" s="362"/>
      <c r="AL430" s="363"/>
      <c r="AM430" s="358"/>
      <c r="AN430" s="359"/>
      <c r="AO430" s="359"/>
      <c r="AP430" s="359"/>
      <c r="AQ430" s="359"/>
      <c r="AR430" s="359"/>
      <c r="AS430" s="359"/>
      <c r="AT430" s="359"/>
      <c r="AU430" s="359"/>
      <c r="AV430" s="359"/>
      <c r="AW430" s="359"/>
      <c r="AX430" s="359"/>
      <c r="AY430" s="359"/>
      <c r="AZ430" s="359"/>
      <c r="BA430" s="359"/>
      <c r="BB430" s="359"/>
      <c r="BC430" s="359"/>
      <c r="BD430" s="359"/>
      <c r="BE430" s="359"/>
      <c r="BF430" s="360"/>
      <c r="BG430" s="97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75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hidden="1" x14ac:dyDescent="0.25">
      <c r="A431" s="9"/>
      <c r="B431" s="361"/>
      <c r="C431" s="362"/>
      <c r="D431" s="362"/>
      <c r="E431" s="362"/>
      <c r="F431" s="362"/>
      <c r="G431" s="362"/>
      <c r="H431" s="362"/>
      <c r="I431" s="362"/>
      <c r="J431" s="362"/>
      <c r="K431" s="362"/>
      <c r="L431" s="362"/>
      <c r="M431" s="362"/>
      <c r="N431" s="362"/>
      <c r="O431" s="362"/>
      <c r="P431" s="362"/>
      <c r="Q431" s="362"/>
      <c r="R431" s="362"/>
      <c r="S431" s="362"/>
      <c r="T431" s="362"/>
      <c r="U431" s="362"/>
      <c r="V431" s="362"/>
      <c r="W431" s="362"/>
      <c r="X431" s="362"/>
      <c r="Y431" s="362"/>
      <c r="Z431" s="362"/>
      <c r="AA431" s="362"/>
      <c r="AB431" s="362"/>
      <c r="AC431" s="362"/>
      <c r="AD431" s="362"/>
      <c r="AE431" s="362"/>
      <c r="AF431" s="362"/>
      <c r="AG431" s="362"/>
      <c r="AH431" s="362"/>
      <c r="AI431" s="362"/>
      <c r="AJ431" s="362"/>
      <c r="AK431" s="362"/>
      <c r="AL431" s="363"/>
      <c r="AM431" s="358"/>
      <c r="AN431" s="359"/>
      <c r="AO431" s="359"/>
      <c r="AP431" s="359"/>
      <c r="AQ431" s="359"/>
      <c r="AR431" s="359"/>
      <c r="AS431" s="359"/>
      <c r="AT431" s="359"/>
      <c r="AU431" s="359"/>
      <c r="AV431" s="359"/>
      <c r="AW431" s="359"/>
      <c r="AX431" s="359"/>
      <c r="AY431" s="359"/>
      <c r="AZ431" s="359"/>
      <c r="BA431" s="359"/>
      <c r="BB431" s="359"/>
      <c r="BC431" s="359"/>
      <c r="BD431" s="359"/>
      <c r="BE431" s="359"/>
      <c r="BF431" s="360"/>
      <c r="BG431" s="97"/>
      <c r="BH431" s="74"/>
      <c r="BI431" s="74"/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75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hidden="1" x14ac:dyDescent="0.25">
      <c r="A432" s="9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64"/>
      <c r="AN432" s="365"/>
      <c r="AO432" s="365"/>
      <c r="AP432" s="365"/>
      <c r="AQ432" s="365"/>
      <c r="AR432" s="365"/>
      <c r="AS432" s="365"/>
      <c r="AT432" s="365"/>
      <c r="AU432" s="365"/>
      <c r="AV432" s="365"/>
      <c r="AW432" s="365"/>
      <c r="AX432" s="365"/>
      <c r="AY432" s="365"/>
      <c r="AZ432" s="365"/>
      <c r="BA432" s="365"/>
      <c r="BB432" s="365"/>
      <c r="BC432" s="365"/>
      <c r="BD432" s="365"/>
      <c r="BE432" s="365"/>
      <c r="BF432" s="366"/>
      <c r="BG432" s="320"/>
      <c r="BH432" s="153"/>
      <c r="BI432" s="153"/>
      <c r="BJ432" s="153"/>
      <c r="BK432" s="153"/>
      <c r="BL432" s="153"/>
      <c r="BM432" s="153"/>
      <c r="BN432" s="153"/>
      <c r="BO432" s="153"/>
      <c r="BP432" s="153"/>
      <c r="BQ432" s="153"/>
      <c r="BR432" s="153"/>
      <c r="BS432" s="153"/>
      <c r="BT432" s="153"/>
      <c r="BU432" s="153"/>
      <c r="BV432" s="153"/>
      <c r="BW432" s="153"/>
      <c r="BX432" s="153"/>
      <c r="BY432" s="153"/>
      <c r="BZ432" s="154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vidieť.</v>
      </c>
      <c r="CW433" s="18">
        <f t="shared" ref="CW433:CW438" si="70">+IF($J$436="neeviduje",0,1)</f>
        <v>1</v>
      </c>
      <c r="CZ433" s="18">
        <f>IF(CC433="",1,IF(CC433="Chcem skryť riadok.",0,1))</f>
        <v>1</v>
      </c>
      <c r="DA433" s="18">
        <f>+IF(CW433+CX433+CY433=0,0,IF(CZ433=0,0,1))</f>
        <v>1</v>
      </c>
      <c r="DZ433" s="55"/>
    </row>
    <row r="434" spans="1:130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vidieť.</v>
      </c>
      <c r="CW434" s="18">
        <f t="shared" si="70"/>
        <v>1</v>
      </c>
      <c r="CZ434" s="18">
        <f t="shared" ref="CZ434:CZ480" si="72">IF(CC434="",1,IF(CC434="Chcem skryť riadok.",0,1))</f>
        <v>1</v>
      </c>
      <c r="DA434" s="18">
        <f>+IF(CW434+CX434+CY434=0,0,IF(CZ434=0,0,1))</f>
        <v>1</v>
      </c>
      <c r="DZ434" s="55"/>
    </row>
    <row r="435" spans="1:130" ht="15" customHeight="1" x14ac:dyDescent="0.25">
      <c r="A435" s="9"/>
      <c r="CA435" s="21"/>
      <c r="CB435" s="35" t="str">
        <f t="shared" si="71"/>
        <v>Riadok bude vidieť.</v>
      </c>
      <c r="CW435" s="18">
        <f t="shared" si="70"/>
        <v>1</v>
      </c>
      <c r="CZ435" s="18">
        <f t="shared" si="72"/>
        <v>1</v>
      </c>
      <c r="DA435" s="18">
        <f>+IF(CW435+CX435+CY435=0,0,IF(CZ435=0,0,1))</f>
        <v>1</v>
      </c>
      <c r="DZ435" s="55"/>
    </row>
    <row r="436" spans="1:130" x14ac:dyDescent="0.25">
      <c r="A436" s="9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vidieť.</v>
      </c>
      <c r="CC436" s="29" t="s">
        <v>78</v>
      </c>
      <c r="CF436" s="6"/>
      <c r="CW436" s="18">
        <f t="shared" si="70"/>
        <v>1</v>
      </c>
      <c r="CZ436" s="18">
        <f t="shared" si="72"/>
        <v>1</v>
      </c>
      <c r="DA436" s="18">
        <f>+IF(CW436+CX436+CY436=0,0,IF(CZ436=0,0,1))</f>
        <v>1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>K dôvodu nadobudnutia vlastných akcií Spoločnosť uvádza:</v>
      </c>
      <c r="CA437" s="21"/>
      <c r="CB437" s="35" t="str">
        <f t="shared" si="71"/>
        <v>Riadok bude vidieť.</v>
      </c>
      <c r="CC437" s="29" t="s">
        <v>78</v>
      </c>
      <c r="CW437" s="18">
        <f t="shared" si="70"/>
        <v>1</v>
      </c>
      <c r="CX437" s="18">
        <f>+IF(SUM(CX438:CX457)=0,0,1)</f>
        <v>1</v>
      </c>
      <c r="CZ437" s="18">
        <f t="shared" si="72"/>
        <v>1</v>
      </c>
      <c r="DA437" s="33">
        <f t="shared" ref="DA437:DA463" si="73">+IF(CW437*CX437=0,0,IF(CZ437=0,0,1))</f>
        <v>1</v>
      </c>
      <c r="DZ437" s="55"/>
    </row>
    <row r="438" spans="1:130" hidden="1" x14ac:dyDescent="0.25">
      <c r="A438" s="9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  <c r="BO438" s="61"/>
      <c r="BP438" s="61"/>
      <c r="BQ438" s="61"/>
      <c r="BR438" s="61"/>
      <c r="BS438" s="61"/>
      <c r="BT438" s="61"/>
      <c r="BU438" s="61"/>
      <c r="BV438" s="61"/>
      <c r="BW438" s="61"/>
      <c r="BX438" s="61"/>
      <c r="BY438" s="61"/>
      <c r="BZ438" s="61"/>
      <c r="CA438" s="24"/>
      <c r="CB438" s="35" t="str">
        <f t="shared" si="71"/>
        <v>Riadok bude skrytý.</v>
      </c>
      <c r="CC438" s="29" t="s">
        <v>78</v>
      </c>
      <c r="CW438" s="18">
        <f t="shared" si="70"/>
        <v>1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1" t="s">
        <v>216</v>
      </c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  <c r="BO439" s="61"/>
      <c r="BP439" s="61"/>
      <c r="BQ439" s="61"/>
      <c r="BR439" s="61"/>
      <c r="BS439" s="61"/>
      <c r="BT439" s="61"/>
      <c r="BU439" s="61"/>
      <c r="BV439" s="61"/>
      <c r="BW439" s="61"/>
      <c r="BX439" s="61"/>
      <c r="BY439" s="61"/>
      <c r="BZ439" s="61"/>
      <c r="CA439" s="24"/>
      <c r="CB439" s="35" t="str">
        <f t="shared" si="71"/>
        <v>Riadok bude vidieť.</v>
      </c>
      <c r="CC439" s="29" t="s">
        <v>78</v>
      </c>
      <c r="CW439" s="18">
        <f t="shared" ref="CW439:CW501" si="75">+IF($J$436="neeviduje",0,1)</f>
        <v>1</v>
      </c>
      <c r="CX439" s="18">
        <f t="shared" si="74"/>
        <v>1</v>
      </c>
      <c r="CZ439" s="18">
        <f t="shared" si="72"/>
        <v>1</v>
      </c>
      <c r="DA439" s="33">
        <f t="shared" si="73"/>
        <v>1</v>
      </c>
      <c r="DZ439" s="55"/>
    </row>
    <row r="440" spans="1:130" hidden="1" x14ac:dyDescent="0.25">
      <c r="A440" s="9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  <c r="BO440" s="61"/>
      <c r="BP440" s="61"/>
      <c r="BQ440" s="61"/>
      <c r="BR440" s="61"/>
      <c r="BS440" s="61"/>
      <c r="BT440" s="61"/>
      <c r="BU440" s="61"/>
      <c r="BV440" s="61"/>
      <c r="BW440" s="61"/>
      <c r="BX440" s="61"/>
      <c r="BY440" s="61"/>
      <c r="BZ440" s="61"/>
      <c r="CA440" s="24"/>
      <c r="CB440" s="35" t="str">
        <f t="shared" si="71"/>
        <v>Riadok bude skrytý.</v>
      </c>
      <c r="CC440" s="29" t="s">
        <v>78</v>
      </c>
      <c r="CW440" s="18">
        <f t="shared" si="75"/>
        <v>1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hidden="1" x14ac:dyDescent="0.25">
      <c r="A441" s="9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24"/>
      <c r="CB441" s="35" t="str">
        <f t="shared" si="71"/>
        <v>Riadok bude skrytý.</v>
      </c>
      <c r="CC441" s="29" t="s">
        <v>78</v>
      </c>
      <c r="CW441" s="18">
        <f t="shared" si="75"/>
        <v>1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hidden="1" x14ac:dyDescent="0.25">
      <c r="A442" s="9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24"/>
      <c r="CB442" s="35" t="str">
        <f t="shared" si="71"/>
        <v>Riadok bude skrytý.</v>
      </c>
      <c r="CC442" s="29" t="s">
        <v>78</v>
      </c>
      <c r="CW442" s="18">
        <f t="shared" si="75"/>
        <v>1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hidden="1" x14ac:dyDescent="0.25">
      <c r="A443" s="9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24"/>
      <c r="CB443" s="35" t="str">
        <f t="shared" si="71"/>
        <v>Riadok bude skrytý.</v>
      </c>
      <c r="CC443" s="29" t="s">
        <v>78</v>
      </c>
      <c r="CW443" s="18">
        <f t="shared" si="75"/>
        <v>1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hidden="1" x14ac:dyDescent="0.25">
      <c r="A444" s="9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24"/>
      <c r="CB444" s="35" t="str">
        <f t="shared" si="71"/>
        <v>Riadok bude skrytý.</v>
      </c>
      <c r="CC444" s="29" t="s">
        <v>78</v>
      </c>
      <c r="CW444" s="18">
        <f t="shared" si="75"/>
        <v>1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hidden="1" x14ac:dyDescent="0.25">
      <c r="A445" s="9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  <c r="BO445" s="61"/>
      <c r="BP445" s="61"/>
      <c r="BQ445" s="61"/>
      <c r="BR445" s="61"/>
      <c r="BS445" s="61"/>
      <c r="BT445" s="61"/>
      <c r="BU445" s="61"/>
      <c r="BV445" s="61"/>
      <c r="BW445" s="61"/>
      <c r="BX445" s="61"/>
      <c r="BY445" s="61"/>
      <c r="BZ445" s="61"/>
      <c r="CA445" s="24"/>
      <c r="CB445" s="35" t="str">
        <f t="shared" si="71"/>
        <v>Riadok bude skrytý.</v>
      </c>
      <c r="CC445" s="29" t="s">
        <v>78</v>
      </c>
      <c r="CW445" s="18">
        <f t="shared" si="75"/>
        <v>1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hidden="1" x14ac:dyDescent="0.25">
      <c r="A446" s="9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61"/>
      <c r="BN446" s="61"/>
      <c r="BO446" s="61"/>
      <c r="BP446" s="61"/>
      <c r="BQ446" s="61"/>
      <c r="BR446" s="61"/>
      <c r="BS446" s="61"/>
      <c r="BT446" s="61"/>
      <c r="BU446" s="61"/>
      <c r="BV446" s="61"/>
      <c r="BW446" s="61"/>
      <c r="BX446" s="61"/>
      <c r="BY446" s="61"/>
      <c r="BZ446" s="61"/>
      <c r="CA446" s="24"/>
      <c r="CB446" s="35" t="str">
        <f t="shared" si="71"/>
        <v>Riadok bude skrytý.</v>
      </c>
      <c r="CC446" s="29" t="s">
        <v>78</v>
      </c>
      <c r="CW446" s="18">
        <f t="shared" si="75"/>
        <v>1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hidden="1" x14ac:dyDescent="0.25">
      <c r="A447" s="9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61"/>
      <c r="BN447" s="61"/>
      <c r="BO447" s="61"/>
      <c r="BP447" s="61"/>
      <c r="BQ447" s="61"/>
      <c r="BR447" s="61"/>
      <c r="BS447" s="61"/>
      <c r="BT447" s="61"/>
      <c r="BU447" s="61"/>
      <c r="BV447" s="61"/>
      <c r="BW447" s="61"/>
      <c r="BX447" s="61"/>
      <c r="BY447" s="61"/>
      <c r="BZ447" s="61"/>
      <c r="CA447" s="24"/>
      <c r="CB447" s="35" t="str">
        <f t="shared" si="71"/>
        <v>Riadok bude skrytý.</v>
      </c>
      <c r="CC447" s="29" t="s">
        <v>78</v>
      </c>
      <c r="CW447" s="18">
        <f t="shared" si="75"/>
        <v>1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hidden="1" x14ac:dyDescent="0.25">
      <c r="A448" s="9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61"/>
      <c r="BN448" s="61"/>
      <c r="BO448" s="61"/>
      <c r="BP448" s="61"/>
      <c r="BQ448" s="61"/>
      <c r="BR448" s="61"/>
      <c r="BS448" s="61"/>
      <c r="BT448" s="61"/>
      <c r="BU448" s="61"/>
      <c r="BV448" s="61"/>
      <c r="BW448" s="61"/>
      <c r="BX448" s="61"/>
      <c r="BY448" s="61"/>
      <c r="BZ448" s="61"/>
      <c r="CA448" s="24"/>
      <c r="CB448" s="35" t="str">
        <f t="shared" si="71"/>
        <v>Riadok bude skrytý.</v>
      </c>
      <c r="CC448" s="29" t="s">
        <v>78</v>
      </c>
      <c r="CW448" s="18">
        <f t="shared" si="75"/>
        <v>1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hidden="1" x14ac:dyDescent="0.25">
      <c r="A449" s="9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24"/>
      <c r="CB449" s="35" t="str">
        <f t="shared" si="71"/>
        <v>Riadok bude skrytý.</v>
      </c>
      <c r="CC449" s="29" t="s">
        <v>78</v>
      </c>
      <c r="CW449" s="18">
        <f t="shared" si="75"/>
        <v>1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hidden="1" x14ac:dyDescent="0.25">
      <c r="A450" s="9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24"/>
      <c r="CB450" s="35" t="str">
        <f t="shared" si="71"/>
        <v>Riadok bude skrytý.</v>
      </c>
      <c r="CC450" s="29" t="s">
        <v>78</v>
      </c>
      <c r="CW450" s="18">
        <f t="shared" si="75"/>
        <v>1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hidden="1" x14ac:dyDescent="0.25">
      <c r="A451" s="9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61"/>
      <c r="BN451" s="61"/>
      <c r="BO451" s="61"/>
      <c r="BP451" s="61"/>
      <c r="BQ451" s="61"/>
      <c r="BR451" s="61"/>
      <c r="BS451" s="61"/>
      <c r="BT451" s="61"/>
      <c r="BU451" s="61"/>
      <c r="BV451" s="61"/>
      <c r="BW451" s="61"/>
      <c r="BX451" s="61"/>
      <c r="BY451" s="61"/>
      <c r="BZ451" s="61"/>
      <c r="CA451" s="24"/>
      <c r="CB451" s="35" t="str">
        <f t="shared" si="71"/>
        <v>Riadok bude skrytý.</v>
      </c>
      <c r="CC451" s="29" t="s">
        <v>78</v>
      </c>
      <c r="CW451" s="18">
        <f t="shared" si="75"/>
        <v>1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hidden="1" x14ac:dyDescent="0.25">
      <c r="A452" s="9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61"/>
      <c r="BN452" s="61"/>
      <c r="BO452" s="61"/>
      <c r="BP452" s="61"/>
      <c r="BQ452" s="61"/>
      <c r="BR452" s="61"/>
      <c r="BS452" s="61"/>
      <c r="BT452" s="61"/>
      <c r="BU452" s="61"/>
      <c r="BV452" s="61"/>
      <c r="BW452" s="61"/>
      <c r="BX452" s="61"/>
      <c r="BY452" s="61"/>
      <c r="BZ452" s="61"/>
      <c r="CA452" s="24"/>
      <c r="CB452" s="35" t="str">
        <f t="shared" si="71"/>
        <v>Riadok bude skrytý.</v>
      </c>
      <c r="CC452" s="29" t="s">
        <v>78</v>
      </c>
      <c r="CW452" s="18">
        <f t="shared" si="75"/>
        <v>1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hidden="1" x14ac:dyDescent="0.25">
      <c r="A453" s="9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  <c r="BO453" s="61"/>
      <c r="BP453" s="61"/>
      <c r="BQ453" s="61"/>
      <c r="BR453" s="61"/>
      <c r="BS453" s="61"/>
      <c r="BT453" s="61"/>
      <c r="BU453" s="61"/>
      <c r="BV453" s="61"/>
      <c r="BW453" s="61"/>
      <c r="BX453" s="61"/>
      <c r="BY453" s="61"/>
      <c r="BZ453" s="61"/>
      <c r="CA453" s="24"/>
      <c r="CB453" s="35" t="str">
        <f t="shared" si="71"/>
        <v>Riadok bude skrytý.</v>
      </c>
      <c r="CC453" s="29" t="s">
        <v>78</v>
      </c>
      <c r="CW453" s="18">
        <f t="shared" si="75"/>
        <v>1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hidden="1" x14ac:dyDescent="0.25">
      <c r="A454" s="9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  <c r="BO454" s="61"/>
      <c r="BP454" s="61"/>
      <c r="BQ454" s="61"/>
      <c r="BR454" s="61"/>
      <c r="BS454" s="61"/>
      <c r="BT454" s="61"/>
      <c r="BU454" s="61"/>
      <c r="BV454" s="61"/>
      <c r="BW454" s="61"/>
      <c r="BX454" s="61"/>
      <c r="BY454" s="61"/>
      <c r="BZ454" s="61"/>
      <c r="CA454" s="24"/>
      <c r="CB454" s="35" t="str">
        <f t="shared" si="71"/>
        <v>Riadok bude skrytý.</v>
      </c>
      <c r="CC454" s="29" t="s">
        <v>78</v>
      </c>
      <c r="CW454" s="18">
        <f t="shared" si="75"/>
        <v>1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hidden="1" x14ac:dyDescent="0.25">
      <c r="A455" s="9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  <c r="BO455" s="61"/>
      <c r="BP455" s="61"/>
      <c r="BQ455" s="61"/>
      <c r="BR455" s="61"/>
      <c r="BS455" s="61"/>
      <c r="BT455" s="61"/>
      <c r="BU455" s="61"/>
      <c r="BV455" s="61"/>
      <c r="BW455" s="61"/>
      <c r="BX455" s="61"/>
      <c r="BY455" s="61"/>
      <c r="BZ455" s="61"/>
      <c r="CA455" s="24"/>
      <c r="CB455" s="35" t="str">
        <f t="shared" si="71"/>
        <v>Riadok bude skrytý.</v>
      </c>
      <c r="CC455" s="29" t="s">
        <v>78</v>
      </c>
      <c r="CW455" s="18">
        <f t="shared" si="75"/>
        <v>1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hidden="1" x14ac:dyDescent="0.25">
      <c r="A456" s="9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  <c r="BO456" s="61"/>
      <c r="BP456" s="61"/>
      <c r="BQ456" s="61"/>
      <c r="BR456" s="61"/>
      <c r="BS456" s="61"/>
      <c r="BT456" s="61"/>
      <c r="BU456" s="61"/>
      <c r="BV456" s="61"/>
      <c r="BW456" s="61"/>
      <c r="BX456" s="61"/>
      <c r="BY456" s="61"/>
      <c r="BZ456" s="61"/>
      <c r="CA456" s="24"/>
      <c r="CB456" s="35" t="str">
        <f t="shared" si="71"/>
        <v>Riadok bude skrytý.</v>
      </c>
      <c r="CC456" s="29" t="s">
        <v>78</v>
      </c>
      <c r="CW456" s="18">
        <f t="shared" si="75"/>
        <v>1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hidden="1" x14ac:dyDescent="0.25">
      <c r="A457" s="9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  <c r="BO457" s="61"/>
      <c r="BP457" s="61"/>
      <c r="BQ457" s="61"/>
      <c r="BR457" s="61"/>
      <c r="BS457" s="61"/>
      <c r="BT457" s="61"/>
      <c r="BU457" s="61"/>
      <c r="BV457" s="61"/>
      <c r="BW457" s="61"/>
      <c r="BX457" s="61"/>
      <c r="BY457" s="61"/>
      <c r="BZ457" s="61"/>
      <c r="CA457" s="24"/>
      <c r="CB457" s="35" t="str">
        <f t="shared" si="71"/>
        <v>Riadok bude skrytý.</v>
      </c>
      <c r="CC457" s="29" t="s">
        <v>78</v>
      </c>
      <c r="CW457" s="18">
        <f t="shared" si="75"/>
        <v>1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hidden="1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1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hidden="1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1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hidden="1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1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hidden="1" x14ac:dyDescent="0.25">
      <c r="A461" s="9"/>
      <c r="B461" s="243" t="s">
        <v>134</v>
      </c>
      <c r="C461" s="244"/>
      <c r="D461" s="244"/>
      <c r="E461" s="244"/>
      <c r="F461" s="244"/>
      <c r="G461" s="244"/>
      <c r="H461" s="244"/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  <c r="AJ461" s="244"/>
      <c r="AK461" s="244"/>
      <c r="AL461" s="244"/>
      <c r="AM461" s="244"/>
      <c r="AN461" s="244"/>
      <c r="AO461" s="244"/>
      <c r="AP461" s="244"/>
      <c r="AQ461" s="244"/>
      <c r="AR461" s="244"/>
      <c r="AS461" s="244"/>
      <c r="AT461" s="244"/>
      <c r="AU461" s="244"/>
      <c r="AV461" s="244"/>
      <c r="AW461" s="244"/>
      <c r="AX461" s="244"/>
      <c r="AY461" s="244"/>
      <c r="AZ461" s="244"/>
      <c r="BA461" s="244"/>
      <c r="BB461" s="244"/>
      <c r="BC461" s="244"/>
      <c r="BD461" s="244"/>
      <c r="BE461" s="244"/>
      <c r="BF461" s="244"/>
      <c r="BG461" s="244"/>
      <c r="BH461" s="244"/>
      <c r="BI461" s="244"/>
      <c r="BJ461" s="244"/>
      <c r="BK461" s="244"/>
      <c r="BL461" s="244"/>
      <c r="BM461" s="244"/>
      <c r="BN461" s="244"/>
      <c r="BO461" s="244"/>
      <c r="BP461" s="244"/>
      <c r="BQ461" s="244"/>
      <c r="BR461" s="244"/>
      <c r="BS461" s="244"/>
      <c r="BT461" s="244"/>
      <c r="BU461" s="244"/>
      <c r="BV461" s="244"/>
      <c r="BW461" s="244"/>
      <c r="BX461" s="244"/>
      <c r="BY461" s="244"/>
      <c r="BZ461" s="245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1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hidden="1" x14ac:dyDescent="0.25">
      <c r="A462" s="9"/>
      <c r="B462" s="354" t="s">
        <v>130</v>
      </c>
      <c r="C462" s="336"/>
      <c r="D462" s="336"/>
      <c r="E462" s="336"/>
      <c r="F462" s="336"/>
      <c r="G462" s="336"/>
      <c r="H462" s="336"/>
      <c r="I462" s="336"/>
      <c r="J462" s="336"/>
      <c r="K462" s="336"/>
      <c r="L462" s="336"/>
      <c r="M462" s="336"/>
      <c r="N462" s="336"/>
      <c r="O462" s="336"/>
      <c r="P462" s="336"/>
      <c r="Q462" s="336" t="s">
        <v>129</v>
      </c>
      <c r="R462" s="336"/>
      <c r="S462" s="336"/>
      <c r="T462" s="336"/>
      <c r="U462" s="336"/>
      <c r="V462" s="336"/>
      <c r="W462" s="336"/>
      <c r="X462" s="336"/>
      <c r="Y462" s="336"/>
      <c r="Z462" s="336"/>
      <c r="AA462" s="336"/>
      <c r="AB462" s="336"/>
      <c r="AC462" s="336"/>
      <c r="AD462" s="336"/>
      <c r="AE462" s="336"/>
      <c r="AF462" s="292" t="s">
        <v>131</v>
      </c>
      <c r="AG462" s="292"/>
      <c r="AH462" s="292"/>
      <c r="AI462" s="292"/>
      <c r="AJ462" s="292"/>
      <c r="AK462" s="292"/>
      <c r="AL462" s="292"/>
      <c r="AM462" s="292"/>
      <c r="AN462" s="292"/>
      <c r="AO462" s="292"/>
      <c r="AP462" s="292"/>
      <c r="AQ462" s="292"/>
      <c r="AR462" s="292"/>
      <c r="AS462" s="292"/>
      <c r="AT462" s="292"/>
      <c r="AU462" s="292"/>
      <c r="AV462" s="292"/>
      <c r="AW462" s="292" t="s">
        <v>132</v>
      </c>
      <c r="AX462" s="292"/>
      <c r="AY462" s="292"/>
      <c r="AZ462" s="292"/>
      <c r="BA462" s="292"/>
      <c r="BB462" s="292"/>
      <c r="BC462" s="292"/>
      <c r="BD462" s="292"/>
      <c r="BE462" s="292"/>
      <c r="BF462" s="292"/>
      <c r="BG462" s="292"/>
      <c r="BH462" s="292"/>
      <c r="BI462" s="292"/>
      <c r="BJ462" s="292"/>
      <c r="BK462" s="292"/>
      <c r="BL462" s="292"/>
      <c r="BM462" s="292"/>
      <c r="BN462" s="292"/>
      <c r="BO462" s="345" t="s">
        <v>133</v>
      </c>
      <c r="BP462" s="345"/>
      <c r="BQ462" s="345"/>
      <c r="BR462" s="345"/>
      <c r="BS462" s="345"/>
      <c r="BT462" s="345"/>
      <c r="BU462" s="345"/>
      <c r="BV462" s="345"/>
      <c r="BW462" s="345"/>
      <c r="BX462" s="345"/>
      <c r="BY462" s="345"/>
      <c r="BZ462" s="346"/>
      <c r="CA462" s="21"/>
      <c r="CB462" s="35" t="str">
        <f t="shared" si="71"/>
        <v>Riadok bude skrytý.</v>
      </c>
      <c r="CC462" s="29" t="s">
        <v>78</v>
      </c>
      <c r="CW462" s="18">
        <f t="shared" si="75"/>
        <v>1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hidden="1" x14ac:dyDescent="0.25">
      <c r="A463" s="9"/>
      <c r="B463" s="348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349"/>
      <c r="R463" s="349"/>
      <c r="S463" s="349"/>
      <c r="T463" s="349"/>
      <c r="U463" s="349"/>
      <c r="V463" s="349"/>
      <c r="W463" s="349"/>
      <c r="X463" s="349"/>
      <c r="Y463" s="349"/>
      <c r="Z463" s="349"/>
      <c r="AA463" s="349"/>
      <c r="AB463" s="349"/>
      <c r="AC463" s="349"/>
      <c r="AD463" s="349"/>
      <c r="AE463" s="349"/>
      <c r="AF463" s="350" t="str">
        <f t="shared" ref="AF463:AF472" si="76">+IF(B463="","",ROUND(B463*Q463,2))</f>
        <v/>
      </c>
      <c r="AG463" s="350"/>
      <c r="AH463" s="350"/>
      <c r="AI463" s="350"/>
      <c r="AJ463" s="350"/>
      <c r="AK463" s="350"/>
      <c r="AL463" s="350"/>
      <c r="AM463" s="350"/>
      <c r="AN463" s="350"/>
      <c r="AO463" s="350"/>
      <c r="AP463" s="350"/>
      <c r="AQ463" s="350"/>
      <c r="AR463" s="350"/>
      <c r="AS463" s="350"/>
      <c r="AT463" s="350"/>
      <c r="AU463" s="350"/>
      <c r="AV463" s="350"/>
      <c r="AW463" s="340"/>
      <c r="AX463" s="340"/>
      <c r="AY463" s="340"/>
      <c r="AZ463" s="340"/>
      <c r="BA463" s="340"/>
      <c r="BB463" s="340"/>
      <c r="BC463" s="340"/>
      <c r="BD463" s="340"/>
      <c r="BE463" s="340"/>
      <c r="BF463" s="340"/>
      <c r="BG463" s="340"/>
      <c r="BH463" s="340"/>
      <c r="BI463" s="340"/>
      <c r="BJ463" s="340"/>
      <c r="BK463" s="340"/>
      <c r="BL463" s="340"/>
      <c r="BM463" s="340"/>
      <c r="BN463" s="340"/>
      <c r="BO463" s="290" t="str">
        <f t="shared" ref="BO463:BO472" si="77">+IF(AF463="","",IF(AW463="","",IF(ROUND(AF463/AW463,4)&gt;100%,"chyba",ROUND(AF463/AW463,4))))</f>
        <v/>
      </c>
      <c r="BP463" s="290"/>
      <c r="BQ463" s="290"/>
      <c r="BR463" s="290"/>
      <c r="BS463" s="290"/>
      <c r="BT463" s="290"/>
      <c r="BU463" s="290"/>
      <c r="BV463" s="290"/>
      <c r="BW463" s="290"/>
      <c r="BX463" s="290"/>
      <c r="BY463" s="290"/>
      <c r="BZ463" s="291"/>
      <c r="CA463" s="21"/>
      <c r="CB463" s="35" t="str">
        <f t="shared" si="71"/>
        <v>Riadok bude skrytý.</v>
      </c>
      <c r="CC463" s="29" t="s">
        <v>78</v>
      </c>
      <c r="CW463" s="18">
        <f t="shared" si="75"/>
        <v>1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hidden="1" x14ac:dyDescent="0.25">
      <c r="A464" s="9"/>
      <c r="B464" s="348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349"/>
      <c r="R464" s="349"/>
      <c r="S464" s="349"/>
      <c r="T464" s="349"/>
      <c r="U464" s="349"/>
      <c r="V464" s="349"/>
      <c r="W464" s="349"/>
      <c r="X464" s="349"/>
      <c r="Y464" s="349"/>
      <c r="Z464" s="349"/>
      <c r="AA464" s="349"/>
      <c r="AB464" s="349"/>
      <c r="AC464" s="349"/>
      <c r="AD464" s="349"/>
      <c r="AE464" s="349"/>
      <c r="AF464" s="350" t="str">
        <f t="shared" si="76"/>
        <v/>
      </c>
      <c r="AG464" s="350"/>
      <c r="AH464" s="350"/>
      <c r="AI464" s="350"/>
      <c r="AJ464" s="350"/>
      <c r="AK464" s="350"/>
      <c r="AL464" s="350"/>
      <c r="AM464" s="350"/>
      <c r="AN464" s="350"/>
      <c r="AO464" s="350"/>
      <c r="AP464" s="350"/>
      <c r="AQ464" s="350"/>
      <c r="AR464" s="350"/>
      <c r="AS464" s="350"/>
      <c r="AT464" s="350"/>
      <c r="AU464" s="350"/>
      <c r="AV464" s="350"/>
      <c r="AW464" s="340"/>
      <c r="AX464" s="340"/>
      <c r="AY464" s="340"/>
      <c r="AZ464" s="340"/>
      <c r="BA464" s="340"/>
      <c r="BB464" s="340"/>
      <c r="BC464" s="340"/>
      <c r="BD464" s="340"/>
      <c r="BE464" s="340"/>
      <c r="BF464" s="340"/>
      <c r="BG464" s="340"/>
      <c r="BH464" s="340"/>
      <c r="BI464" s="340"/>
      <c r="BJ464" s="340"/>
      <c r="BK464" s="340"/>
      <c r="BL464" s="340"/>
      <c r="BM464" s="340"/>
      <c r="BN464" s="340"/>
      <c r="BO464" s="290" t="str">
        <f t="shared" si="77"/>
        <v/>
      </c>
      <c r="BP464" s="290"/>
      <c r="BQ464" s="290"/>
      <c r="BR464" s="290"/>
      <c r="BS464" s="290"/>
      <c r="BT464" s="290"/>
      <c r="BU464" s="290"/>
      <c r="BV464" s="290"/>
      <c r="BW464" s="290"/>
      <c r="BX464" s="290"/>
      <c r="BY464" s="290"/>
      <c r="BZ464" s="291"/>
      <c r="CA464" s="21"/>
      <c r="CB464" s="35" t="str">
        <f t="shared" si="71"/>
        <v>Riadok bude skrytý.</v>
      </c>
      <c r="CC464" s="29" t="s">
        <v>78</v>
      </c>
      <c r="CW464" s="18">
        <f t="shared" si="75"/>
        <v>1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hidden="1" x14ac:dyDescent="0.25">
      <c r="A465" s="9"/>
      <c r="B465" s="348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349"/>
      <c r="R465" s="349"/>
      <c r="S465" s="349"/>
      <c r="T465" s="349"/>
      <c r="U465" s="349"/>
      <c r="V465" s="349"/>
      <c r="W465" s="349"/>
      <c r="X465" s="349"/>
      <c r="Y465" s="349"/>
      <c r="Z465" s="349"/>
      <c r="AA465" s="349"/>
      <c r="AB465" s="349"/>
      <c r="AC465" s="349"/>
      <c r="AD465" s="349"/>
      <c r="AE465" s="349"/>
      <c r="AF465" s="350" t="str">
        <f t="shared" si="76"/>
        <v/>
      </c>
      <c r="AG465" s="350"/>
      <c r="AH465" s="350"/>
      <c r="AI465" s="350"/>
      <c r="AJ465" s="350"/>
      <c r="AK465" s="350"/>
      <c r="AL465" s="350"/>
      <c r="AM465" s="350"/>
      <c r="AN465" s="350"/>
      <c r="AO465" s="350"/>
      <c r="AP465" s="350"/>
      <c r="AQ465" s="350"/>
      <c r="AR465" s="350"/>
      <c r="AS465" s="350"/>
      <c r="AT465" s="350"/>
      <c r="AU465" s="350"/>
      <c r="AV465" s="350"/>
      <c r="AW465" s="340"/>
      <c r="AX465" s="340"/>
      <c r="AY465" s="340"/>
      <c r="AZ465" s="340"/>
      <c r="BA465" s="340"/>
      <c r="BB465" s="340"/>
      <c r="BC465" s="340"/>
      <c r="BD465" s="340"/>
      <c r="BE465" s="340"/>
      <c r="BF465" s="340"/>
      <c r="BG465" s="340"/>
      <c r="BH465" s="340"/>
      <c r="BI465" s="340"/>
      <c r="BJ465" s="340"/>
      <c r="BK465" s="340"/>
      <c r="BL465" s="340"/>
      <c r="BM465" s="340"/>
      <c r="BN465" s="340"/>
      <c r="BO465" s="290" t="str">
        <f t="shared" si="77"/>
        <v/>
      </c>
      <c r="BP465" s="290"/>
      <c r="BQ465" s="290"/>
      <c r="BR465" s="290"/>
      <c r="BS465" s="290"/>
      <c r="BT465" s="290"/>
      <c r="BU465" s="290"/>
      <c r="BV465" s="290"/>
      <c r="BW465" s="290"/>
      <c r="BX465" s="290"/>
      <c r="BY465" s="290"/>
      <c r="BZ465" s="291"/>
      <c r="CA465" s="21"/>
      <c r="CB465" s="35" t="str">
        <f t="shared" si="71"/>
        <v>Riadok bude skrytý.</v>
      </c>
      <c r="CC465" s="29" t="s">
        <v>78</v>
      </c>
      <c r="CW465" s="18">
        <f t="shared" si="75"/>
        <v>1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hidden="1" x14ac:dyDescent="0.25">
      <c r="A466" s="9"/>
      <c r="B466" s="348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349"/>
      <c r="R466" s="349"/>
      <c r="S466" s="349"/>
      <c r="T466" s="349"/>
      <c r="U466" s="349"/>
      <c r="V466" s="349"/>
      <c r="W466" s="349"/>
      <c r="X466" s="349"/>
      <c r="Y466" s="349"/>
      <c r="Z466" s="349"/>
      <c r="AA466" s="349"/>
      <c r="AB466" s="349"/>
      <c r="AC466" s="349"/>
      <c r="AD466" s="349"/>
      <c r="AE466" s="349"/>
      <c r="AF466" s="350" t="str">
        <f t="shared" si="76"/>
        <v/>
      </c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50"/>
      <c r="AR466" s="350"/>
      <c r="AS466" s="350"/>
      <c r="AT466" s="350"/>
      <c r="AU466" s="350"/>
      <c r="AV466" s="350"/>
      <c r="AW466" s="340"/>
      <c r="AX466" s="340"/>
      <c r="AY466" s="340"/>
      <c r="AZ466" s="340"/>
      <c r="BA466" s="340"/>
      <c r="BB466" s="340"/>
      <c r="BC466" s="340"/>
      <c r="BD466" s="340"/>
      <c r="BE466" s="340"/>
      <c r="BF466" s="340"/>
      <c r="BG466" s="340"/>
      <c r="BH466" s="340"/>
      <c r="BI466" s="340"/>
      <c r="BJ466" s="340"/>
      <c r="BK466" s="340"/>
      <c r="BL466" s="340"/>
      <c r="BM466" s="340"/>
      <c r="BN466" s="340"/>
      <c r="BO466" s="290" t="str">
        <f t="shared" si="77"/>
        <v/>
      </c>
      <c r="BP466" s="290"/>
      <c r="BQ466" s="290"/>
      <c r="BR466" s="290"/>
      <c r="BS466" s="290"/>
      <c r="BT466" s="290"/>
      <c r="BU466" s="290"/>
      <c r="BV466" s="290"/>
      <c r="BW466" s="290"/>
      <c r="BX466" s="290"/>
      <c r="BY466" s="290"/>
      <c r="BZ466" s="291"/>
      <c r="CA466" s="21"/>
      <c r="CB466" s="35" t="str">
        <f t="shared" si="71"/>
        <v>Riadok bude skrytý.</v>
      </c>
      <c r="CC466" s="29" t="s">
        <v>78</v>
      </c>
      <c r="CW466" s="18">
        <f t="shared" si="75"/>
        <v>1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hidden="1" customHeight="1" x14ac:dyDescent="0.25">
      <c r="A467" s="9"/>
      <c r="B467" s="348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349"/>
      <c r="R467" s="349"/>
      <c r="S467" s="349"/>
      <c r="T467" s="349"/>
      <c r="U467" s="349"/>
      <c r="V467" s="349"/>
      <c r="W467" s="349"/>
      <c r="X467" s="349"/>
      <c r="Y467" s="349"/>
      <c r="Z467" s="349"/>
      <c r="AA467" s="349"/>
      <c r="AB467" s="349"/>
      <c r="AC467" s="349"/>
      <c r="AD467" s="349"/>
      <c r="AE467" s="349"/>
      <c r="AF467" s="350" t="str">
        <f t="shared" si="76"/>
        <v/>
      </c>
      <c r="AG467" s="350"/>
      <c r="AH467" s="350"/>
      <c r="AI467" s="350"/>
      <c r="AJ467" s="350"/>
      <c r="AK467" s="350"/>
      <c r="AL467" s="350"/>
      <c r="AM467" s="350"/>
      <c r="AN467" s="350"/>
      <c r="AO467" s="350"/>
      <c r="AP467" s="350"/>
      <c r="AQ467" s="350"/>
      <c r="AR467" s="350"/>
      <c r="AS467" s="350"/>
      <c r="AT467" s="350"/>
      <c r="AU467" s="350"/>
      <c r="AV467" s="350"/>
      <c r="AW467" s="340"/>
      <c r="AX467" s="340"/>
      <c r="AY467" s="340"/>
      <c r="AZ467" s="340"/>
      <c r="BA467" s="340"/>
      <c r="BB467" s="340"/>
      <c r="BC467" s="340"/>
      <c r="BD467" s="340"/>
      <c r="BE467" s="340"/>
      <c r="BF467" s="340"/>
      <c r="BG467" s="340"/>
      <c r="BH467" s="340"/>
      <c r="BI467" s="340"/>
      <c r="BJ467" s="340"/>
      <c r="BK467" s="340"/>
      <c r="BL467" s="340"/>
      <c r="BM467" s="340"/>
      <c r="BN467" s="340"/>
      <c r="BO467" s="290" t="str">
        <f t="shared" si="77"/>
        <v/>
      </c>
      <c r="BP467" s="290"/>
      <c r="BQ467" s="290"/>
      <c r="BR467" s="290"/>
      <c r="BS467" s="290"/>
      <c r="BT467" s="290"/>
      <c r="BU467" s="290"/>
      <c r="BV467" s="290"/>
      <c r="BW467" s="290"/>
      <c r="BX467" s="290"/>
      <c r="BY467" s="290"/>
      <c r="BZ467" s="291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1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hidden="1" x14ac:dyDescent="0.25">
      <c r="A468" s="9"/>
      <c r="B468" s="348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349"/>
      <c r="R468" s="349"/>
      <c r="S468" s="349"/>
      <c r="T468" s="349"/>
      <c r="U468" s="349"/>
      <c r="V468" s="349"/>
      <c r="W468" s="349"/>
      <c r="X468" s="349"/>
      <c r="Y468" s="349"/>
      <c r="Z468" s="349"/>
      <c r="AA468" s="349"/>
      <c r="AB468" s="349"/>
      <c r="AC468" s="349"/>
      <c r="AD468" s="349"/>
      <c r="AE468" s="349"/>
      <c r="AF468" s="350" t="str">
        <f t="shared" si="76"/>
        <v/>
      </c>
      <c r="AG468" s="350"/>
      <c r="AH468" s="350"/>
      <c r="AI468" s="350"/>
      <c r="AJ468" s="350"/>
      <c r="AK468" s="350"/>
      <c r="AL468" s="350"/>
      <c r="AM468" s="350"/>
      <c r="AN468" s="350"/>
      <c r="AO468" s="350"/>
      <c r="AP468" s="350"/>
      <c r="AQ468" s="350"/>
      <c r="AR468" s="350"/>
      <c r="AS468" s="350"/>
      <c r="AT468" s="350"/>
      <c r="AU468" s="350"/>
      <c r="AV468" s="350"/>
      <c r="AW468" s="340"/>
      <c r="AX468" s="340"/>
      <c r="AY468" s="340"/>
      <c r="AZ468" s="340"/>
      <c r="BA468" s="340"/>
      <c r="BB468" s="340"/>
      <c r="BC468" s="340"/>
      <c r="BD468" s="340"/>
      <c r="BE468" s="340"/>
      <c r="BF468" s="340"/>
      <c r="BG468" s="340"/>
      <c r="BH468" s="340"/>
      <c r="BI468" s="340"/>
      <c r="BJ468" s="340"/>
      <c r="BK468" s="340"/>
      <c r="BL468" s="340"/>
      <c r="BM468" s="340"/>
      <c r="BN468" s="340"/>
      <c r="BO468" s="290" t="str">
        <f t="shared" si="77"/>
        <v/>
      </c>
      <c r="BP468" s="290"/>
      <c r="BQ468" s="290"/>
      <c r="BR468" s="290"/>
      <c r="BS468" s="290"/>
      <c r="BT468" s="290"/>
      <c r="BU468" s="290"/>
      <c r="BV468" s="290"/>
      <c r="BW468" s="290"/>
      <c r="BX468" s="290"/>
      <c r="BY468" s="290"/>
      <c r="BZ468" s="291"/>
      <c r="CA468" s="21"/>
      <c r="CB468" s="35" t="str">
        <f t="shared" si="71"/>
        <v>Riadok bude skrytý.</v>
      </c>
      <c r="CC468" s="29" t="s">
        <v>78</v>
      </c>
      <c r="CW468" s="18">
        <f t="shared" si="75"/>
        <v>1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hidden="1" x14ac:dyDescent="0.25">
      <c r="A469" s="9"/>
      <c r="B469" s="348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349"/>
      <c r="R469" s="349"/>
      <c r="S469" s="349"/>
      <c r="T469" s="349"/>
      <c r="U469" s="349"/>
      <c r="V469" s="349"/>
      <c r="W469" s="349"/>
      <c r="X469" s="349"/>
      <c r="Y469" s="349"/>
      <c r="Z469" s="349"/>
      <c r="AA469" s="349"/>
      <c r="AB469" s="349"/>
      <c r="AC469" s="349"/>
      <c r="AD469" s="349"/>
      <c r="AE469" s="349"/>
      <c r="AF469" s="350" t="str">
        <f t="shared" si="76"/>
        <v/>
      </c>
      <c r="AG469" s="350"/>
      <c r="AH469" s="350"/>
      <c r="AI469" s="350"/>
      <c r="AJ469" s="350"/>
      <c r="AK469" s="350"/>
      <c r="AL469" s="350"/>
      <c r="AM469" s="350"/>
      <c r="AN469" s="350"/>
      <c r="AO469" s="350"/>
      <c r="AP469" s="350"/>
      <c r="AQ469" s="350"/>
      <c r="AR469" s="350"/>
      <c r="AS469" s="350"/>
      <c r="AT469" s="350"/>
      <c r="AU469" s="350"/>
      <c r="AV469" s="350"/>
      <c r="AW469" s="340"/>
      <c r="AX469" s="340"/>
      <c r="AY469" s="340"/>
      <c r="AZ469" s="340"/>
      <c r="BA469" s="340"/>
      <c r="BB469" s="340"/>
      <c r="BC469" s="340"/>
      <c r="BD469" s="340"/>
      <c r="BE469" s="340"/>
      <c r="BF469" s="340"/>
      <c r="BG469" s="340"/>
      <c r="BH469" s="340"/>
      <c r="BI469" s="340"/>
      <c r="BJ469" s="340"/>
      <c r="BK469" s="340"/>
      <c r="BL469" s="340"/>
      <c r="BM469" s="340"/>
      <c r="BN469" s="340"/>
      <c r="BO469" s="290" t="str">
        <f t="shared" si="77"/>
        <v/>
      </c>
      <c r="BP469" s="290"/>
      <c r="BQ469" s="290"/>
      <c r="BR469" s="290"/>
      <c r="BS469" s="290"/>
      <c r="BT469" s="290"/>
      <c r="BU469" s="290"/>
      <c r="BV469" s="290"/>
      <c r="BW469" s="290"/>
      <c r="BX469" s="290"/>
      <c r="BY469" s="290"/>
      <c r="BZ469" s="291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1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hidden="1" x14ac:dyDescent="0.25">
      <c r="A470" s="9"/>
      <c r="B470" s="348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349"/>
      <c r="R470" s="349"/>
      <c r="S470" s="349"/>
      <c r="T470" s="349"/>
      <c r="U470" s="349"/>
      <c r="V470" s="349"/>
      <c r="W470" s="349"/>
      <c r="X470" s="349"/>
      <c r="Y470" s="349"/>
      <c r="Z470" s="349"/>
      <c r="AA470" s="349"/>
      <c r="AB470" s="349"/>
      <c r="AC470" s="349"/>
      <c r="AD470" s="349"/>
      <c r="AE470" s="349"/>
      <c r="AF470" s="350" t="str">
        <f t="shared" si="76"/>
        <v/>
      </c>
      <c r="AG470" s="350"/>
      <c r="AH470" s="350"/>
      <c r="AI470" s="350"/>
      <c r="AJ470" s="350"/>
      <c r="AK470" s="350"/>
      <c r="AL470" s="350"/>
      <c r="AM470" s="350"/>
      <c r="AN470" s="350"/>
      <c r="AO470" s="350"/>
      <c r="AP470" s="350"/>
      <c r="AQ470" s="350"/>
      <c r="AR470" s="350"/>
      <c r="AS470" s="350"/>
      <c r="AT470" s="350"/>
      <c r="AU470" s="350"/>
      <c r="AV470" s="350"/>
      <c r="AW470" s="340"/>
      <c r="AX470" s="340"/>
      <c r="AY470" s="340"/>
      <c r="AZ470" s="340"/>
      <c r="BA470" s="340"/>
      <c r="BB470" s="340"/>
      <c r="BC470" s="340"/>
      <c r="BD470" s="340"/>
      <c r="BE470" s="340"/>
      <c r="BF470" s="340"/>
      <c r="BG470" s="340"/>
      <c r="BH470" s="340"/>
      <c r="BI470" s="340"/>
      <c r="BJ470" s="340"/>
      <c r="BK470" s="340"/>
      <c r="BL470" s="340"/>
      <c r="BM470" s="340"/>
      <c r="BN470" s="340"/>
      <c r="BO470" s="290" t="str">
        <f t="shared" si="77"/>
        <v/>
      </c>
      <c r="BP470" s="290"/>
      <c r="BQ470" s="290"/>
      <c r="BR470" s="290"/>
      <c r="BS470" s="290"/>
      <c r="BT470" s="290"/>
      <c r="BU470" s="290"/>
      <c r="BV470" s="290"/>
      <c r="BW470" s="290"/>
      <c r="BX470" s="290"/>
      <c r="BY470" s="290"/>
      <c r="BZ470" s="291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1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hidden="1" x14ac:dyDescent="0.25">
      <c r="A471" s="9"/>
      <c r="B471" s="348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349"/>
      <c r="R471" s="349"/>
      <c r="S471" s="349"/>
      <c r="T471" s="349"/>
      <c r="U471" s="349"/>
      <c r="V471" s="349"/>
      <c r="W471" s="349"/>
      <c r="X471" s="349"/>
      <c r="Y471" s="349"/>
      <c r="Z471" s="349"/>
      <c r="AA471" s="349"/>
      <c r="AB471" s="349"/>
      <c r="AC471" s="349"/>
      <c r="AD471" s="349"/>
      <c r="AE471" s="349"/>
      <c r="AF471" s="350" t="str">
        <f t="shared" si="76"/>
        <v/>
      </c>
      <c r="AG471" s="350"/>
      <c r="AH471" s="350"/>
      <c r="AI471" s="350"/>
      <c r="AJ471" s="350"/>
      <c r="AK471" s="350"/>
      <c r="AL471" s="350"/>
      <c r="AM471" s="350"/>
      <c r="AN471" s="350"/>
      <c r="AO471" s="350"/>
      <c r="AP471" s="350"/>
      <c r="AQ471" s="350"/>
      <c r="AR471" s="350"/>
      <c r="AS471" s="350"/>
      <c r="AT471" s="350"/>
      <c r="AU471" s="350"/>
      <c r="AV471" s="350"/>
      <c r="AW471" s="340"/>
      <c r="AX471" s="340"/>
      <c r="AY471" s="340"/>
      <c r="AZ471" s="340"/>
      <c r="BA471" s="340"/>
      <c r="BB471" s="340"/>
      <c r="BC471" s="340"/>
      <c r="BD471" s="340"/>
      <c r="BE471" s="340"/>
      <c r="BF471" s="340"/>
      <c r="BG471" s="340"/>
      <c r="BH471" s="340"/>
      <c r="BI471" s="340"/>
      <c r="BJ471" s="340"/>
      <c r="BK471" s="340"/>
      <c r="BL471" s="340"/>
      <c r="BM471" s="340"/>
      <c r="BN471" s="340"/>
      <c r="BO471" s="290" t="str">
        <f t="shared" si="77"/>
        <v/>
      </c>
      <c r="BP471" s="290"/>
      <c r="BQ471" s="290"/>
      <c r="BR471" s="290"/>
      <c r="BS471" s="290"/>
      <c r="BT471" s="290"/>
      <c r="BU471" s="290"/>
      <c r="BV471" s="290"/>
      <c r="BW471" s="290"/>
      <c r="BX471" s="290"/>
      <c r="BY471" s="290"/>
      <c r="BZ471" s="291"/>
      <c r="CA471" s="21"/>
      <c r="CB471" s="35" t="str">
        <f t="shared" si="71"/>
        <v>Riadok bude skrytý.</v>
      </c>
      <c r="CC471" s="29" t="s">
        <v>78</v>
      </c>
      <c r="CW471" s="18">
        <f t="shared" si="75"/>
        <v>1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hidden="1" x14ac:dyDescent="0.25">
      <c r="A472" s="9"/>
      <c r="B472" s="351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3" t="str">
        <f t="shared" si="76"/>
        <v/>
      </c>
      <c r="AG472" s="353"/>
      <c r="AH472" s="353"/>
      <c r="AI472" s="353"/>
      <c r="AJ472" s="353"/>
      <c r="AK472" s="353"/>
      <c r="AL472" s="353"/>
      <c r="AM472" s="353"/>
      <c r="AN472" s="353"/>
      <c r="AO472" s="353"/>
      <c r="AP472" s="353"/>
      <c r="AQ472" s="353"/>
      <c r="AR472" s="353"/>
      <c r="AS472" s="353"/>
      <c r="AT472" s="353"/>
      <c r="AU472" s="353"/>
      <c r="AV472" s="353"/>
      <c r="AW472" s="265"/>
      <c r="AX472" s="265"/>
      <c r="AY472" s="265"/>
      <c r="AZ472" s="265"/>
      <c r="BA472" s="265"/>
      <c r="BB472" s="265"/>
      <c r="BC472" s="265"/>
      <c r="BD472" s="265"/>
      <c r="BE472" s="265"/>
      <c r="BF472" s="265"/>
      <c r="BG472" s="265"/>
      <c r="BH472" s="265"/>
      <c r="BI472" s="265"/>
      <c r="BJ472" s="265"/>
      <c r="BK472" s="265"/>
      <c r="BL472" s="265"/>
      <c r="BM472" s="265"/>
      <c r="BN472" s="265"/>
      <c r="BO472" s="266" t="str">
        <f t="shared" si="77"/>
        <v/>
      </c>
      <c r="BP472" s="266"/>
      <c r="BQ472" s="266"/>
      <c r="BR472" s="266"/>
      <c r="BS472" s="266"/>
      <c r="BT472" s="266"/>
      <c r="BU472" s="266"/>
      <c r="BV472" s="266"/>
      <c r="BW472" s="266"/>
      <c r="BX472" s="266"/>
      <c r="BY472" s="266"/>
      <c r="BZ472" s="267"/>
      <c r="CA472" s="21"/>
      <c r="CB472" s="35" t="str">
        <f t="shared" si="71"/>
        <v>Riadok bude skrytý.</v>
      </c>
      <c r="CC472" s="29" t="s">
        <v>78</v>
      </c>
      <c r="CW472" s="18">
        <f t="shared" si="75"/>
        <v>1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hidden="1" x14ac:dyDescent="0.25">
      <c r="A473" s="9"/>
      <c r="B473" s="243" t="s">
        <v>135</v>
      </c>
      <c r="C473" s="244"/>
      <c r="D473" s="244"/>
      <c r="E473" s="244"/>
      <c r="F473" s="244"/>
      <c r="G473" s="244"/>
      <c r="H473" s="244"/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  <c r="AJ473" s="244"/>
      <c r="AK473" s="244"/>
      <c r="AL473" s="244"/>
      <c r="AM473" s="244"/>
      <c r="AN473" s="244"/>
      <c r="AO473" s="244"/>
      <c r="AP473" s="244"/>
      <c r="AQ473" s="244"/>
      <c r="AR473" s="244"/>
      <c r="AS473" s="244"/>
      <c r="AT473" s="244"/>
      <c r="AU473" s="244"/>
      <c r="AV473" s="244"/>
      <c r="AW473" s="244"/>
      <c r="AX473" s="244"/>
      <c r="AY473" s="244"/>
      <c r="AZ473" s="244"/>
      <c r="BA473" s="244"/>
      <c r="BB473" s="244"/>
      <c r="BC473" s="244"/>
      <c r="BD473" s="244"/>
      <c r="BE473" s="244"/>
      <c r="BF473" s="244"/>
      <c r="BG473" s="244"/>
      <c r="BH473" s="244"/>
      <c r="BI473" s="244"/>
      <c r="BJ473" s="244"/>
      <c r="BK473" s="244"/>
      <c r="BL473" s="244"/>
      <c r="BM473" s="244"/>
      <c r="BN473" s="244"/>
      <c r="BO473" s="244"/>
      <c r="BP473" s="244"/>
      <c r="BQ473" s="244"/>
      <c r="BR473" s="244"/>
      <c r="BS473" s="244"/>
      <c r="BT473" s="244"/>
      <c r="BU473" s="244"/>
      <c r="BV473" s="244"/>
      <c r="BW473" s="244"/>
      <c r="BX473" s="244"/>
      <c r="BY473" s="244"/>
      <c r="BZ473" s="245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1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hidden="1" customHeight="1" x14ac:dyDescent="0.25">
      <c r="A474" s="9"/>
      <c r="B474" s="354" t="s">
        <v>130</v>
      </c>
      <c r="C474" s="336"/>
      <c r="D474" s="336"/>
      <c r="E474" s="336"/>
      <c r="F474" s="336"/>
      <c r="G474" s="336"/>
      <c r="H474" s="336"/>
      <c r="I474" s="336"/>
      <c r="J474" s="336"/>
      <c r="K474" s="336"/>
      <c r="L474" s="336"/>
      <c r="M474" s="336"/>
      <c r="N474" s="336"/>
      <c r="O474" s="336"/>
      <c r="P474" s="336"/>
      <c r="Q474" s="336" t="s">
        <v>129</v>
      </c>
      <c r="R474" s="336"/>
      <c r="S474" s="336"/>
      <c r="T474" s="336"/>
      <c r="U474" s="336"/>
      <c r="V474" s="336"/>
      <c r="W474" s="336"/>
      <c r="X474" s="336"/>
      <c r="Y474" s="336"/>
      <c r="Z474" s="336"/>
      <c r="AA474" s="336"/>
      <c r="AB474" s="336"/>
      <c r="AC474" s="336"/>
      <c r="AD474" s="336"/>
      <c r="AE474" s="336"/>
      <c r="AF474" s="292" t="s">
        <v>131</v>
      </c>
      <c r="AG474" s="292"/>
      <c r="AH474" s="292"/>
      <c r="AI474" s="292"/>
      <c r="AJ474" s="292"/>
      <c r="AK474" s="292"/>
      <c r="AL474" s="292"/>
      <c r="AM474" s="292"/>
      <c r="AN474" s="292"/>
      <c r="AO474" s="292"/>
      <c r="AP474" s="292"/>
      <c r="AQ474" s="292"/>
      <c r="AR474" s="292"/>
      <c r="AS474" s="292"/>
      <c r="AT474" s="292"/>
      <c r="AU474" s="292"/>
      <c r="AV474" s="292"/>
      <c r="AW474" s="292" t="s">
        <v>132</v>
      </c>
      <c r="AX474" s="292"/>
      <c r="AY474" s="292"/>
      <c r="AZ474" s="292"/>
      <c r="BA474" s="292"/>
      <c r="BB474" s="292"/>
      <c r="BC474" s="292"/>
      <c r="BD474" s="292"/>
      <c r="BE474" s="292"/>
      <c r="BF474" s="292"/>
      <c r="BG474" s="292"/>
      <c r="BH474" s="292"/>
      <c r="BI474" s="292"/>
      <c r="BJ474" s="292"/>
      <c r="BK474" s="292"/>
      <c r="BL474" s="292"/>
      <c r="BM474" s="292"/>
      <c r="BN474" s="292"/>
      <c r="BO474" s="345" t="s">
        <v>133</v>
      </c>
      <c r="BP474" s="345"/>
      <c r="BQ474" s="345"/>
      <c r="BR474" s="345"/>
      <c r="BS474" s="345"/>
      <c r="BT474" s="345"/>
      <c r="BU474" s="345"/>
      <c r="BV474" s="345"/>
      <c r="BW474" s="345"/>
      <c r="BX474" s="345"/>
      <c r="BY474" s="345"/>
      <c r="BZ474" s="346"/>
      <c r="CA474" s="21"/>
      <c r="CB474" s="35" t="str">
        <f t="shared" si="71"/>
        <v>Riadok bude skrytý.</v>
      </c>
      <c r="CC474" s="29" t="s">
        <v>78</v>
      </c>
      <c r="CW474" s="18">
        <f t="shared" si="75"/>
        <v>1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hidden="1" customHeight="1" x14ac:dyDescent="0.25">
      <c r="A475" s="9"/>
      <c r="B475" s="348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349"/>
      <c r="R475" s="349"/>
      <c r="S475" s="349"/>
      <c r="T475" s="349"/>
      <c r="U475" s="349"/>
      <c r="V475" s="349"/>
      <c r="W475" s="349"/>
      <c r="X475" s="349"/>
      <c r="Y475" s="349"/>
      <c r="Z475" s="349"/>
      <c r="AA475" s="349"/>
      <c r="AB475" s="349"/>
      <c r="AC475" s="349"/>
      <c r="AD475" s="349"/>
      <c r="AE475" s="349"/>
      <c r="AF475" s="350" t="str">
        <f t="shared" ref="AF475:AF484" si="81">+IF(B475="","",ROUND(B475*Q475,2))</f>
        <v/>
      </c>
      <c r="AG475" s="350"/>
      <c r="AH475" s="350"/>
      <c r="AI475" s="350"/>
      <c r="AJ475" s="350"/>
      <c r="AK475" s="350"/>
      <c r="AL475" s="350"/>
      <c r="AM475" s="350"/>
      <c r="AN475" s="350"/>
      <c r="AO475" s="350"/>
      <c r="AP475" s="350"/>
      <c r="AQ475" s="350"/>
      <c r="AR475" s="350"/>
      <c r="AS475" s="350"/>
      <c r="AT475" s="350"/>
      <c r="AU475" s="350"/>
      <c r="AV475" s="350"/>
      <c r="AW475" s="340"/>
      <c r="AX475" s="340"/>
      <c r="AY475" s="340"/>
      <c r="AZ475" s="340"/>
      <c r="BA475" s="340"/>
      <c r="BB475" s="340"/>
      <c r="BC475" s="340"/>
      <c r="BD475" s="340"/>
      <c r="BE475" s="340"/>
      <c r="BF475" s="340"/>
      <c r="BG475" s="340"/>
      <c r="BH475" s="340"/>
      <c r="BI475" s="340"/>
      <c r="BJ475" s="340"/>
      <c r="BK475" s="340"/>
      <c r="BL475" s="340"/>
      <c r="BM475" s="340"/>
      <c r="BN475" s="340"/>
      <c r="BO475" s="290" t="str">
        <f t="shared" ref="BO475:BO484" si="82">+IF(AF475="","",IF(AW475="","",IF(ROUND(AF475/AW475,4)&gt;100%,"chyba",ROUND(AF475/AW475,4))))</f>
        <v/>
      </c>
      <c r="BP475" s="290"/>
      <c r="BQ475" s="290"/>
      <c r="BR475" s="290"/>
      <c r="BS475" s="290"/>
      <c r="BT475" s="290"/>
      <c r="BU475" s="290"/>
      <c r="BV475" s="290"/>
      <c r="BW475" s="290"/>
      <c r="BX475" s="290"/>
      <c r="BY475" s="290"/>
      <c r="BZ475" s="291"/>
      <c r="CA475" s="22"/>
      <c r="CB475" s="35" t="str">
        <f t="shared" si="71"/>
        <v>Riadok bude skrytý.</v>
      </c>
      <c r="CC475" s="29" t="s">
        <v>78</v>
      </c>
      <c r="CW475" s="18">
        <f t="shared" si="75"/>
        <v>1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hidden="1" customHeight="1" x14ac:dyDescent="0.25">
      <c r="A476" s="9"/>
      <c r="B476" s="348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349"/>
      <c r="R476" s="349"/>
      <c r="S476" s="349"/>
      <c r="T476" s="349"/>
      <c r="U476" s="349"/>
      <c r="V476" s="349"/>
      <c r="W476" s="349"/>
      <c r="X476" s="349"/>
      <c r="Y476" s="349"/>
      <c r="Z476" s="349"/>
      <c r="AA476" s="349"/>
      <c r="AB476" s="349"/>
      <c r="AC476" s="349"/>
      <c r="AD476" s="349"/>
      <c r="AE476" s="349"/>
      <c r="AF476" s="350" t="str">
        <f t="shared" si="81"/>
        <v/>
      </c>
      <c r="AG476" s="350"/>
      <c r="AH476" s="350"/>
      <c r="AI476" s="350"/>
      <c r="AJ476" s="350"/>
      <c r="AK476" s="350"/>
      <c r="AL476" s="350"/>
      <c r="AM476" s="350"/>
      <c r="AN476" s="350"/>
      <c r="AO476" s="350"/>
      <c r="AP476" s="350"/>
      <c r="AQ476" s="350"/>
      <c r="AR476" s="350"/>
      <c r="AS476" s="350"/>
      <c r="AT476" s="350"/>
      <c r="AU476" s="350"/>
      <c r="AV476" s="350"/>
      <c r="AW476" s="340"/>
      <c r="AX476" s="340"/>
      <c r="AY476" s="340"/>
      <c r="AZ476" s="340"/>
      <c r="BA476" s="340"/>
      <c r="BB476" s="340"/>
      <c r="BC476" s="340"/>
      <c r="BD476" s="340"/>
      <c r="BE476" s="340"/>
      <c r="BF476" s="340"/>
      <c r="BG476" s="340"/>
      <c r="BH476" s="340"/>
      <c r="BI476" s="340"/>
      <c r="BJ476" s="340"/>
      <c r="BK476" s="340"/>
      <c r="BL476" s="340"/>
      <c r="BM476" s="340"/>
      <c r="BN476" s="340"/>
      <c r="BO476" s="290" t="str">
        <f t="shared" si="82"/>
        <v/>
      </c>
      <c r="BP476" s="290"/>
      <c r="BQ476" s="290"/>
      <c r="BR476" s="290"/>
      <c r="BS476" s="290"/>
      <c r="BT476" s="290"/>
      <c r="BU476" s="290"/>
      <c r="BV476" s="290"/>
      <c r="BW476" s="290"/>
      <c r="BX476" s="290"/>
      <c r="BY476" s="290"/>
      <c r="BZ476" s="291"/>
      <c r="CA476" s="22"/>
      <c r="CB476" s="35" t="str">
        <f t="shared" si="71"/>
        <v>Riadok bude skrytý.</v>
      </c>
      <c r="CC476" s="29" t="s">
        <v>78</v>
      </c>
      <c r="CW476" s="18">
        <f t="shared" si="75"/>
        <v>1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hidden="1" customHeight="1" x14ac:dyDescent="0.25">
      <c r="A477" s="9"/>
      <c r="B477" s="348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349"/>
      <c r="R477" s="349"/>
      <c r="S477" s="349"/>
      <c r="T477" s="349"/>
      <c r="U477" s="349"/>
      <c r="V477" s="349"/>
      <c r="W477" s="349"/>
      <c r="X477" s="349"/>
      <c r="Y477" s="349"/>
      <c r="Z477" s="349"/>
      <c r="AA477" s="349"/>
      <c r="AB477" s="349"/>
      <c r="AC477" s="349"/>
      <c r="AD477" s="349"/>
      <c r="AE477" s="349"/>
      <c r="AF477" s="350" t="str">
        <f t="shared" si="81"/>
        <v/>
      </c>
      <c r="AG477" s="350"/>
      <c r="AH477" s="350"/>
      <c r="AI477" s="350"/>
      <c r="AJ477" s="350"/>
      <c r="AK477" s="350"/>
      <c r="AL477" s="350"/>
      <c r="AM477" s="350"/>
      <c r="AN477" s="350"/>
      <c r="AO477" s="350"/>
      <c r="AP477" s="350"/>
      <c r="AQ477" s="350"/>
      <c r="AR477" s="350"/>
      <c r="AS477" s="350"/>
      <c r="AT477" s="350"/>
      <c r="AU477" s="350"/>
      <c r="AV477" s="350"/>
      <c r="AW477" s="340"/>
      <c r="AX477" s="340"/>
      <c r="AY477" s="340"/>
      <c r="AZ477" s="340"/>
      <c r="BA477" s="340"/>
      <c r="BB477" s="340"/>
      <c r="BC477" s="340"/>
      <c r="BD477" s="340"/>
      <c r="BE477" s="340"/>
      <c r="BF477" s="340"/>
      <c r="BG477" s="340"/>
      <c r="BH477" s="340"/>
      <c r="BI477" s="340"/>
      <c r="BJ477" s="340"/>
      <c r="BK477" s="340"/>
      <c r="BL477" s="340"/>
      <c r="BM477" s="340"/>
      <c r="BN477" s="340"/>
      <c r="BO477" s="290" t="str">
        <f t="shared" si="82"/>
        <v/>
      </c>
      <c r="BP477" s="290"/>
      <c r="BQ477" s="290"/>
      <c r="BR477" s="290"/>
      <c r="BS477" s="290"/>
      <c r="BT477" s="290"/>
      <c r="BU477" s="290"/>
      <c r="BV477" s="290"/>
      <c r="BW477" s="290"/>
      <c r="BX477" s="290"/>
      <c r="BY477" s="290"/>
      <c r="BZ477" s="291"/>
      <c r="CA477" s="22"/>
      <c r="CB477" s="35" t="str">
        <f t="shared" si="71"/>
        <v>Riadok bude skrytý.</v>
      </c>
      <c r="CC477" s="29" t="s">
        <v>78</v>
      </c>
      <c r="CW477" s="18">
        <f t="shared" si="75"/>
        <v>1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hidden="1" customHeight="1" x14ac:dyDescent="0.25">
      <c r="A478" s="9"/>
      <c r="B478" s="348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349"/>
      <c r="R478" s="349"/>
      <c r="S478" s="349"/>
      <c r="T478" s="349"/>
      <c r="U478" s="349"/>
      <c r="V478" s="349"/>
      <c r="W478" s="349"/>
      <c r="X478" s="349"/>
      <c r="Y478" s="349"/>
      <c r="Z478" s="349"/>
      <c r="AA478" s="349"/>
      <c r="AB478" s="349"/>
      <c r="AC478" s="349"/>
      <c r="AD478" s="349"/>
      <c r="AE478" s="349"/>
      <c r="AF478" s="350" t="str">
        <f t="shared" si="81"/>
        <v/>
      </c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50"/>
      <c r="AR478" s="350"/>
      <c r="AS478" s="350"/>
      <c r="AT478" s="350"/>
      <c r="AU478" s="350"/>
      <c r="AV478" s="350"/>
      <c r="AW478" s="340"/>
      <c r="AX478" s="340"/>
      <c r="AY478" s="340"/>
      <c r="AZ478" s="340"/>
      <c r="BA478" s="340"/>
      <c r="BB478" s="340"/>
      <c r="BC478" s="340"/>
      <c r="BD478" s="340"/>
      <c r="BE478" s="340"/>
      <c r="BF478" s="340"/>
      <c r="BG478" s="340"/>
      <c r="BH478" s="340"/>
      <c r="BI478" s="340"/>
      <c r="BJ478" s="340"/>
      <c r="BK478" s="340"/>
      <c r="BL478" s="340"/>
      <c r="BM478" s="340"/>
      <c r="BN478" s="340"/>
      <c r="BO478" s="290" t="str">
        <f t="shared" si="82"/>
        <v/>
      </c>
      <c r="BP478" s="290"/>
      <c r="BQ478" s="290"/>
      <c r="BR478" s="290"/>
      <c r="BS478" s="290"/>
      <c r="BT478" s="290"/>
      <c r="BU478" s="290"/>
      <c r="BV478" s="290"/>
      <c r="BW478" s="290"/>
      <c r="BX478" s="290"/>
      <c r="BY478" s="290"/>
      <c r="BZ478" s="291"/>
      <c r="CA478" s="22"/>
      <c r="CB478" s="35" t="str">
        <f t="shared" si="71"/>
        <v>Riadok bude skrytý.</v>
      </c>
      <c r="CC478" s="29" t="s">
        <v>78</v>
      </c>
      <c r="CW478" s="18">
        <f t="shared" si="75"/>
        <v>1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hidden="1" customHeight="1" x14ac:dyDescent="0.25">
      <c r="A479" s="9"/>
      <c r="B479" s="348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349"/>
      <c r="R479" s="349"/>
      <c r="S479" s="349"/>
      <c r="T479" s="349"/>
      <c r="U479" s="349"/>
      <c r="V479" s="349"/>
      <c r="W479" s="349"/>
      <c r="X479" s="349"/>
      <c r="Y479" s="349"/>
      <c r="Z479" s="349"/>
      <c r="AA479" s="349"/>
      <c r="AB479" s="349"/>
      <c r="AC479" s="349"/>
      <c r="AD479" s="349"/>
      <c r="AE479" s="349"/>
      <c r="AF479" s="350" t="str">
        <f t="shared" si="81"/>
        <v/>
      </c>
      <c r="AG479" s="350"/>
      <c r="AH479" s="350"/>
      <c r="AI479" s="350"/>
      <c r="AJ479" s="350"/>
      <c r="AK479" s="350"/>
      <c r="AL479" s="350"/>
      <c r="AM479" s="350"/>
      <c r="AN479" s="350"/>
      <c r="AO479" s="350"/>
      <c r="AP479" s="350"/>
      <c r="AQ479" s="350"/>
      <c r="AR479" s="350"/>
      <c r="AS479" s="350"/>
      <c r="AT479" s="350"/>
      <c r="AU479" s="350"/>
      <c r="AV479" s="350"/>
      <c r="AW479" s="340"/>
      <c r="AX479" s="340"/>
      <c r="AY479" s="340"/>
      <c r="AZ479" s="340"/>
      <c r="BA479" s="340"/>
      <c r="BB479" s="340"/>
      <c r="BC479" s="340"/>
      <c r="BD479" s="340"/>
      <c r="BE479" s="340"/>
      <c r="BF479" s="340"/>
      <c r="BG479" s="340"/>
      <c r="BH479" s="340"/>
      <c r="BI479" s="340"/>
      <c r="BJ479" s="340"/>
      <c r="BK479" s="340"/>
      <c r="BL479" s="340"/>
      <c r="BM479" s="340"/>
      <c r="BN479" s="340"/>
      <c r="BO479" s="290" t="str">
        <f t="shared" si="82"/>
        <v/>
      </c>
      <c r="BP479" s="290"/>
      <c r="BQ479" s="290"/>
      <c r="BR479" s="290"/>
      <c r="BS479" s="290"/>
      <c r="BT479" s="290"/>
      <c r="BU479" s="290"/>
      <c r="BV479" s="290"/>
      <c r="BW479" s="290"/>
      <c r="BX479" s="290"/>
      <c r="BY479" s="290"/>
      <c r="BZ479" s="291"/>
      <c r="CA479" s="22"/>
      <c r="CB479" s="35" t="str">
        <f t="shared" si="71"/>
        <v>Riadok bude skrytý.</v>
      </c>
      <c r="CC479" s="29" t="s">
        <v>78</v>
      </c>
      <c r="CW479" s="18">
        <f t="shared" si="75"/>
        <v>1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hidden="1" customHeight="1" x14ac:dyDescent="0.25">
      <c r="A480" s="9"/>
      <c r="B480" s="348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349"/>
      <c r="R480" s="349"/>
      <c r="S480" s="349"/>
      <c r="T480" s="349"/>
      <c r="U480" s="349"/>
      <c r="V480" s="349"/>
      <c r="W480" s="349"/>
      <c r="X480" s="349"/>
      <c r="Y480" s="349"/>
      <c r="Z480" s="349"/>
      <c r="AA480" s="349"/>
      <c r="AB480" s="349"/>
      <c r="AC480" s="349"/>
      <c r="AD480" s="349"/>
      <c r="AE480" s="349"/>
      <c r="AF480" s="350" t="str">
        <f t="shared" si="81"/>
        <v/>
      </c>
      <c r="AG480" s="350"/>
      <c r="AH480" s="350"/>
      <c r="AI480" s="350"/>
      <c r="AJ480" s="350"/>
      <c r="AK480" s="350"/>
      <c r="AL480" s="350"/>
      <c r="AM480" s="350"/>
      <c r="AN480" s="350"/>
      <c r="AO480" s="350"/>
      <c r="AP480" s="350"/>
      <c r="AQ480" s="350"/>
      <c r="AR480" s="350"/>
      <c r="AS480" s="350"/>
      <c r="AT480" s="350"/>
      <c r="AU480" s="350"/>
      <c r="AV480" s="350"/>
      <c r="AW480" s="340"/>
      <c r="AX480" s="340"/>
      <c r="AY480" s="340"/>
      <c r="AZ480" s="340"/>
      <c r="BA480" s="340"/>
      <c r="BB480" s="340"/>
      <c r="BC480" s="340"/>
      <c r="BD480" s="340"/>
      <c r="BE480" s="340"/>
      <c r="BF480" s="340"/>
      <c r="BG480" s="340"/>
      <c r="BH480" s="340"/>
      <c r="BI480" s="340"/>
      <c r="BJ480" s="340"/>
      <c r="BK480" s="340"/>
      <c r="BL480" s="340"/>
      <c r="BM480" s="340"/>
      <c r="BN480" s="340"/>
      <c r="BO480" s="290" t="str">
        <f t="shared" si="82"/>
        <v/>
      </c>
      <c r="BP480" s="290"/>
      <c r="BQ480" s="290"/>
      <c r="BR480" s="290"/>
      <c r="BS480" s="290"/>
      <c r="BT480" s="290"/>
      <c r="BU480" s="290"/>
      <c r="BV480" s="290"/>
      <c r="BW480" s="290"/>
      <c r="BX480" s="290"/>
      <c r="BY480" s="290"/>
      <c r="BZ480" s="291"/>
      <c r="CA480" s="22"/>
      <c r="CB480" s="35" t="str">
        <f t="shared" si="71"/>
        <v>Riadok bude skrytý.</v>
      </c>
      <c r="CC480" s="29" t="s">
        <v>78</v>
      </c>
      <c r="CW480" s="18">
        <f t="shared" si="75"/>
        <v>1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hidden="1" customHeight="1" x14ac:dyDescent="0.25">
      <c r="A481" s="9"/>
      <c r="B481" s="348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349"/>
      <c r="R481" s="349"/>
      <c r="S481" s="349"/>
      <c r="T481" s="349"/>
      <c r="U481" s="349"/>
      <c r="V481" s="349"/>
      <c r="W481" s="349"/>
      <c r="X481" s="349"/>
      <c r="Y481" s="349"/>
      <c r="Z481" s="349"/>
      <c r="AA481" s="349"/>
      <c r="AB481" s="349"/>
      <c r="AC481" s="349"/>
      <c r="AD481" s="349"/>
      <c r="AE481" s="349"/>
      <c r="AF481" s="350" t="str">
        <f t="shared" si="81"/>
        <v/>
      </c>
      <c r="AG481" s="350"/>
      <c r="AH481" s="350"/>
      <c r="AI481" s="350"/>
      <c r="AJ481" s="350"/>
      <c r="AK481" s="350"/>
      <c r="AL481" s="350"/>
      <c r="AM481" s="350"/>
      <c r="AN481" s="350"/>
      <c r="AO481" s="350"/>
      <c r="AP481" s="350"/>
      <c r="AQ481" s="350"/>
      <c r="AR481" s="350"/>
      <c r="AS481" s="350"/>
      <c r="AT481" s="350"/>
      <c r="AU481" s="350"/>
      <c r="AV481" s="350"/>
      <c r="AW481" s="340"/>
      <c r="AX481" s="340"/>
      <c r="AY481" s="340"/>
      <c r="AZ481" s="340"/>
      <c r="BA481" s="340"/>
      <c r="BB481" s="340"/>
      <c r="BC481" s="340"/>
      <c r="BD481" s="340"/>
      <c r="BE481" s="340"/>
      <c r="BF481" s="340"/>
      <c r="BG481" s="340"/>
      <c r="BH481" s="340"/>
      <c r="BI481" s="340"/>
      <c r="BJ481" s="340"/>
      <c r="BK481" s="340"/>
      <c r="BL481" s="340"/>
      <c r="BM481" s="340"/>
      <c r="BN481" s="340"/>
      <c r="BO481" s="290" t="str">
        <f t="shared" si="82"/>
        <v/>
      </c>
      <c r="BP481" s="290"/>
      <c r="BQ481" s="290"/>
      <c r="BR481" s="290"/>
      <c r="BS481" s="290"/>
      <c r="BT481" s="290"/>
      <c r="BU481" s="290"/>
      <c r="BV481" s="290"/>
      <c r="BW481" s="290"/>
      <c r="BX481" s="290"/>
      <c r="BY481" s="290"/>
      <c r="BZ481" s="291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1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hidden="1" customHeight="1" x14ac:dyDescent="0.25">
      <c r="A482" s="9"/>
      <c r="B482" s="348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349"/>
      <c r="R482" s="349"/>
      <c r="S482" s="349"/>
      <c r="T482" s="349"/>
      <c r="U482" s="349"/>
      <c r="V482" s="349"/>
      <c r="W482" s="349"/>
      <c r="X482" s="349"/>
      <c r="Y482" s="349"/>
      <c r="Z482" s="349"/>
      <c r="AA482" s="349"/>
      <c r="AB482" s="349"/>
      <c r="AC482" s="349"/>
      <c r="AD482" s="349"/>
      <c r="AE482" s="349"/>
      <c r="AF482" s="350" t="str">
        <f t="shared" si="81"/>
        <v/>
      </c>
      <c r="AG482" s="350"/>
      <c r="AH482" s="350"/>
      <c r="AI482" s="350"/>
      <c r="AJ482" s="350"/>
      <c r="AK482" s="350"/>
      <c r="AL482" s="350"/>
      <c r="AM482" s="350"/>
      <c r="AN482" s="350"/>
      <c r="AO482" s="350"/>
      <c r="AP482" s="350"/>
      <c r="AQ482" s="350"/>
      <c r="AR482" s="350"/>
      <c r="AS482" s="350"/>
      <c r="AT482" s="350"/>
      <c r="AU482" s="350"/>
      <c r="AV482" s="350"/>
      <c r="AW482" s="340"/>
      <c r="AX482" s="340"/>
      <c r="AY482" s="340"/>
      <c r="AZ482" s="340"/>
      <c r="BA482" s="340"/>
      <c r="BB482" s="340"/>
      <c r="BC482" s="340"/>
      <c r="BD482" s="340"/>
      <c r="BE482" s="340"/>
      <c r="BF482" s="340"/>
      <c r="BG482" s="340"/>
      <c r="BH482" s="340"/>
      <c r="BI482" s="340"/>
      <c r="BJ482" s="340"/>
      <c r="BK482" s="340"/>
      <c r="BL482" s="340"/>
      <c r="BM482" s="340"/>
      <c r="BN482" s="340"/>
      <c r="BO482" s="290" t="str">
        <f t="shared" si="82"/>
        <v/>
      </c>
      <c r="BP482" s="290"/>
      <c r="BQ482" s="290"/>
      <c r="BR482" s="290"/>
      <c r="BS482" s="290"/>
      <c r="BT482" s="290"/>
      <c r="BU482" s="290"/>
      <c r="BV482" s="290"/>
      <c r="BW482" s="290"/>
      <c r="BX482" s="290"/>
      <c r="BY482" s="290"/>
      <c r="BZ482" s="291"/>
      <c r="CA482" s="22"/>
      <c r="CB482" s="35" t="str">
        <f t="shared" si="84"/>
        <v>Riadok bude skrytý.</v>
      </c>
      <c r="CC482" s="29" t="s">
        <v>78</v>
      </c>
      <c r="CW482" s="18">
        <f t="shared" si="75"/>
        <v>1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hidden="1" customHeight="1" x14ac:dyDescent="0.25">
      <c r="A483" s="9"/>
      <c r="B483" s="348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349"/>
      <c r="R483" s="349"/>
      <c r="S483" s="349"/>
      <c r="T483" s="349"/>
      <c r="U483" s="349"/>
      <c r="V483" s="349"/>
      <c r="W483" s="349"/>
      <c r="X483" s="349"/>
      <c r="Y483" s="349"/>
      <c r="Z483" s="349"/>
      <c r="AA483" s="349"/>
      <c r="AB483" s="349"/>
      <c r="AC483" s="349"/>
      <c r="AD483" s="349"/>
      <c r="AE483" s="349"/>
      <c r="AF483" s="350" t="str">
        <f t="shared" si="81"/>
        <v/>
      </c>
      <c r="AG483" s="350"/>
      <c r="AH483" s="350"/>
      <c r="AI483" s="350"/>
      <c r="AJ483" s="350"/>
      <c r="AK483" s="350"/>
      <c r="AL483" s="350"/>
      <c r="AM483" s="350"/>
      <c r="AN483" s="350"/>
      <c r="AO483" s="350"/>
      <c r="AP483" s="350"/>
      <c r="AQ483" s="350"/>
      <c r="AR483" s="350"/>
      <c r="AS483" s="350"/>
      <c r="AT483" s="350"/>
      <c r="AU483" s="350"/>
      <c r="AV483" s="350"/>
      <c r="AW483" s="340"/>
      <c r="AX483" s="340"/>
      <c r="AY483" s="340"/>
      <c r="AZ483" s="340"/>
      <c r="BA483" s="340"/>
      <c r="BB483" s="340"/>
      <c r="BC483" s="340"/>
      <c r="BD483" s="340"/>
      <c r="BE483" s="340"/>
      <c r="BF483" s="340"/>
      <c r="BG483" s="340"/>
      <c r="BH483" s="340"/>
      <c r="BI483" s="340"/>
      <c r="BJ483" s="340"/>
      <c r="BK483" s="340"/>
      <c r="BL483" s="340"/>
      <c r="BM483" s="340"/>
      <c r="BN483" s="340"/>
      <c r="BO483" s="290" t="str">
        <f t="shared" si="82"/>
        <v/>
      </c>
      <c r="BP483" s="290"/>
      <c r="BQ483" s="290"/>
      <c r="BR483" s="290"/>
      <c r="BS483" s="290"/>
      <c r="BT483" s="290"/>
      <c r="BU483" s="290"/>
      <c r="BV483" s="290"/>
      <c r="BW483" s="290"/>
      <c r="BX483" s="290"/>
      <c r="BY483" s="290"/>
      <c r="BZ483" s="291"/>
      <c r="CA483" s="22"/>
      <c r="CB483" s="35" t="str">
        <f t="shared" si="84"/>
        <v>Riadok bude skrytý.</v>
      </c>
      <c r="CC483" s="29" t="s">
        <v>78</v>
      </c>
      <c r="CW483" s="18">
        <f t="shared" si="75"/>
        <v>1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hidden="1" customHeight="1" x14ac:dyDescent="0.25">
      <c r="A484" s="9"/>
      <c r="B484" s="351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3" t="str">
        <f t="shared" si="81"/>
        <v/>
      </c>
      <c r="AG484" s="353"/>
      <c r="AH484" s="353"/>
      <c r="AI484" s="353"/>
      <c r="AJ484" s="353"/>
      <c r="AK484" s="353"/>
      <c r="AL484" s="353"/>
      <c r="AM484" s="353"/>
      <c r="AN484" s="353"/>
      <c r="AO484" s="353"/>
      <c r="AP484" s="353"/>
      <c r="AQ484" s="353"/>
      <c r="AR484" s="353"/>
      <c r="AS484" s="353"/>
      <c r="AT484" s="353"/>
      <c r="AU484" s="353"/>
      <c r="AV484" s="353"/>
      <c r="AW484" s="265"/>
      <c r="AX484" s="265"/>
      <c r="AY484" s="265"/>
      <c r="AZ484" s="265"/>
      <c r="BA484" s="265"/>
      <c r="BB484" s="265"/>
      <c r="BC484" s="265"/>
      <c r="BD484" s="265"/>
      <c r="BE484" s="265"/>
      <c r="BF484" s="265"/>
      <c r="BG484" s="265"/>
      <c r="BH484" s="265"/>
      <c r="BI484" s="265"/>
      <c r="BJ484" s="265"/>
      <c r="BK484" s="265"/>
      <c r="BL484" s="265"/>
      <c r="BM484" s="265"/>
      <c r="BN484" s="265"/>
      <c r="BO484" s="266" t="str">
        <f t="shared" si="82"/>
        <v/>
      </c>
      <c r="BP484" s="266"/>
      <c r="BQ484" s="266"/>
      <c r="BR484" s="266"/>
      <c r="BS484" s="266"/>
      <c r="BT484" s="266"/>
      <c r="BU484" s="266"/>
      <c r="BV484" s="266"/>
      <c r="BW484" s="266"/>
      <c r="BX484" s="266"/>
      <c r="BY484" s="266"/>
      <c r="BZ484" s="267"/>
      <c r="CA484" s="22"/>
      <c r="CB484" s="35" t="str">
        <f t="shared" si="84"/>
        <v>Riadok bude skrytý.</v>
      </c>
      <c r="CC484" s="29" t="s">
        <v>78</v>
      </c>
      <c r="CW484" s="18">
        <f t="shared" si="75"/>
        <v>1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hidden="1" customHeight="1" x14ac:dyDescent="0.25">
      <c r="A485" s="9"/>
      <c r="B485" s="243" t="s">
        <v>137</v>
      </c>
      <c r="C485" s="244"/>
      <c r="D485" s="244"/>
      <c r="E485" s="244"/>
      <c r="F485" s="244"/>
      <c r="G485" s="244"/>
      <c r="H485" s="244"/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  <c r="AJ485" s="244"/>
      <c r="AK485" s="244"/>
      <c r="AL485" s="244"/>
      <c r="AM485" s="244"/>
      <c r="AN485" s="244"/>
      <c r="AO485" s="244"/>
      <c r="AP485" s="244"/>
      <c r="AQ485" s="244"/>
      <c r="AR485" s="244"/>
      <c r="AS485" s="244"/>
      <c r="AT485" s="244"/>
      <c r="AU485" s="244"/>
      <c r="AV485" s="244"/>
      <c r="AW485" s="244"/>
      <c r="AX485" s="244"/>
      <c r="AY485" s="244"/>
      <c r="AZ485" s="244"/>
      <c r="BA485" s="244"/>
      <c r="BB485" s="244"/>
      <c r="BC485" s="244"/>
      <c r="BD485" s="244"/>
      <c r="BE485" s="244"/>
      <c r="BF485" s="244"/>
      <c r="BG485" s="244"/>
      <c r="BH485" s="244"/>
      <c r="BI485" s="244"/>
      <c r="BJ485" s="244"/>
      <c r="BK485" s="244"/>
      <c r="BL485" s="244"/>
      <c r="BM485" s="244"/>
      <c r="BN485" s="244"/>
      <c r="BO485" s="244"/>
      <c r="BP485" s="244"/>
      <c r="BQ485" s="244"/>
      <c r="BR485" s="244"/>
      <c r="BS485" s="244"/>
      <c r="BT485" s="244"/>
      <c r="BU485" s="244"/>
      <c r="BV485" s="244"/>
      <c r="BW485" s="244"/>
      <c r="BX485" s="244"/>
      <c r="BY485" s="244"/>
      <c r="BZ485" s="245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1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hidden="1" customHeight="1" x14ac:dyDescent="0.25">
      <c r="A486" s="9"/>
      <c r="B486" s="354" t="s">
        <v>130</v>
      </c>
      <c r="C486" s="336"/>
      <c r="D486" s="336"/>
      <c r="E486" s="336"/>
      <c r="F486" s="336"/>
      <c r="G486" s="336"/>
      <c r="H486" s="336"/>
      <c r="I486" s="336"/>
      <c r="J486" s="336"/>
      <c r="K486" s="336"/>
      <c r="L486" s="336"/>
      <c r="M486" s="336" t="s">
        <v>136</v>
      </c>
      <c r="N486" s="336"/>
      <c r="O486" s="336"/>
      <c r="P486" s="336"/>
      <c r="Q486" s="336"/>
      <c r="R486" s="336"/>
      <c r="S486" s="336"/>
      <c r="T486" s="336"/>
      <c r="U486" s="336"/>
      <c r="V486" s="336"/>
      <c r="W486" s="336"/>
      <c r="X486" s="336"/>
      <c r="Y486" s="336"/>
      <c r="Z486" s="336"/>
      <c r="AA486" s="336"/>
      <c r="AB486" s="337" t="s">
        <v>131</v>
      </c>
      <c r="AC486" s="338"/>
      <c r="AD486" s="338"/>
      <c r="AE486" s="338"/>
      <c r="AF486" s="338"/>
      <c r="AG486" s="338"/>
      <c r="AH486" s="338"/>
      <c r="AI486" s="338"/>
      <c r="AJ486" s="338"/>
      <c r="AK486" s="338"/>
      <c r="AL486" s="338"/>
      <c r="AM486" s="338"/>
      <c r="AN486" s="339"/>
      <c r="AO486" s="336" t="s">
        <v>130</v>
      </c>
      <c r="AP486" s="336"/>
      <c r="AQ486" s="336"/>
      <c r="AR486" s="336"/>
      <c r="AS486" s="336"/>
      <c r="AT486" s="336"/>
      <c r="AU486" s="336"/>
      <c r="AV486" s="336"/>
      <c r="AW486" s="336"/>
      <c r="AX486" s="336"/>
      <c r="AY486" s="336"/>
      <c r="AZ486" s="336" t="s">
        <v>138</v>
      </c>
      <c r="BA486" s="336"/>
      <c r="BB486" s="336"/>
      <c r="BC486" s="336"/>
      <c r="BD486" s="336"/>
      <c r="BE486" s="336"/>
      <c r="BF486" s="336"/>
      <c r="BG486" s="336"/>
      <c r="BH486" s="336"/>
      <c r="BI486" s="336"/>
      <c r="BJ486" s="336"/>
      <c r="BK486" s="336"/>
      <c r="BL486" s="336"/>
      <c r="BM486" s="336"/>
      <c r="BN486" s="336"/>
      <c r="BO486" s="292" t="s">
        <v>131</v>
      </c>
      <c r="BP486" s="292"/>
      <c r="BQ486" s="292"/>
      <c r="BR486" s="292"/>
      <c r="BS486" s="292"/>
      <c r="BT486" s="292"/>
      <c r="BU486" s="292"/>
      <c r="BV486" s="292"/>
      <c r="BW486" s="292"/>
      <c r="BX486" s="292"/>
      <c r="BY486" s="292"/>
      <c r="BZ486" s="293"/>
      <c r="CA486" s="21"/>
      <c r="CB486" s="35" t="str">
        <f t="shared" si="84"/>
        <v>Riadok bude skrytý.</v>
      </c>
      <c r="CC486" s="29" t="s">
        <v>78</v>
      </c>
      <c r="CW486" s="18">
        <f t="shared" si="75"/>
        <v>1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hidden="1" customHeight="1" x14ac:dyDescent="0.25">
      <c r="A487" s="9"/>
      <c r="B487" s="285"/>
      <c r="C487" s="242"/>
      <c r="D487" s="242"/>
      <c r="E487" s="242"/>
      <c r="F487" s="242"/>
      <c r="G487" s="242"/>
      <c r="H487" s="242"/>
      <c r="I487" s="242"/>
      <c r="J487" s="242"/>
      <c r="K487" s="242"/>
      <c r="L487" s="242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9" t="str">
        <f t="shared" ref="AB487:AB496" si="86">IF(B487="","",ROUND(B487*M487,2))</f>
        <v/>
      </c>
      <c r="AC487" s="240"/>
      <c r="AD487" s="240"/>
      <c r="AE487" s="240"/>
      <c r="AF487" s="240"/>
      <c r="AG487" s="240"/>
      <c r="AH487" s="240"/>
      <c r="AI487" s="240"/>
      <c r="AJ487" s="240"/>
      <c r="AK487" s="240"/>
      <c r="AL487" s="240"/>
      <c r="AM487" s="240"/>
      <c r="AN487" s="241"/>
      <c r="AO487" s="242"/>
      <c r="AP487" s="242"/>
      <c r="AQ487" s="242"/>
      <c r="AR487" s="242"/>
      <c r="AS487" s="242"/>
      <c r="AT487" s="242"/>
      <c r="AU487" s="242"/>
      <c r="AV487" s="242"/>
      <c r="AW487" s="242"/>
      <c r="AX487" s="242"/>
      <c r="AY487" s="242"/>
      <c r="AZ487" s="238"/>
      <c r="BA487" s="238"/>
      <c r="BB487" s="238"/>
      <c r="BC487" s="238"/>
      <c r="BD487" s="238"/>
      <c r="BE487" s="238"/>
      <c r="BF487" s="238"/>
      <c r="BG487" s="238"/>
      <c r="BH487" s="238"/>
      <c r="BI487" s="238"/>
      <c r="BJ487" s="238"/>
      <c r="BK487" s="238"/>
      <c r="BL487" s="238"/>
      <c r="BM487" s="238"/>
      <c r="BN487" s="238"/>
      <c r="BO487" s="287" t="str">
        <f t="shared" ref="BO487:BO496" si="87">IF(AO487="","",ROUND(AO487*AZ487,2))</f>
        <v/>
      </c>
      <c r="BP487" s="287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347"/>
      <c r="CA487" s="22"/>
      <c r="CB487" s="35" t="str">
        <f t="shared" si="84"/>
        <v>Riadok bude skrytý.</v>
      </c>
      <c r="CC487" s="29" t="s">
        <v>78</v>
      </c>
      <c r="CW487" s="18">
        <f t="shared" si="75"/>
        <v>1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hidden="1" customHeight="1" x14ac:dyDescent="0.25">
      <c r="A488" s="9"/>
      <c r="B488" s="285"/>
      <c r="C488" s="242"/>
      <c r="D488" s="242"/>
      <c r="E488" s="242"/>
      <c r="F488" s="242"/>
      <c r="G488" s="242"/>
      <c r="H488" s="242"/>
      <c r="I488" s="242"/>
      <c r="J488" s="242"/>
      <c r="K488" s="242"/>
      <c r="L488" s="242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9" t="str">
        <f t="shared" si="86"/>
        <v/>
      </c>
      <c r="AC488" s="240"/>
      <c r="AD488" s="240"/>
      <c r="AE488" s="240"/>
      <c r="AF488" s="240"/>
      <c r="AG488" s="240"/>
      <c r="AH488" s="240"/>
      <c r="AI488" s="240"/>
      <c r="AJ488" s="240"/>
      <c r="AK488" s="240"/>
      <c r="AL488" s="240"/>
      <c r="AM488" s="240"/>
      <c r="AN488" s="241"/>
      <c r="AO488" s="242"/>
      <c r="AP488" s="242"/>
      <c r="AQ488" s="242"/>
      <c r="AR488" s="242"/>
      <c r="AS488" s="242"/>
      <c r="AT488" s="242"/>
      <c r="AU488" s="242"/>
      <c r="AV488" s="242"/>
      <c r="AW488" s="242"/>
      <c r="AX488" s="242"/>
      <c r="AY488" s="242"/>
      <c r="AZ488" s="238"/>
      <c r="BA488" s="238"/>
      <c r="BB488" s="238"/>
      <c r="BC488" s="238"/>
      <c r="BD488" s="238"/>
      <c r="BE488" s="238"/>
      <c r="BF488" s="238"/>
      <c r="BG488" s="238"/>
      <c r="BH488" s="238"/>
      <c r="BI488" s="238"/>
      <c r="BJ488" s="238"/>
      <c r="BK488" s="238"/>
      <c r="BL488" s="238"/>
      <c r="BM488" s="238"/>
      <c r="BN488" s="238"/>
      <c r="BO488" s="287" t="str">
        <f t="shared" si="87"/>
        <v/>
      </c>
      <c r="BP488" s="287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347"/>
      <c r="CA488" s="22"/>
      <c r="CB488" s="35" t="str">
        <f t="shared" si="84"/>
        <v>Riadok bude skrytý.</v>
      </c>
      <c r="CC488" s="29" t="s">
        <v>78</v>
      </c>
      <c r="CW488" s="18">
        <f t="shared" si="75"/>
        <v>1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hidden="1" customHeight="1" x14ac:dyDescent="0.25">
      <c r="A489" s="9"/>
      <c r="B489" s="285"/>
      <c r="C489" s="242"/>
      <c r="D489" s="242"/>
      <c r="E489" s="242"/>
      <c r="F489" s="242"/>
      <c r="G489" s="242"/>
      <c r="H489" s="242"/>
      <c r="I489" s="242"/>
      <c r="J489" s="242"/>
      <c r="K489" s="242"/>
      <c r="L489" s="242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9" t="str">
        <f t="shared" si="86"/>
        <v/>
      </c>
      <c r="AC489" s="240"/>
      <c r="AD489" s="240"/>
      <c r="AE489" s="240"/>
      <c r="AF489" s="240"/>
      <c r="AG489" s="240"/>
      <c r="AH489" s="240"/>
      <c r="AI489" s="240"/>
      <c r="AJ489" s="240"/>
      <c r="AK489" s="240"/>
      <c r="AL489" s="240"/>
      <c r="AM489" s="240"/>
      <c r="AN489" s="241"/>
      <c r="AO489" s="242"/>
      <c r="AP489" s="242"/>
      <c r="AQ489" s="242"/>
      <c r="AR489" s="242"/>
      <c r="AS489" s="242"/>
      <c r="AT489" s="242"/>
      <c r="AU489" s="242"/>
      <c r="AV489" s="242"/>
      <c r="AW489" s="242"/>
      <c r="AX489" s="242"/>
      <c r="AY489" s="242"/>
      <c r="AZ489" s="238"/>
      <c r="BA489" s="238"/>
      <c r="BB489" s="238"/>
      <c r="BC489" s="238"/>
      <c r="BD489" s="238"/>
      <c r="BE489" s="238"/>
      <c r="BF489" s="238"/>
      <c r="BG489" s="238"/>
      <c r="BH489" s="238"/>
      <c r="BI489" s="238"/>
      <c r="BJ489" s="238"/>
      <c r="BK489" s="238"/>
      <c r="BL489" s="238"/>
      <c r="BM489" s="238"/>
      <c r="BN489" s="238"/>
      <c r="BO489" s="287" t="str">
        <f t="shared" si="87"/>
        <v/>
      </c>
      <c r="BP489" s="287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347"/>
      <c r="CA489" s="22"/>
      <c r="CB489" s="35" t="str">
        <f t="shared" si="84"/>
        <v>Riadok bude skrytý.</v>
      </c>
      <c r="CC489" s="29" t="s">
        <v>78</v>
      </c>
      <c r="CW489" s="18">
        <f t="shared" si="75"/>
        <v>1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hidden="1" customHeight="1" x14ac:dyDescent="0.25">
      <c r="A490" s="9"/>
      <c r="B490" s="285"/>
      <c r="C490" s="242"/>
      <c r="D490" s="242"/>
      <c r="E490" s="242"/>
      <c r="F490" s="242"/>
      <c r="G490" s="242"/>
      <c r="H490" s="242"/>
      <c r="I490" s="242"/>
      <c r="J490" s="242"/>
      <c r="K490" s="242"/>
      <c r="L490" s="242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9" t="str">
        <f t="shared" si="86"/>
        <v/>
      </c>
      <c r="AC490" s="240"/>
      <c r="AD490" s="240"/>
      <c r="AE490" s="240"/>
      <c r="AF490" s="240"/>
      <c r="AG490" s="240"/>
      <c r="AH490" s="240"/>
      <c r="AI490" s="240"/>
      <c r="AJ490" s="240"/>
      <c r="AK490" s="240"/>
      <c r="AL490" s="240"/>
      <c r="AM490" s="240"/>
      <c r="AN490" s="241"/>
      <c r="AO490" s="242"/>
      <c r="AP490" s="242"/>
      <c r="AQ490" s="242"/>
      <c r="AR490" s="242"/>
      <c r="AS490" s="242"/>
      <c r="AT490" s="242"/>
      <c r="AU490" s="242"/>
      <c r="AV490" s="242"/>
      <c r="AW490" s="242"/>
      <c r="AX490" s="242"/>
      <c r="AY490" s="242"/>
      <c r="AZ490" s="238"/>
      <c r="BA490" s="238"/>
      <c r="BB490" s="238"/>
      <c r="BC490" s="238"/>
      <c r="BD490" s="238"/>
      <c r="BE490" s="238"/>
      <c r="BF490" s="238"/>
      <c r="BG490" s="238"/>
      <c r="BH490" s="238"/>
      <c r="BI490" s="238"/>
      <c r="BJ490" s="238"/>
      <c r="BK490" s="238"/>
      <c r="BL490" s="238"/>
      <c r="BM490" s="238"/>
      <c r="BN490" s="238"/>
      <c r="BO490" s="287" t="str">
        <f t="shared" si="87"/>
        <v/>
      </c>
      <c r="BP490" s="287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347"/>
      <c r="CA490" s="22"/>
      <c r="CB490" s="35" t="str">
        <f t="shared" si="84"/>
        <v>Riadok bude skrytý.</v>
      </c>
      <c r="CC490" s="29" t="s">
        <v>78</v>
      </c>
      <c r="CW490" s="18">
        <f t="shared" si="75"/>
        <v>1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hidden="1" customHeight="1" x14ac:dyDescent="0.25">
      <c r="A491" s="9"/>
      <c r="B491" s="285"/>
      <c r="C491" s="242"/>
      <c r="D491" s="242"/>
      <c r="E491" s="242"/>
      <c r="F491" s="242"/>
      <c r="G491" s="242"/>
      <c r="H491" s="242"/>
      <c r="I491" s="242"/>
      <c r="J491" s="242"/>
      <c r="K491" s="242"/>
      <c r="L491" s="242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9" t="str">
        <f t="shared" si="86"/>
        <v/>
      </c>
      <c r="AC491" s="240"/>
      <c r="AD491" s="240"/>
      <c r="AE491" s="240"/>
      <c r="AF491" s="240"/>
      <c r="AG491" s="240"/>
      <c r="AH491" s="240"/>
      <c r="AI491" s="240"/>
      <c r="AJ491" s="240"/>
      <c r="AK491" s="240"/>
      <c r="AL491" s="240"/>
      <c r="AM491" s="240"/>
      <c r="AN491" s="241"/>
      <c r="AO491" s="242"/>
      <c r="AP491" s="242"/>
      <c r="AQ491" s="242"/>
      <c r="AR491" s="242"/>
      <c r="AS491" s="242"/>
      <c r="AT491" s="242"/>
      <c r="AU491" s="242"/>
      <c r="AV491" s="242"/>
      <c r="AW491" s="242"/>
      <c r="AX491" s="242"/>
      <c r="AY491" s="242"/>
      <c r="AZ491" s="238"/>
      <c r="BA491" s="238"/>
      <c r="BB491" s="238"/>
      <c r="BC491" s="238"/>
      <c r="BD491" s="238"/>
      <c r="BE491" s="238"/>
      <c r="BF491" s="238"/>
      <c r="BG491" s="238"/>
      <c r="BH491" s="238"/>
      <c r="BI491" s="238"/>
      <c r="BJ491" s="238"/>
      <c r="BK491" s="238"/>
      <c r="BL491" s="238"/>
      <c r="BM491" s="238"/>
      <c r="BN491" s="238"/>
      <c r="BO491" s="287" t="str">
        <f t="shared" si="87"/>
        <v/>
      </c>
      <c r="BP491" s="287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347"/>
      <c r="CA491" s="22"/>
      <c r="CB491" s="35" t="str">
        <f t="shared" si="84"/>
        <v>Riadok bude skrytý.</v>
      </c>
      <c r="CC491" s="29" t="s">
        <v>78</v>
      </c>
      <c r="CW491" s="18">
        <f t="shared" si="75"/>
        <v>1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hidden="1" customHeight="1" x14ac:dyDescent="0.25">
      <c r="A492" s="9"/>
      <c r="B492" s="285"/>
      <c r="C492" s="242"/>
      <c r="D492" s="242"/>
      <c r="E492" s="242"/>
      <c r="F492" s="242"/>
      <c r="G492" s="242"/>
      <c r="H492" s="242"/>
      <c r="I492" s="242"/>
      <c r="J492" s="242"/>
      <c r="K492" s="242"/>
      <c r="L492" s="242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9" t="str">
        <f t="shared" si="86"/>
        <v/>
      </c>
      <c r="AC492" s="240"/>
      <c r="AD492" s="240"/>
      <c r="AE492" s="240"/>
      <c r="AF492" s="240"/>
      <c r="AG492" s="240"/>
      <c r="AH492" s="240"/>
      <c r="AI492" s="240"/>
      <c r="AJ492" s="240"/>
      <c r="AK492" s="240"/>
      <c r="AL492" s="240"/>
      <c r="AM492" s="240"/>
      <c r="AN492" s="241"/>
      <c r="AO492" s="242"/>
      <c r="AP492" s="242"/>
      <c r="AQ492" s="242"/>
      <c r="AR492" s="242"/>
      <c r="AS492" s="242"/>
      <c r="AT492" s="242"/>
      <c r="AU492" s="242"/>
      <c r="AV492" s="242"/>
      <c r="AW492" s="242"/>
      <c r="AX492" s="242"/>
      <c r="AY492" s="242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8"/>
      <c r="BN492" s="238"/>
      <c r="BO492" s="287" t="str">
        <f t="shared" si="87"/>
        <v/>
      </c>
      <c r="BP492" s="287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347"/>
      <c r="CA492" s="22"/>
      <c r="CB492" s="35" t="str">
        <f t="shared" si="84"/>
        <v>Riadok bude skrytý.</v>
      </c>
      <c r="CC492" s="29" t="s">
        <v>78</v>
      </c>
      <c r="CW492" s="18">
        <f t="shared" si="75"/>
        <v>1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hidden="1" customHeight="1" x14ac:dyDescent="0.25">
      <c r="A493" s="9"/>
      <c r="B493" s="285"/>
      <c r="C493" s="242"/>
      <c r="D493" s="242"/>
      <c r="E493" s="242"/>
      <c r="F493" s="242"/>
      <c r="G493" s="242"/>
      <c r="H493" s="242"/>
      <c r="I493" s="242"/>
      <c r="J493" s="242"/>
      <c r="K493" s="242"/>
      <c r="L493" s="242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9" t="str">
        <f t="shared" si="86"/>
        <v/>
      </c>
      <c r="AC493" s="240"/>
      <c r="AD493" s="240"/>
      <c r="AE493" s="240"/>
      <c r="AF493" s="240"/>
      <c r="AG493" s="240"/>
      <c r="AH493" s="240"/>
      <c r="AI493" s="240"/>
      <c r="AJ493" s="240"/>
      <c r="AK493" s="240"/>
      <c r="AL493" s="240"/>
      <c r="AM493" s="240"/>
      <c r="AN493" s="241"/>
      <c r="AO493" s="242"/>
      <c r="AP493" s="242"/>
      <c r="AQ493" s="242"/>
      <c r="AR493" s="242"/>
      <c r="AS493" s="242"/>
      <c r="AT493" s="242"/>
      <c r="AU493" s="242"/>
      <c r="AV493" s="242"/>
      <c r="AW493" s="242"/>
      <c r="AX493" s="242"/>
      <c r="AY493" s="242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8"/>
      <c r="BN493" s="238"/>
      <c r="BO493" s="287" t="str">
        <f t="shared" si="87"/>
        <v/>
      </c>
      <c r="BP493" s="287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347"/>
      <c r="CA493" s="22"/>
      <c r="CB493" s="35" t="str">
        <f t="shared" si="84"/>
        <v>Riadok bude skrytý.</v>
      </c>
      <c r="CC493" s="29" t="s">
        <v>78</v>
      </c>
      <c r="CW493" s="18">
        <f t="shared" si="75"/>
        <v>1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hidden="1" customHeight="1" x14ac:dyDescent="0.25">
      <c r="A494" s="9"/>
      <c r="B494" s="285"/>
      <c r="C494" s="242"/>
      <c r="D494" s="242"/>
      <c r="E494" s="242"/>
      <c r="F494" s="242"/>
      <c r="G494" s="242"/>
      <c r="H494" s="242"/>
      <c r="I494" s="242"/>
      <c r="J494" s="242"/>
      <c r="K494" s="242"/>
      <c r="L494" s="242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9" t="str">
        <f t="shared" si="86"/>
        <v/>
      </c>
      <c r="AC494" s="240"/>
      <c r="AD494" s="240"/>
      <c r="AE494" s="240"/>
      <c r="AF494" s="240"/>
      <c r="AG494" s="240"/>
      <c r="AH494" s="240"/>
      <c r="AI494" s="240"/>
      <c r="AJ494" s="240"/>
      <c r="AK494" s="240"/>
      <c r="AL494" s="240"/>
      <c r="AM494" s="240"/>
      <c r="AN494" s="241"/>
      <c r="AO494" s="242"/>
      <c r="AP494" s="242"/>
      <c r="AQ494" s="242"/>
      <c r="AR494" s="242"/>
      <c r="AS494" s="242"/>
      <c r="AT494" s="242"/>
      <c r="AU494" s="242"/>
      <c r="AV494" s="242"/>
      <c r="AW494" s="242"/>
      <c r="AX494" s="242"/>
      <c r="AY494" s="242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8"/>
      <c r="BN494" s="238"/>
      <c r="BO494" s="287" t="str">
        <f t="shared" si="87"/>
        <v/>
      </c>
      <c r="BP494" s="287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347"/>
      <c r="CA494" s="22"/>
      <c r="CB494" s="35" t="str">
        <f t="shared" si="84"/>
        <v>Riadok bude skrytý.</v>
      </c>
      <c r="CC494" s="29" t="s">
        <v>78</v>
      </c>
      <c r="CW494" s="18">
        <f t="shared" si="75"/>
        <v>1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hidden="1" x14ac:dyDescent="0.25">
      <c r="A495" s="9"/>
      <c r="B495" s="285"/>
      <c r="C495" s="242"/>
      <c r="D495" s="242"/>
      <c r="E495" s="242"/>
      <c r="F495" s="242"/>
      <c r="G495" s="242"/>
      <c r="H495" s="242"/>
      <c r="I495" s="242"/>
      <c r="J495" s="242"/>
      <c r="K495" s="242"/>
      <c r="L495" s="242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9" t="str">
        <f t="shared" si="86"/>
        <v/>
      </c>
      <c r="AC495" s="240"/>
      <c r="AD495" s="240"/>
      <c r="AE495" s="240"/>
      <c r="AF495" s="240"/>
      <c r="AG495" s="240"/>
      <c r="AH495" s="240"/>
      <c r="AI495" s="240"/>
      <c r="AJ495" s="240"/>
      <c r="AK495" s="240"/>
      <c r="AL495" s="240"/>
      <c r="AM495" s="240"/>
      <c r="AN495" s="241"/>
      <c r="AO495" s="242"/>
      <c r="AP495" s="242"/>
      <c r="AQ495" s="242"/>
      <c r="AR495" s="242"/>
      <c r="AS495" s="242"/>
      <c r="AT495" s="242"/>
      <c r="AU495" s="242"/>
      <c r="AV495" s="242"/>
      <c r="AW495" s="242"/>
      <c r="AX495" s="242"/>
      <c r="AY495" s="242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8"/>
      <c r="BN495" s="238"/>
      <c r="BO495" s="287" t="str">
        <f t="shared" si="87"/>
        <v/>
      </c>
      <c r="BP495" s="287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347"/>
      <c r="CA495" s="22"/>
      <c r="CB495" s="35" t="str">
        <f t="shared" si="84"/>
        <v>Riadok bude skrytý.</v>
      </c>
      <c r="CC495" s="29" t="s">
        <v>78</v>
      </c>
      <c r="CW495" s="18">
        <f t="shared" si="75"/>
        <v>1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hidden="1" x14ac:dyDescent="0.25">
      <c r="A496" s="9"/>
      <c r="B496" s="288"/>
      <c r="C496" s="289"/>
      <c r="D496" s="289"/>
      <c r="E496" s="289"/>
      <c r="F496" s="289"/>
      <c r="G496" s="289"/>
      <c r="H496" s="289"/>
      <c r="I496" s="289"/>
      <c r="J496" s="289"/>
      <c r="K496" s="289"/>
      <c r="L496" s="289"/>
      <c r="M496" s="303"/>
      <c r="N496" s="303"/>
      <c r="O496" s="303"/>
      <c r="P496" s="303"/>
      <c r="Q496" s="303"/>
      <c r="R496" s="303"/>
      <c r="S496" s="303"/>
      <c r="T496" s="303"/>
      <c r="U496" s="303"/>
      <c r="V496" s="303"/>
      <c r="W496" s="303"/>
      <c r="X496" s="303"/>
      <c r="Y496" s="303"/>
      <c r="Z496" s="303"/>
      <c r="AA496" s="303"/>
      <c r="AB496" s="342" t="str">
        <f t="shared" si="86"/>
        <v/>
      </c>
      <c r="AC496" s="343"/>
      <c r="AD496" s="343"/>
      <c r="AE496" s="343"/>
      <c r="AF496" s="343"/>
      <c r="AG496" s="343"/>
      <c r="AH496" s="343"/>
      <c r="AI496" s="343"/>
      <c r="AJ496" s="343"/>
      <c r="AK496" s="343"/>
      <c r="AL496" s="343"/>
      <c r="AM496" s="343"/>
      <c r="AN496" s="344"/>
      <c r="AO496" s="289"/>
      <c r="AP496" s="289"/>
      <c r="AQ496" s="289"/>
      <c r="AR496" s="289"/>
      <c r="AS496" s="289"/>
      <c r="AT496" s="289"/>
      <c r="AU496" s="289"/>
      <c r="AV496" s="289"/>
      <c r="AW496" s="289"/>
      <c r="AX496" s="289"/>
      <c r="AY496" s="289"/>
      <c r="AZ496" s="303"/>
      <c r="BA496" s="303"/>
      <c r="BB496" s="303"/>
      <c r="BC496" s="303"/>
      <c r="BD496" s="303"/>
      <c r="BE496" s="303"/>
      <c r="BF496" s="303"/>
      <c r="BG496" s="303"/>
      <c r="BH496" s="303"/>
      <c r="BI496" s="303"/>
      <c r="BJ496" s="303"/>
      <c r="BK496" s="303"/>
      <c r="BL496" s="303"/>
      <c r="BM496" s="303"/>
      <c r="BN496" s="303"/>
      <c r="BO496" s="304" t="str">
        <f t="shared" si="87"/>
        <v/>
      </c>
      <c r="BP496" s="304"/>
      <c r="BQ496" s="304"/>
      <c r="BR496" s="304"/>
      <c r="BS496" s="304"/>
      <c r="BT496" s="304"/>
      <c r="BU496" s="304"/>
      <c r="BV496" s="304"/>
      <c r="BW496" s="304"/>
      <c r="BX496" s="304"/>
      <c r="BY496" s="304"/>
      <c r="BZ496" s="341"/>
      <c r="CA496" s="22"/>
      <c r="CB496" s="35" t="str">
        <f t="shared" si="84"/>
        <v>Riadok bude skrytý.</v>
      </c>
      <c r="CC496" s="29" t="s">
        <v>78</v>
      </c>
      <c r="CW496" s="18">
        <f t="shared" si="75"/>
        <v>1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hidden="1" x14ac:dyDescent="0.25">
      <c r="A497" s="9"/>
      <c r="B497" s="305" t="s">
        <v>139</v>
      </c>
      <c r="C497" s="306"/>
      <c r="D497" s="306"/>
      <c r="E497" s="306"/>
      <c r="F497" s="306"/>
      <c r="G497" s="306"/>
      <c r="H497" s="306"/>
      <c r="I497" s="306"/>
      <c r="J497" s="306"/>
      <c r="K497" s="306"/>
      <c r="L497" s="306"/>
      <c r="M497" s="306"/>
      <c r="N497" s="306"/>
      <c r="O497" s="306"/>
      <c r="P497" s="306"/>
      <c r="Q497" s="306"/>
      <c r="R497" s="306"/>
      <c r="S497" s="306"/>
      <c r="T497" s="306"/>
      <c r="U497" s="306"/>
      <c r="V497" s="306"/>
      <c r="W497" s="306"/>
      <c r="X497" s="306"/>
      <c r="Y497" s="306"/>
      <c r="Z497" s="306"/>
      <c r="AA497" s="306"/>
      <c r="AB497" s="306"/>
      <c r="AC497" s="306"/>
      <c r="AD497" s="306"/>
      <c r="AE497" s="306"/>
      <c r="AF497" s="306"/>
      <c r="AG497" s="306"/>
      <c r="AH497" s="306"/>
      <c r="AI497" s="306"/>
      <c r="AJ497" s="306"/>
      <c r="AK497" s="306"/>
      <c r="AL497" s="306"/>
      <c r="AM497" s="306"/>
      <c r="AN497" s="306"/>
      <c r="AO497" s="306"/>
      <c r="AP497" s="306"/>
      <c r="AQ497" s="306"/>
      <c r="AR497" s="306"/>
      <c r="AS497" s="306"/>
      <c r="AT497" s="306"/>
      <c r="AU497" s="306"/>
      <c r="AV497" s="306"/>
      <c r="AW497" s="306"/>
      <c r="AX497" s="306"/>
      <c r="AY497" s="306"/>
      <c r="AZ497" s="306"/>
      <c r="BA497" s="306"/>
      <c r="BB497" s="306"/>
      <c r="BC497" s="306"/>
      <c r="BD497" s="306"/>
      <c r="BE497" s="306"/>
      <c r="BF497" s="306"/>
      <c r="BG497" s="306"/>
      <c r="BH497" s="306"/>
      <c r="BI497" s="306"/>
      <c r="BJ497" s="306"/>
      <c r="BK497" s="306"/>
      <c r="BL497" s="306"/>
      <c r="BM497" s="306"/>
      <c r="BN497" s="306"/>
      <c r="BO497" s="306"/>
      <c r="BP497" s="306"/>
      <c r="BQ497" s="306"/>
      <c r="BR497" s="306"/>
      <c r="BS497" s="306"/>
      <c r="BT497" s="306"/>
      <c r="BU497" s="306"/>
      <c r="BV497" s="306"/>
      <c r="BW497" s="306"/>
      <c r="BX497" s="306"/>
      <c r="BY497" s="306"/>
      <c r="BZ497" s="307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1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hidden="1" x14ac:dyDescent="0.25">
      <c r="A498" s="9"/>
      <c r="B498" s="367" t="s">
        <v>130</v>
      </c>
      <c r="C498" s="368"/>
      <c r="D498" s="368"/>
      <c r="E498" s="368"/>
      <c r="F498" s="368"/>
      <c r="G498" s="368"/>
      <c r="H498" s="368"/>
      <c r="I498" s="368"/>
      <c r="J498" s="368"/>
      <c r="K498" s="368"/>
      <c r="L498" s="368"/>
      <c r="M498" s="369" t="s">
        <v>129</v>
      </c>
      <c r="N498" s="368"/>
      <c r="O498" s="368"/>
      <c r="P498" s="368"/>
      <c r="Q498" s="368"/>
      <c r="R498" s="368"/>
      <c r="S498" s="368"/>
      <c r="T498" s="368"/>
      <c r="U498" s="368"/>
      <c r="V498" s="368"/>
      <c r="W498" s="368"/>
      <c r="X498" s="368" t="s">
        <v>140</v>
      </c>
      <c r="Y498" s="368"/>
      <c r="Z498" s="368"/>
      <c r="AA498" s="368"/>
      <c r="AB498" s="368"/>
      <c r="AC498" s="368"/>
      <c r="AD498" s="368"/>
      <c r="AE498" s="368"/>
      <c r="AF498" s="368"/>
      <c r="AG498" s="368"/>
      <c r="AH498" s="368"/>
      <c r="AI498" s="368"/>
      <c r="AJ498" s="370"/>
      <c r="AK498" s="337" t="s">
        <v>131</v>
      </c>
      <c r="AL498" s="338"/>
      <c r="AM498" s="338"/>
      <c r="AN498" s="338"/>
      <c r="AO498" s="338"/>
      <c r="AP498" s="338"/>
      <c r="AQ498" s="338"/>
      <c r="AR498" s="338"/>
      <c r="AS498" s="338"/>
      <c r="AT498" s="338"/>
      <c r="AU498" s="338"/>
      <c r="AV498" s="339"/>
      <c r="AW498" s="292" t="s">
        <v>132</v>
      </c>
      <c r="AX498" s="292"/>
      <c r="AY498" s="292"/>
      <c r="AZ498" s="292"/>
      <c r="BA498" s="292"/>
      <c r="BB498" s="292"/>
      <c r="BC498" s="292"/>
      <c r="BD498" s="292"/>
      <c r="BE498" s="292"/>
      <c r="BF498" s="292"/>
      <c r="BG498" s="292"/>
      <c r="BH498" s="292"/>
      <c r="BI498" s="292"/>
      <c r="BJ498" s="292"/>
      <c r="BK498" s="292"/>
      <c r="BL498" s="292"/>
      <c r="BM498" s="292"/>
      <c r="BN498" s="292"/>
      <c r="BO498" s="345" t="s">
        <v>133</v>
      </c>
      <c r="BP498" s="345"/>
      <c r="BQ498" s="345"/>
      <c r="BR498" s="345"/>
      <c r="BS498" s="345"/>
      <c r="BT498" s="345"/>
      <c r="BU498" s="345"/>
      <c r="BV498" s="345"/>
      <c r="BW498" s="345"/>
      <c r="BX498" s="345"/>
      <c r="BY498" s="345"/>
      <c r="BZ498" s="346"/>
      <c r="CA498" s="21"/>
      <c r="CB498" s="35" t="str">
        <f t="shared" si="84"/>
        <v>Riadok bude skrytý.</v>
      </c>
      <c r="CC498" s="29" t="s">
        <v>78</v>
      </c>
      <c r="CW498" s="18">
        <f t="shared" si="75"/>
        <v>1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hidden="1" x14ac:dyDescent="0.25">
      <c r="A499" s="9"/>
      <c r="B499" s="285"/>
      <c r="C499" s="242"/>
      <c r="D499" s="242"/>
      <c r="E499" s="242"/>
      <c r="F499" s="242"/>
      <c r="G499" s="242"/>
      <c r="H499" s="242"/>
      <c r="I499" s="242"/>
      <c r="J499" s="242"/>
      <c r="K499" s="242"/>
      <c r="L499" s="242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86"/>
      <c r="Y499" s="286"/>
      <c r="Z499" s="286"/>
      <c r="AA499" s="286"/>
      <c r="AB499" s="286"/>
      <c r="AC499" s="286"/>
      <c r="AD499" s="286"/>
      <c r="AE499" s="286"/>
      <c r="AF499" s="286"/>
      <c r="AG499" s="286"/>
      <c r="AH499" s="286"/>
      <c r="AI499" s="286"/>
      <c r="AJ499" s="286"/>
      <c r="AK499" s="287" t="str">
        <f t="shared" ref="AK499:AK508" si="89">IF(B499*M499=0,"",B499*M499)</f>
        <v/>
      </c>
      <c r="AL499" s="287"/>
      <c r="AM499" s="287"/>
      <c r="AN499" s="287"/>
      <c r="AO499" s="287"/>
      <c r="AP499" s="287"/>
      <c r="AQ499" s="287"/>
      <c r="AR499" s="287"/>
      <c r="AS499" s="287"/>
      <c r="AT499" s="287"/>
      <c r="AU499" s="287"/>
      <c r="AV499" s="287"/>
      <c r="AW499" s="340"/>
      <c r="AX499" s="340"/>
      <c r="AY499" s="340"/>
      <c r="AZ499" s="340"/>
      <c r="BA499" s="340"/>
      <c r="BB499" s="340"/>
      <c r="BC499" s="340"/>
      <c r="BD499" s="340"/>
      <c r="BE499" s="340"/>
      <c r="BF499" s="340"/>
      <c r="BG499" s="340"/>
      <c r="BH499" s="340"/>
      <c r="BI499" s="340"/>
      <c r="BJ499" s="340"/>
      <c r="BK499" s="340"/>
      <c r="BL499" s="340"/>
      <c r="BM499" s="340"/>
      <c r="BN499" s="340"/>
      <c r="BO499" s="290" t="str">
        <f t="shared" ref="BO499:BO508" si="90">+IF(AK499="","",IF(AW499="","",IF(ROUND(AK499/AW499,4)&gt;100%,"chyba",ROUND(AK499/AW499,4))))</f>
        <v/>
      </c>
      <c r="BP499" s="290"/>
      <c r="BQ499" s="290"/>
      <c r="BR499" s="290"/>
      <c r="BS499" s="290"/>
      <c r="BT499" s="290"/>
      <c r="BU499" s="290"/>
      <c r="BV499" s="290"/>
      <c r="BW499" s="290"/>
      <c r="BX499" s="290"/>
      <c r="BY499" s="290"/>
      <c r="BZ499" s="291"/>
      <c r="CA499" s="24"/>
      <c r="CB499" s="35" t="str">
        <f t="shared" si="84"/>
        <v>Riadok bude skrytý.</v>
      </c>
      <c r="CC499" s="29" t="s">
        <v>78</v>
      </c>
      <c r="CW499" s="18">
        <f t="shared" si="75"/>
        <v>1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hidden="1" x14ac:dyDescent="0.25">
      <c r="A500" s="9"/>
      <c r="B500" s="285"/>
      <c r="C500" s="242"/>
      <c r="D500" s="242"/>
      <c r="E500" s="242"/>
      <c r="F500" s="242"/>
      <c r="G500" s="242"/>
      <c r="H500" s="242"/>
      <c r="I500" s="242"/>
      <c r="J500" s="242"/>
      <c r="K500" s="242"/>
      <c r="L500" s="242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86"/>
      <c r="Y500" s="286"/>
      <c r="Z500" s="286"/>
      <c r="AA500" s="286"/>
      <c r="AB500" s="286"/>
      <c r="AC500" s="286"/>
      <c r="AD500" s="286"/>
      <c r="AE500" s="286"/>
      <c r="AF500" s="286"/>
      <c r="AG500" s="286"/>
      <c r="AH500" s="286"/>
      <c r="AI500" s="286"/>
      <c r="AJ500" s="286"/>
      <c r="AK500" s="287" t="str">
        <f t="shared" si="89"/>
        <v/>
      </c>
      <c r="AL500" s="287"/>
      <c r="AM500" s="287"/>
      <c r="AN500" s="287"/>
      <c r="AO500" s="287"/>
      <c r="AP500" s="287"/>
      <c r="AQ500" s="287"/>
      <c r="AR500" s="287"/>
      <c r="AS500" s="287"/>
      <c r="AT500" s="287"/>
      <c r="AU500" s="287"/>
      <c r="AV500" s="287"/>
      <c r="AW500" s="340"/>
      <c r="AX500" s="340"/>
      <c r="AY500" s="340"/>
      <c r="AZ500" s="340"/>
      <c r="BA500" s="340"/>
      <c r="BB500" s="340"/>
      <c r="BC500" s="340"/>
      <c r="BD500" s="340"/>
      <c r="BE500" s="340"/>
      <c r="BF500" s="340"/>
      <c r="BG500" s="340"/>
      <c r="BH500" s="340"/>
      <c r="BI500" s="340"/>
      <c r="BJ500" s="340"/>
      <c r="BK500" s="340"/>
      <c r="BL500" s="340"/>
      <c r="BM500" s="340"/>
      <c r="BN500" s="340"/>
      <c r="BO500" s="290" t="str">
        <f t="shared" si="90"/>
        <v/>
      </c>
      <c r="BP500" s="290"/>
      <c r="BQ500" s="290"/>
      <c r="BR500" s="290"/>
      <c r="BS500" s="290"/>
      <c r="BT500" s="290"/>
      <c r="BU500" s="290"/>
      <c r="BV500" s="290"/>
      <c r="BW500" s="290"/>
      <c r="BX500" s="290"/>
      <c r="BY500" s="290"/>
      <c r="BZ500" s="291"/>
      <c r="CA500" s="24"/>
      <c r="CB500" s="35" t="str">
        <f t="shared" si="84"/>
        <v>Riadok bude skrytý.</v>
      </c>
      <c r="CC500" s="29" t="s">
        <v>78</v>
      </c>
      <c r="CW500" s="18">
        <f t="shared" si="75"/>
        <v>1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hidden="1" x14ac:dyDescent="0.25">
      <c r="A501" s="9"/>
      <c r="B501" s="285"/>
      <c r="C501" s="242"/>
      <c r="D501" s="242"/>
      <c r="E501" s="242"/>
      <c r="F501" s="242"/>
      <c r="G501" s="242"/>
      <c r="H501" s="242"/>
      <c r="I501" s="242"/>
      <c r="J501" s="242"/>
      <c r="K501" s="242"/>
      <c r="L501" s="242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86"/>
      <c r="Y501" s="286"/>
      <c r="Z501" s="286"/>
      <c r="AA501" s="286"/>
      <c r="AB501" s="286"/>
      <c r="AC501" s="286"/>
      <c r="AD501" s="286"/>
      <c r="AE501" s="286"/>
      <c r="AF501" s="286"/>
      <c r="AG501" s="286"/>
      <c r="AH501" s="286"/>
      <c r="AI501" s="286"/>
      <c r="AJ501" s="286"/>
      <c r="AK501" s="287" t="str">
        <f t="shared" si="89"/>
        <v/>
      </c>
      <c r="AL501" s="287"/>
      <c r="AM501" s="287"/>
      <c r="AN501" s="287"/>
      <c r="AO501" s="287"/>
      <c r="AP501" s="287"/>
      <c r="AQ501" s="287"/>
      <c r="AR501" s="287"/>
      <c r="AS501" s="287"/>
      <c r="AT501" s="287"/>
      <c r="AU501" s="287"/>
      <c r="AV501" s="287"/>
      <c r="AW501" s="340"/>
      <c r="AX501" s="340"/>
      <c r="AY501" s="340"/>
      <c r="AZ501" s="340"/>
      <c r="BA501" s="340"/>
      <c r="BB501" s="340"/>
      <c r="BC501" s="340"/>
      <c r="BD501" s="340"/>
      <c r="BE501" s="340"/>
      <c r="BF501" s="340"/>
      <c r="BG501" s="340"/>
      <c r="BH501" s="340"/>
      <c r="BI501" s="340"/>
      <c r="BJ501" s="340"/>
      <c r="BK501" s="340"/>
      <c r="BL501" s="340"/>
      <c r="BM501" s="340"/>
      <c r="BN501" s="340"/>
      <c r="BO501" s="290" t="str">
        <f t="shared" si="90"/>
        <v/>
      </c>
      <c r="BP501" s="290"/>
      <c r="BQ501" s="290"/>
      <c r="BR501" s="290"/>
      <c r="BS501" s="290"/>
      <c r="BT501" s="290"/>
      <c r="BU501" s="290"/>
      <c r="BV501" s="290"/>
      <c r="BW501" s="290"/>
      <c r="BX501" s="290"/>
      <c r="BY501" s="290"/>
      <c r="BZ501" s="291"/>
      <c r="CA501" s="24"/>
      <c r="CB501" s="35" t="str">
        <f t="shared" si="84"/>
        <v>Riadok bude skrytý.</v>
      </c>
      <c r="CC501" s="29" t="s">
        <v>78</v>
      </c>
      <c r="CW501" s="18">
        <f t="shared" si="75"/>
        <v>1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hidden="1" x14ac:dyDescent="0.25">
      <c r="A502" s="9"/>
      <c r="B502" s="285"/>
      <c r="C502" s="242"/>
      <c r="D502" s="242"/>
      <c r="E502" s="242"/>
      <c r="F502" s="242"/>
      <c r="G502" s="242"/>
      <c r="H502" s="242"/>
      <c r="I502" s="242"/>
      <c r="J502" s="242"/>
      <c r="K502" s="242"/>
      <c r="L502" s="242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86"/>
      <c r="Y502" s="286"/>
      <c r="Z502" s="286"/>
      <c r="AA502" s="286"/>
      <c r="AB502" s="286"/>
      <c r="AC502" s="286"/>
      <c r="AD502" s="286"/>
      <c r="AE502" s="286"/>
      <c r="AF502" s="286"/>
      <c r="AG502" s="286"/>
      <c r="AH502" s="286"/>
      <c r="AI502" s="286"/>
      <c r="AJ502" s="286"/>
      <c r="AK502" s="287" t="str">
        <f t="shared" si="89"/>
        <v/>
      </c>
      <c r="AL502" s="287"/>
      <c r="AM502" s="287"/>
      <c r="AN502" s="287"/>
      <c r="AO502" s="287"/>
      <c r="AP502" s="287"/>
      <c r="AQ502" s="287"/>
      <c r="AR502" s="287"/>
      <c r="AS502" s="287"/>
      <c r="AT502" s="287"/>
      <c r="AU502" s="287"/>
      <c r="AV502" s="287"/>
      <c r="AW502" s="340"/>
      <c r="AX502" s="340"/>
      <c r="AY502" s="340"/>
      <c r="AZ502" s="340"/>
      <c r="BA502" s="340"/>
      <c r="BB502" s="340"/>
      <c r="BC502" s="340"/>
      <c r="BD502" s="340"/>
      <c r="BE502" s="340"/>
      <c r="BF502" s="340"/>
      <c r="BG502" s="340"/>
      <c r="BH502" s="340"/>
      <c r="BI502" s="340"/>
      <c r="BJ502" s="340"/>
      <c r="BK502" s="340"/>
      <c r="BL502" s="340"/>
      <c r="BM502" s="340"/>
      <c r="BN502" s="340"/>
      <c r="BO502" s="290" t="str">
        <f t="shared" si="90"/>
        <v/>
      </c>
      <c r="BP502" s="290"/>
      <c r="BQ502" s="290"/>
      <c r="BR502" s="290"/>
      <c r="BS502" s="290"/>
      <c r="BT502" s="290"/>
      <c r="BU502" s="290"/>
      <c r="BV502" s="290"/>
      <c r="BW502" s="290"/>
      <c r="BX502" s="290"/>
      <c r="BY502" s="290"/>
      <c r="BZ502" s="291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1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hidden="1" x14ac:dyDescent="0.25">
      <c r="A503" s="9"/>
      <c r="B503" s="285"/>
      <c r="C503" s="242"/>
      <c r="D503" s="242"/>
      <c r="E503" s="242"/>
      <c r="F503" s="242"/>
      <c r="G503" s="242"/>
      <c r="H503" s="242"/>
      <c r="I503" s="242"/>
      <c r="J503" s="242"/>
      <c r="K503" s="242"/>
      <c r="L503" s="242"/>
      <c r="M503" s="238"/>
      <c r="N503" s="238"/>
      <c r="O503" s="238"/>
      <c r="P503" s="238"/>
      <c r="Q503" s="238"/>
      <c r="R503" s="238"/>
      <c r="S503" s="238"/>
      <c r="T503" s="238"/>
      <c r="U503" s="238"/>
      <c r="V503" s="238"/>
      <c r="W503" s="238"/>
      <c r="X503" s="286"/>
      <c r="Y503" s="286"/>
      <c r="Z503" s="286"/>
      <c r="AA503" s="286"/>
      <c r="AB503" s="286"/>
      <c r="AC503" s="286"/>
      <c r="AD503" s="286"/>
      <c r="AE503" s="286"/>
      <c r="AF503" s="286"/>
      <c r="AG503" s="286"/>
      <c r="AH503" s="286"/>
      <c r="AI503" s="286"/>
      <c r="AJ503" s="286"/>
      <c r="AK503" s="287" t="str">
        <f t="shared" si="89"/>
        <v/>
      </c>
      <c r="AL503" s="287"/>
      <c r="AM503" s="287"/>
      <c r="AN503" s="287"/>
      <c r="AO503" s="287"/>
      <c r="AP503" s="287"/>
      <c r="AQ503" s="287"/>
      <c r="AR503" s="287"/>
      <c r="AS503" s="287"/>
      <c r="AT503" s="287"/>
      <c r="AU503" s="287"/>
      <c r="AV503" s="287"/>
      <c r="AW503" s="340"/>
      <c r="AX503" s="340"/>
      <c r="AY503" s="340"/>
      <c r="AZ503" s="340"/>
      <c r="BA503" s="340"/>
      <c r="BB503" s="340"/>
      <c r="BC503" s="340"/>
      <c r="BD503" s="340"/>
      <c r="BE503" s="340"/>
      <c r="BF503" s="340"/>
      <c r="BG503" s="340"/>
      <c r="BH503" s="340"/>
      <c r="BI503" s="340"/>
      <c r="BJ503" s="340"/>
      <c r="BK503" s="340"/>
      <c r="BL503" s="340"/>
      <c r="BM503" s="340"/>
      <c r="BN503" s="340"/>
      <c r="BO503" s="290" t="str">
        <f t="shared" si="90"/>
        <v/>
      </c>
      <c r="BP503" s="290"/>
      <c r="BQ503" s="290"/>
      <c r="BR503" s="290"/>
      <c r="BS503" s="290"/>
      <c r="BT503" s="290"/>
      <c r="BU503" s="290"/>
      <c r="BV503" s="290"/>
      <c r="BW503" s="290"/>
      <c r="BX503" s="290"/>
      <c r="BY503" s="290"/>
      <c r="BZ503" s="291"/>
      <c r="CA503" s="24"/>
      <c r="CB503" s="35" t="str">
        <f t="shared" si="84"/>
        <v>Riadok bude skrytý.</v>
      </c>
      <c r="CC503" s="29" t="s">
        <v>78</v>
      </c>
      <c r="CW503" s="18">
        <f t="shared" si="93"/>
        <v>1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hidden="1" x14ac:dyDescent="0.25">
      <c r="A504" s="9"/>
      <c r="B504" s="285"/>
      <c r="C504" s="242"/>
      <c r="D504" s="242"/>
      <c r="E504" s="242"/>
      <c r="F504" s="242"/>
      <c r="G504" s="242"/>
      <c r="H504" s="242"/>
      <c r="I504" s="242"/>
      <c r="J504" s="242"/>
      <c r="K504" s="242"/>
      <c r="L504" s="242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86"/>
      <c r="Y504" s="286"/>
      <c r="Z504" s="286"/>
      <c r="AA504" s="286"/>
      <c r="AB504" s="286"/>
      <c r="AC504" s="286"/>
      <c r="AD504" s="286"/>
      <c r="AE504" s="286"/>
      <c r="AF504" s="286"/>
      <c r="AG504" s="286"/>
      <c r="AH504" s="286"/>
      <c r="AI504" s="286"/>
      <c r="AJ504" s="286"/>
      <c r="AK504" s="287" t="str">
        <f t="shared" si="89"/>
        <v/>
      </c>
      <c r="AL504" s="287"/>
      <c r="AM504" s="287"/>
      <c r="AN504" s="287"/>
      <c r="AO504" s="287"/>
      <c r="AP504" s="287"/>
      <c r="AQ504" s="287"/>
      <c r="AR504" s="287"/>
      <c r="AS504" s="287"/>
      <c r="AT504" s="287"/>
      <c r="AU504" s="287"/>
      <c r="AV504" s="287"/>
      <c r="AW504" s="340"/>
      <c r="AX504" s="340"/>
      <c r="AY504" s="340"/>
      <c r="AZ504" s="340"/>
      <c r="BA504" s="340"/>
      <c r="BB504" s="340"/>
      <c r="BC504" s="340"/>
      <c r="BD504" s="340"/>
      <c r="BE504" s="340"/>
      <c r="BF504" s="340"/>
      <c r="BG504" s="340"/>
      <c r="BH504" s="340"/>
      <c r="BI504" s="340"/>
      <c r="BJ504" s="340"/>
      <c r="BK504" s="340"/>
      <c r="BL504" s="340"/>
      <c r="BM504" s="340"/>
      <c r="BN504" s="340"/>
      <c r="BO504" s="290" t="str">
        <f t="shared" si="90"/>
        <v/>
      </c>
      <c r="BP504" s="290"/>
      <c r="BQ504" s="290"/>
      <c r="BR504" s="290"/>
      <c r="BS504" s="290"/>
      <c r="BT504" s="290"/>
      <c r="BU504" s="290"/>
      <c r="BV504" s="290"/>
      <c r="BW504" s="290"/>
      <c r="BX504" s="290"/>
      <c r="BY504" s="290"/>
      <c r="BZ504" s="291"/>
      <c r="CA504" s="24"/>
      <c r="CB504" s="35" t="str">
        <f t="shared" si="84"/>
        <v>Riadok bude skrytý.</v>
      </c>
      <c r="CC504" s="29" t="s">
        <v>78</v>
      </c>
      <c r="CW504" s="18">
        <f t="shared" si="93"/>
        <v>1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hidden="1" x14ac:dyDescent="0.25">
      <c r="A505" s="9"/>
      <c r="B505" s="285"/>
      <c r="C505" s="242"/>
      <c r="D505" s="242"/>
      <c r="E505" s="242"/>
      <c r="F505" s="242"/>
      <c r="G505" s="242"/>
      <c r="H505" s="242"/>
      <c r="I505" s="242"/>
      <c r="J505" s="242"/>
      <c r="K505" s="242"/>
      <c r="L505" s="242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86"/>
      <c r="Y505" s="286"/>
      <c r="Z505" s="286"/>
      <c r="AA505" s="286"/>
      <c r="AB505" s="286"/>
      <c r="AC505" s="286"/>
      <c r="AD505" s="286"/>
      <c r="AE505" s="286"/>
      <c r="AF505" s="286"/>
      <c r="AG505" s="286"/>
      <c r="AH505" s="286"/>
      <c r="AI505" s="286"/>
      <c r="AJ505" s="286"/>
      <c r="AK505" s="287" t="str">
        <f t="shared" si="89"/>
        <v/>
      </c>
      <c r="AL505" s="287"/>
      <c r="AM505" s="287"/>
      <c r="AN505" s="287"/>
      <c r="AO505" s="287"/>
      <c r="AP505" s="287"/>
      <c r="AQ505" s="287"/>
      <c r="AR505" s="287"/>
      <c r="AS505" s="287"/>
      <c r="AT505" s="287"/>
      <c r="AU505" s="287"/>
      <c r="AV505" s="287"/>
      <c r="AW505" s="340"/>
      <c r="AX505" s="340"/>
      <c r="AY505" s="340"/>
      <c r="AZ505" s="340"/>
      <c r="BA505" s="340"/>
      <c r="BB505" s="340"/>
      <c r="BC505" s="340"/>
      <c r="BD505" s="340"/>
      <c r="BE505" s="340"/>
      <c r="BF505" s="340"/>
      <c r="BG505" s="340"/>
      <c r="BH505" s="340"/>
      <c r="BI505" s="340"/>
      <c r="BJ505" s="340"/>
      <c r="BK505" s="340"/>
      <c r="BL505" s="340"/>
      <c r="BM505" s="340"/>
      <c r="BN505" s="340"/>
      <c r="BO505" s="290" t="str">
        <f t="shared" si="90"/>
        <v/>
      </c>
      <c r="BP505" s="290"/>
      <c r="BQ505" s="290"/>
      <c r="BR505" s="290"/>
      <c r="BS505" s="290"/>
      <c r="BT505" s="290"/>
      <c r="BU505" s="290"/>
      <c r="BV505" s="290"/>
      <c r="BW505" s="290"/>
      <c r="BX505" s="290"/>
      <c r="BY505" s="290"/>
      <c r="BZ505" s="291"/>
      <c r="CA505" s="24"/>
      <c r="CB505" s="35" t="str">
        <f t="shared" si="84"/>
        <v>Riadok bude skrytý.</v>
      </c>
      <c r="CC505" s="29" t="s">
        <v>78</v>
      </c>
      <c r="CW505" s="18">
        <f t="shared" si="93"/>
        <v>1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hidden="1" x14ac:dyDescent="0.25">
      <c r="A506" s="9"/>
      <c r="B506" s="285"/>
      <c r="C506" s="242"/>
      <c r="D506" s="242"/>
      <c r="E506" s="242"/>
      <c r="F506" s="242"/>
      <c r="G506" s="242"/>
      <c r="H506" s="242"/>
      <c r="I506" s="242"/>
      <c r="J506" s="242"/>
      <c r="K506" s="242"/>
      <c r="L506" s="242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86"/>
      <c r="Y506" s="286"/>
      <c r="Z506" s="286"/>
      <c r="AA506" s="286"/>
      <c r="AB506" s="286"/>
      <c r="AC506" s="286"/>
      <c r="AD506" s="286"/>
      <c r="AE506" s="286"/>
      <c r="AF506" s="286"/>
      <c r="AG506" s="286"/>
      <c r="AH506" s="286"/>
      <c r="AI506" s="286"/>
      <c r="AJ506" s="286"/>
      <c r="AK506" s="287" t="str">
        <f t="shared" si="89"/>
        <v/>
      </c>
      <c r="AL506" s="287"/>
      <c r="AM506" s="287"/>
      <c r="AN506" s="287"/>
      <c r="AO506" s="287"/>
      <c r="AP506" s="287"/>
      <c r="AQ506" s="287"/>
      <c r="AR506" s="287"/>
      <c r="AS506" s="287"/>
      <c r="AT506" s="287"/>
      <c r="AU506" s="287"/>
      <c r="AV506" s="287"/>
      <c r="AW506" s="340"/>
      <c r="AX506" s="340"/>
      <c r="AY506" s="340"/>
      <c r="AZ506" s="340"/>
      <c r="BA506" s="340"/>
      <c r="BB506" s="340"/>
      <c r="BC506" s="340"/>
      <c r="BD506" s="340"/>
      <c r="BE506" s="340"/>
      <c r="BF506" s="340"/>
      <c r="BG506" s="340"/>
      <c r="BH506" s="340"/>
      <c r="BI506" s="340"/>
      <c r="BJ506" s="340"/>
      <c r="BK506" s="340"/>
      <c r="BL506" s="340"/>
      <c r="BM506" s="340"/>
      <c r="BN506" s="340"/>
      <c r="BO506" s="290" t="str">
        <f t="shared" si="90"/>
        <v/>
      </c>
      <c r="BP506" s="290"/>
      <c r="BQ506" s="290"/>
      <c r="BR506" s="290"/>
      <c r="BS506" s="290"/>
      <c r="BT506" s="290"/>
      <c r="BU506" s="290"/>
      <c r="BV506" s="290"/>
      <c r="BW506" s="290"/>
      <c r="BX506" s="290"/>
      <c r="BY506" s="290"/>
      <c r="BZ506" s="291"/>
      <c r="CA506" s="24"/>
      <c r="CB506" s="35" t="str">
        <f t="shared" si="84"/>
        <v>Riadok bude skrytý.</v>
      </c>
      <c r="CC506" s="29" t="s">
        <v>78</v>
      </c>
      <c r="CW506" s="18">
        <f t="shared" si="93"/>
        <v>1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hidden="1" x14ac:dyDescent="0.25">
      <c r="A507" s="9"/>
      <c r="B507" s="285"/>
      <c r="C507" s="242"/>
      <c r="D507" s="242"/>
      <c r="E507" s="242"/>
      <c r="F507" s="242"/>
      <c r="G507" s="242"/>
      <c r="H507" s="242"/>
      <c r="I507" s="242"/>
      <c r="J507" s="242"/>
      <c r="K507" s="242"/>
      <c r="L507" s="242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86"/>
      <c r="Y507" s="286"/>
      <c r="Z507" s="286"/>
      <c r="AA507" s="286"/>
      <c r="AB507" s="286"/>
      <c r="AC507" s="286"/>
      <c r="AD507" s="286"/>
      <c r="AE507" s="286"/>
      <c r="AF507" s="286"/>
      <c r="AG507" s="286"/>
      <c r="AH507" s="286"/>
      <c r="AI507" s="286"/>
      <c r="AJ507" s="286"/>
      <c r="AK507" s="287" t="str">
        <f t="shared" si="89"/>
        <v/>
      </c>
      <c r="AL507" s="287"/>
      <c r="AM507" s="287"/>
      <c r="AN507" s="287"/>
      <c r="AO507" s="287"/>
      <c r="AP507" s="287"/>
      <c r="AQ507" s="287"/>
      <c r="AR507" s="287"/>
      <c r="AS507" s="287"/>
      <c r="AT507" s="287"/>
      <c r="AU507" s="287"/>
      <c r="AV507" s="287"/>
      <c r="AW507" s="340"/>
      <c r="AX507" s="340"/>
      <c r="AY507" s="340"/>
      <c r="AZ507" s="340"/>
      <c r="BA507" s="340"/>
      <c r="BB507" s="340"/>
      <c r="BC507" s="340"/>
      <c r="BD507" s="340"/>
      <c r="BE507" s="340"/>
      <c r="BF507" s="340"/>
      <c r="BG507" s="340"/>
      <c r="BH507" s="340"/>
      <c r="BI507" s="340"/>
      <c r="BJ507" s="340"/>
      <c r="BK507" s="340"/>
      <c r="BL507" s="340"/>
      <c r="BM507" s="340"/>
      <c r="BN507" s="340"/>
      <c r="BO507" s="290" t="str">
        <f t="shared" si="90"/>
        <v/>
      </c>
      <c r="BP507" s="290"/>
      <c r="BQ507" s="290"/>
      <c r="BR507" s="290"/>
      <c r="BS507" s="290"/>
      <c r="BT507" s="290"/>
      <c r="BU507" s="290"/>
      <c r="BV507" s="290"/>
      <c r="BW507" s="290"/>
      <c r="BX507" s="290"/>
      <c r="BY507" s="290"/>
      <c r="BZ507" s="291"/>
      <c r="CA507" s="24"/>
      <c r="CB507" s="35" t="str">
        <f t="shared" si="84"/>
        <v>Riadok bude skrytý.</v>
      </c>
      <c r="CC507" s="29" t="s">
        <v>78</v>
      </c>
      <c r="CW507" s="18">
        <f t="shared" si="93"/>
        <v>1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hidden="1" x14ac:dyDescent="0.25">
      <c r="A508" s="9"/>
      <c r="B508" s="288"/>
      <c r="C508" s="289"/>
      <c r="D508" s="289"/>
      <c r="E508" s="289"/>
      <c r="F508" s="289"/>
      <c r="G508" s="289"/>
      <c r="H508" s="289"/>
      <c r="I508" s="289"/>
      <c r="J508" s="289"/>
      <c r="K508" s="289"/>
      <c r="L508" s="289"/>
      <c r="M508" s="303"/>
      <c r="N508" s="303"/>
      <c r="O508" s="303"/>
      <c r="P508" s="303"/>
      <c r="Q508" s="303"/>
      <c r="R508" s="303"/>
      <c r="S508" s="303"/>
      <c r="T508" s="303"/>
      <c r="U508" s="303"/>
      <c r="V508" s="303"/>
      <c r="W508" s="303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304" t="str">
        <f t="shared" si="89"/>
        <v/>
      </c>
      <c r="AL508" s="304"/>
      <c r="AM508" s="304"/>
      <c r="AN508" s="304"/>
      <c r="AO508" s="304"/>
      <c r="AP508" s="304"/>
      <c r="AQ508" s="304"/>
      <c r="AR508" s="304"/>
      <c r="AS508" s="304"/>
      <c r="AT508" s="304"/>
      <c r="AU508" s="304"/>
      <c r="AV508" s="304"/>
      <c r="AW508" s="265"/>
      <c r="AX508" s="265"/>
      <c r="AY508" s="265"/>
      <c r="AZ508" s="265"/>
      <c r="BA508" s="265"/>
      <c r="BB508" s="265"/>
      <c r="BC508" s="265"/>
      <c r="BD508" s="265"/>
      <c r="BE508" s="265"/>
      <c r="BF508" s="265"/>
      <c r="BG508" s="265"/>
      <c r="BH508" s="265"/>
      <c r="BI508" s="265"/>
      <c r="BJ508" s="265"/>
      <c r="BK508" s="265"/>
      <c r="BL508" s="265"/>
      <c r="BM508" s="265"/>
      <c r="BN508" s="265"/>
      <c r="BO508" s="266" t="str">
        <f t="shared" si="90"/>
        <v/>
      </c>
      <c r="BP508" s="266"/>
      <c r="BQ508" s="266"/>
      <c r="BR508" s="266"/>
      <c r="BS508" s="266"/>
      <c r="BT508" s="266"/>
      <c r="BU508" s="266"/>
      <c r="BV508" s="266"/>
      <c r="BW508" s="266"/>
      <c r="BX508" s="266"/>
      <c r="BY508" s="266"/>
      <c r="BZ508" s="267"/>
      <c r="CA508" s="24"/>
      <c r="CB508" s="35" t="str">
        <f t="shared" si="84"/>
        <v>Riadok bude skrytý.</v>
      </c>
      <c r="CC508" s="29" t="s">
        <v>78</v>
      </c>
      <c r="CW508" s="18">
        <f t="shared" si="93"/>
        <v>1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hidden="1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hidden="1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hidden="1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hidden="1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217</v>
      </c>
      <c r="K512" s="80"/>
      <c r="L512" s="80"/>
      <c r="M512" s="80"/>
      <c r="N512" s="80"/>
      <c r="O512" s="80"/>
      <c r="P512" s="80"/>
      <c r="Q512" s="80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hidden="1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hidden="1" x14ac:dyDescent="0.25">
      <c r="A514" s="9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hidden="1" x14ac:dyDescent="0.25">
      <c r="A515" s="9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hidden="1" x14ac:dyDescent="0.25">
      <c r="A516" s="9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hidden="1" x14ac:dyDescent="0.25">
      <c r="A517" s="9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hidden="1" x14ac:dyDescent="0.25">
      <c r="A518" s="9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hidden="1" x14ac:dyDescent="0.25">
      <c r="A519" s="9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hidden="1" x14ac:dyDescent="0.25">
      <c r="A520" s="9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hidden="1" x14ac:dyDescent="0.25">
      <c r="A521" s="9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hidden="1" x14ac:dyDescent="0.25">
      <c r="A522" s="9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hidden="1" x14ac:dyDescent="0.25">
      <c r="A523" s="9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hidden="1" x14ac:dyDescent="0.25">
      <c r="A524" s="9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hidden="1" x14ac:dyDescent="0.25">
      <c r="A525" s="9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hidden="1" x14ac:dyDescent="0.25">
      <c r="A526" s="9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hidden="1" x14ac:dyDescent="0.25">
      <c r="A527" s="9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hidden="1" x14ac:dyDescent="0.25">
      <c r="A528" s="9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61"/>
      <c r="BN528" s="61"/>
      <c r="BO528" s="61"/>
      <c r="BP528" s="61"/>
      <c r="BQ528" s="61"/>
      <c r="BR528" s="61"/>
      <c r="BS528" s="61"/>
      <c r="BT528" s="61"/>
      <c r="BU528" s="61"/>
      <c r="BV528" s="61"/>
      <c r="BW528" s="61"/>
      <c r="BX528" s="61"/>
      <c r="BY528" s="61"/>
      <c r="BZ528" s="61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hidden="1" x14ac:dyDescent="0.25">
      <c r="A529" s="9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61"/>
      <c r="BN529" s="61"/>
      <c r="BO529" s="61"/>
      <c r="BP529" s="61"/>
      <c r="BQ529" s="61"/>
      <c r="BR529" s="61"/>
      <c r="BS529" s="61"/>
      <c r="BT529" s="61"/>
      <c r="BU529" s="61"/>
      <c r="BV529" s="61"/>
      <c r="BW529" s="61"/>
      <c r="BX529" s="61"/>
      <c r="BY529" s="61"/>
      <c r="BZ529" s="61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hidden="1" x14ac:dyDescent="0.25">
      <c r="A530" s="9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61"/>
      <c r="BN530" s="61"/>
      <c r="BO530" s="61"/>
      <c r="BP530" s="61"/>
      <c r="BQ530" s="61"/>
      <c r="BR530" s="61"/>
      <c r="BS530" s="61"/>
      <c r="BT530" s="61"/>
      <c r="BU530" s="61"/>
      <c r="BV530" s="61"/>
      <c r="BW530" s="61"/>
      <c r="BX530" s="61"/>
      <c r="BY530" s="61"/>
      <c r="BZ530" s="61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hidden="1" x14ac:dyDescent="0.25">
      <c r="A531" s="9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61"/>
      <c r="BN531" s="61"/>
      <c r="BO531" s="61"/>
      <c r="BP531" s="61"/>
      <c r="BQ531" s="61"/>
      <c r="BR531" s="61"/>
      <c r="BS531" s="61"/>
      <c r="BT531" s="61"/>
      <c r="BU531" s="61"/>
      <c r="BV531" s="61"/>
      <c r="BW531" s="61"/>
      <c r="BX531" s="61"/>
      <c r="BY531" s="61"/>
      <c r="BZ531" s="61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hidden="1" x14ac:dyDescent="0.25">
      <c r="A532" s="9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61"/>
      <c r="BN532" s="61"/>
      <c r="BO532" s="61"/>
      <c r="BP532" s="61"/>
      <c r="BQ532" s="61"/>
      <c r="BR532" s="61"/>
      <c r="BS532" s="61"/>
      <c r="BT532" s="61"/>
      <c r="BU532" s="61"/>
      <c r="BV532" s="61"/>
      <c r="BW532" s="61"/>
      <c r="BX532" s="61"/>
      <c r="BY532" s="61"/>
      <c r="BZ532" s="61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hidden="1" x14ac:dyDescent="0.25">
      <c r="A533" s="9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61"/>
      <c r="BN533" s="61"/>
      <c r="BO533" s="61"/>
      <c r="BP533" s="61"/>
      <c r="BQ533" s="61"/>
      <c r="BR533" s="61"/>
      <c r="BS533" s="61"/>
      <c r="BT533" s="61"/>
      <c r="BU533" s="61"/>
      <c r="BV533" s="61"/>
      <c r="BW533" s="61"/>
      <c r="BX533" s="61"/>
      <c r="BY533" s="61"/>
      <c r="BZ533" s="61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hidden="1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hidden="1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hidden="1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hidden="1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hidden="1" x14ac:dyDescent="0.25">
      <c r="A538" s="9"/>
      <c r="B538" s="259" t="s">
        <v>144</v>
      </c>
      <c r="C538" s="260"/>
      <c r="D538" s="260"/>
      <c r="E538" s="260"/>
      <c r="F538" s="260"/>
      <c r="G538" s="260"/>
      <c r="H538" s="260"/>
      <c r="I538" s="260"/>
      <c r="J538" s="260"/>
      <c r="K538" s="260"/>
      <c r="L538" s="260"/>
      <c r="M538" s="260"/>
      <c r="N538" s="260"/>
      <c r="O538" s="260"/>
      <c r="P538" s="260"/>
      <c r="Q538" s="260"/>
      <c r="R538" s="260"/>
      <c r="S538" s="260"/>
      <c r="T538" s="260"/>
      <c r="U538" s="260"/>
      <c r="V538" s="260"/>
      <c r="W538" s="260"/>
      <c r="X538" s="260"/>
      <c r="Y538" s="260"/>
      <c r="Z538" s="260"/>
      <c r="AA538" s="260"/>
      <c r="AB538" s="260"/>
      <c r="AC538" s="260"/>
      <c r="AD538" s="260"/>
      <c r="AE538" s="260"/>
      <c r="AF538" s="260"/>
      <c r="AG538" s="260"/>
      <c r="AH538" s="260"/>
      <c r="AI538" s="260"/>
      <c r="AJ538" s="260"/>
      <c r="AK538" s="260"/>
      <c r="AL538" s="260"/>
      <c r="AM538" s="260"/>
      <c r="AN538" s="260"/>
      <c r="AO538" s="260"/>
      <c r="AP538" s="260"/>
      <c r="AQ538" s="261"/>
      <c r="AR538" s="251" t="s">
        <v>143</v>
      </c>
      <c r="AS538" s="252"/>
      <c r="AT538" s="252"/>
      <c r="AU538" s="252"/>
      <c r="AV538" s="252"/>
      <c r="AW538" s="252"/>
      <c r="AX538" s="252"/>
      <c r="AY538" s="252"/>
      <c r="AZ538" s="252"/>
      <c r="BA538" s="252"/>
      <c r="BB538" s="252"/>
      <c r="BC538" s="252"/>
      <c r="BD538" s="252"/>
      <c r="BE538" s="252"/>
      <c r="BF538" s="252"/>
      <c r="BG538" s="252"/>
      <c r="BH538" s="252"/>
      <c r="BI538" s="252"/>
      <c r="BJ538" s="252"/>
      <c r="BK538" s="252"/>
      <c r="BL538" s="252"/>
      <c r="BM538" s="252"/>
      <c r="BN538" s="252"/>
      <c r="BO538" s="252"/>
      <c r="BP538" s="252"/>
      <c r="BQ538" s="252"/>
      <c r="BR538" s="252"/>
      <c r="BS538" s="252"/>
      <c r="BT538" s="252"/>
      <c r="BU538" s="252"/>
      <c r="BV538" s="252"/>
      <c r="BW538" s="252"/>
      <c r="BX538" s="252"/>
      <c r="BY538" s="252"/>
      <c r="BZ538" s="253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hidden="1" x14ac:dyDescent="0.25">
      <c r="A539" s="9"/>
      <c r="B539" s="262"/>
      <c r="C539" s="263"/>
      <c r="D539" s="263"/>
      <c r="E539" s="263"/>
      <c r="F539" s="263"/>
      <c r="G539" s="263"/>
      <c r="H539" s="263"/>
      <c r="I539" s="263"/>
      <c r="J539" s="263"/>
      <c r="K539" s="263"/>
      <c r="L539" s="263"/>
      <c r="M539" s="263"/>
      <c r="N539" s="263"/>
      <c r="O539" s="263"/>
      <c r="P539" s="263"/>
      <c r="Q539" s="263"/>
      <c r="R539" s="263"/>
      <c r="S539" s="263"/>
      <c r="T539" s="263"/>
      <c r="U539" s="263"/>
      <c r="V539" s="263"/>
      <c r="W539" s="263"/>
      <c r="X539" s="263"/>
      <c r="Y539" s="263"/>
      <c r="Z539" s="263"/>
      <c r="AA539" s="263"/>
      <c r="AB539" s="263"/>
      <c r="AC539" s="263"/>
      <c r="AD539" s="263"/>
      <c r="AE539" s="263"/>
      <c r="AF539" s="263"/>
      <c r="AG539" s="263"/>
      <c r="AH539" s="263"/>
      <c r="AI539" s="263"/>
      <c r="AJ539" s="263"/>
      <c r="AK539" s="263"/>
      <c r="AL539" s="263"/>
      <c r="AM539" s="263"/>
      <c r="AN539" s="263"/>
      <c r="AO539" s="263"/>
      <c r="AP539" s="263"/>
      <c r="AQ539" s="264"/>
      <c r="AR539" s="254"/>
      <c r="AS539" s="255"/>
      <c r="AT539" s="255"/>
      <c r="AU539" s="255"/>
      <c r="AV539" s="255"/>
      <c r="AW539" s="255"/>
      <c r="AX539" s="255"/>
      <c r="AY539" s="255"/>
      <c r="AZ539" s="255"/>
      <c r="BA539" s="255"/>
      <c r="BB539" s="255"/>
      <c r="BC539" s="255"/>
      <c r="BD539" s="255"/>
      <c r="BE539" s="255"/>
      <c r="BF539" s="255"/>
      <c r="BG539" s="255"/>
      <c r="BH539" s="255"/>
      <c r="BI539" s="255"/>
      <c r="BJ539" s="255"/>
      <c r="BK539" s="255"/>
      <c r="BL539" s="255"/>
      <c r="BM539" s="255"/>
      <c r="BN539" s="255"/>
      <c r="BO539" s="255"/>
      <c r="BP539" s="255"/>
      <c r="BQ539" s="255"/>
      <c r="BR539" s="255"/>
      <c r="BS539" s="255"/>
      <c r="BT539" s="255"/>
      <c r="BU539" s="255"/>
      <c r="BV539" s="255"/>
      <c r="BW539" s="255"/>
      <c r="BX539" s="255"/>
      <c r="BY539" s="255"/>
      <c r="BZ539" s="256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hidden="1" x14ac:dyDescent="0.25">
      <c r="A540" s="9"/>
      <c r="B540" s="248" t="s">
        <v>145</v>
      </c>
      <c r="C540" s="249"/>
      <c r="D540" s="249"/>
      <c r="E540" s="249"/>
      <c r="F540" s="249"/>
      <c r="G540" s="249"/>
      <c r="H540" s="249"/>
      <c r="I540" s="249"/>
      <c r="J540" s="249"/>
      <c r="K540" s="249"/>
      <c r="L540" s="249"/>
      <c r="M540" s="249"/>
      <c r="N540" s="249"/>
      <c r="O540" s="249"/>
      <c r="P540" s="249"/>
      <c r="Q540" s="249"/>
      <c r="R540" s="249"/>
      <c r="S540" s="249"/>
      <c r="T540" s="249"/>
      <c r="U540" s="249"/>
      <c r="V540" s="249"/>
      <c r="W540" s="249"/>
      <c r="X540" s="249"/>
      <c r="Y540" s="249"/>
      <c r="Z540" s="249"/>
      <c r="AA540" s="249"/>
      <c r="AB540" s="249"/>
      <c r="AC540" s="249"/>
      <c r="AD540" s="249"/>
      <c r="AE540" s="249"/>
      <c r="AF540" s="249"/>
      <c r="AG540" s="249"/>
      <c r="AH540" s="249"/>
      <c r="AI540" s="249"/>
      <c r="AJ540" s="249"/>
      <c r="AK540" s="249"/>
      <c r="AL540" s="249"/>
      <c r="AM540" s="249"/>
      <c r="AN540" s="249"/>
      <c r="AO540" s="249"/>
      <c r="AP540" s="249"/>
      <c r="AQ540" s="250"/>
      <c r="AR540" s="62"/>
      <c r="AS540" s="63"/>
      <c r="AT540" s="63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  <c r="BZ540" s="64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hidden="1" x14ac:dyDescent="0.25">
      <c r="A541" s="9"/>
      <c r="B541" s="130" t="s">
        <v>146</v>
      </c>
      <c r="C541" s="131"/>
      <c r="D541" s="131"/>
      <c r="E541" s="131"/>
      <c r="F541" s="131"/>
      <c r="G541" s="131"/>
      <c r="H541" s="131"/>
      <c r="I541" s="131"/>
      <c r="J541" s="131"/>
      <c r="K541" s="131"/>
      <c r="L541" s="131"/>
      <c r="M541" s="131"/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  <c r="X541" s="131"/>
      <c r="Y541" s="131"/>
      <c r="Z541" s="131"/>
      <c r="AA541" s="131"/>
      <c r="AB541" s="131"/>
      <c r="AC541" s="131"/>
      <c r="AD541" s="131"/>
      <c r="AE541" s="131"/>
      <c r="AF541" s="131"/>
      <c r="AG541" s="131"/>
      <c r="AH541" s="131"/>
      <c r="AI541" s="131"/>
      <c r="AJ541" s="131"/>
      <c r="AK541" s="131"/>
      <c r="AL541" s="131"/>
      <c r="AM541" s="131"/>
      <c r="AN541" s="131"/>
      <c r="AO541" s="131"/>
      <c r="AP541" s="131"/>
      <c r="AQ541" s="132"/>
      <c r="AR541" s="104"/>
      <c r="AS541" s="105"/>
      <c r="AT541" s="105"/>
      <c r="AU541" s="105"/>
      <c r="AV541" s="105"/>
      <c r="AW541" s="105"/>
      <c r="AX541" s="105"/>
      <c r="AY541" s="105"/>
      <c r="AZ541" s="105"/>
      <c r="BA541" s="105"/>
      <c r="BB541" s="105"/>
      <c r="BC541" s="105"/>
      <c r="BD541" s="105"/>
      <c r="BE541" s="105"/>
      <c r="BF541" s="105"/>
      <c r="BG541" s="105"/>
      <c r="BH541" s="105"/>
      <c r="BI541" s="105"/>
      <c r="BJ541" s="105"/>
      <c r="BK541" s="105"/>
      <c r="BL541" s="105"/>
      <c r="BM541" s="105"/>
      <c r="BN541" s="105"/>
      <c r="BO541" s="105"/>
      <c r="BP541" s="105"/>
      <c r="BQ541" s="105"/>
      <c r="BR541" s="105"/>
      <c r="BS541" s="105"/>
      <c r="BT541" s="105"/>
      <c r="BU541" s="105"/>
      <c r="BV541" s="105"/>
      <c r="BW541" s="105"/>
      <c r="BX541" s="105"/>
      <c r="BY541" s="105"/>
      <c r="BZ541" s="106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hidden="1" x14ac:dyDescent="0.25">
      <c r="A542" s="9"/>
      <c r="B542" s="130" t="s">
        <v>147</v>
      </c>
      <c r="C542" s="131"/>
      <c r="D542" s="131"/>
      <c r="E542" s="131"/>
      <c r="F542" s="131"/>
      <c r="G542" s="131"/>
      <c r="H542" s="131"/>
      <c r="I542" s="131"/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  <c r="X542" s="131"/>
      <c r="Y542" s="131"/>
      <c r="Z542" s="131"/>
      <c r="AA542" s="131"/>
      <c r="AB542" s="131"/>
      <c r="AC542" s="131"/>
      <c r="AD542" s="131"/>
      <c r="AE542" s="131"/>
      <c r="AF542" s="131"/>
      <c r="AG542" s="131"/>
      <c r="AH542" s="131"/>
      <c r="AI542" s="131"/>
      <c r="AJ542" s="131"/>
      <c r="AK542" s="131"/>
      <c r="AL542" s="131"/>
      <c r="AM542" s="131"/>
      <c r="AN542" s="131"/>
      <c r="AO542" s="131"/>
      <c r="AP542" s="131"/>
      <c r="AQ542" s="132"/>
      <c r="AR542" s="104"/>
      <c r="AS542" s="105"/>
      <c r="AT542" s="105"/>
      <c r="AU542" s="105"/>
      <c r="AV542" s="105"/>
      <c r="AW542" s="105"/>
      <c r="AX542" s="105"/>
      <c r="AY542" s="105"/>
      <c r="AZ542" s="105"/>
      <c r="BA542" s="105"/>
      <c r="BB542" s="105"/>
      <c r="BC542" s="105"/>
      <c r="BD542" s="105"/>
      <c r="BE542" s="105"/>
      <c r="BF542" s="105"/>
      <c r="BG542" s="105"/>
      <c r="BH542" s="105"/>
      <c r="BI542" s="105"/>
      <c r="BJ542" s="105"/>
      <c r="BK542" s="105"/>
      <c r="BL542" s="105"/>
      <c r="BM542" s="105"/>
      <c r="BN542" s="105"/>
      <c r="BO542" s="105"/>
      <c r="BP542" s="105"/>
      <c r="BQ542" s="105"/>
      <c r="BR542" s="105"/>
      <c r="BS542" s="105"/>
      <c r="BT542" s="105"/>
      <c r="BU542" s="105"/>
      <c r="BV542" s="105"/>
      <c r="BW542" s="105"/>
      <c r="BX542" s="105"/>
      <c r="BY542" s="105"/>
      <c r="BZ542" s="106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hidden="1" x14ac:dyDescent="0.25">
      <c r="A543" s="9"/>
      <c r="B543" s="130" t="s">
        <v>148</v>
      </c>
      <c r="C543" s="131"/>
      <c r="D543" s="131"/>
      <c r="E543" s="131"/>
      <c r="F543" s="131"/>
      <c r="G543" s="131"/>
      <c r="H543" s="131"/>
      <c r="I543" s="131"/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  <c r="AB543" s="131"/>
      <c r="AC543" s="131"/>
      <c r="AD543" s="131"/>
      <c r="AE543" s="131"/>
      <c r="AF543" s="131"/>
      <c r="AG543" s="131"/>
      <c r="AH543" s="131"/>
      <c r="AI543" s="131"/>
      <c r="AJ543" s="131"/>
      <c r="AK543" s="131"/>
      <c r="AL543" s="131"/>
      <c r="AM543" s="131"/>
      <c r="AN543" s="131"/>
      <c r="AO543" s="131"/>
      <c r="AP543" s="131"/>
      <c r="AQ543" s="132"/>
      <c r="AR543" s="104"/>
      <c r="AS543" s="105"/>
      <c r="AT543" s="105"/>
      <c r="AU543" s="105"/>
      <c r="AV543" s="105"/>
      <c r="AW543" s="105"/>
      <c r="AX543" s="105"/>
      <c r="AY543" s="105"/>
      <c r="AZ543" s="105"/>
      <c r="BA543" s="105"/>
      <c r="BB543" s="105"/>
      <c r="BC543" s="105"/>
      <c r="BD543" s="105"/>
      <c r="BE543" s="105"/>
      <c r="BF543" s="105"/>
      <c r="BG543" s="105"/>
      <c r="BH543" s="105"/>
      <c r="BI543" s="105"/>
      <c r="BJ543" s="105"/>
      <c r="BK543" s="105"/>
      <c r="BL543" s="105"/>
      <c r="BM543" s="105"/>
      <c r="BN543" s="105"/>
      <c r="BO543" s="105"/>
      <c r="BP543" s="105"/>
      <c r="BQ543" s="105"/>
      <c r="BR543" s="105"/>
      <c r="BS543" s="105"/>
      <c r="BT543" s="105"/>
      <c r="BU543" s="105"/>
      <c r="BV543" s="105"/>
      <c r="BW543" s="105"/>
      <c r="BX543" s="105"/>
      <c r="BY543" s="105"/>
      <c r="BZ543" s="106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hidden="1" x14ac:dyDescent="0.25">
      <c r="A544" s="9"/>
      <c r="B544" s="94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  <c r="AA544" s="95"/>
      <c r="AB544" s="95"/>
      <c r="AC544" s="95"/>
      <c r="AD544" s="95"/>
      <c r="AE544" s="95"/>
      <c r="AF544" s="95"/>
      <c r="AG544" s="95"/>
      <c r="AH544" s="95"/>
      <c r="AI544" s="95"/>
      <c r="AJ544" s="95"/>
      <c r="AK544" s="95"/>
      <c r="AL544" s="95"/>
      <c r="AM544" s="95"/>
      <c r="AN544" s="95"/>
      <c r="AO544" s="95"/>
      <c r="AP544" s="95"/>
      <c r="AQ544" s="113"/>
      <c r="AR544" s="104"/>
      <c r="AS544" s="105"/>
      <c r="AT544" s="105"/>
      <c r="AU544" s="105"/>
      <c r="AV544" s="105"/>
      <c r="AW544" s="105"/>
      <c r="AX544" s="105"/>
      <c r="AY544" s="105"/>
      <c r="AZ544" s="105"/>
      <c r="BA544" s="105"/>
      <c r="BB544" s="105"/>
      <c r="BC544" s="105"/>
      <c r="BD544" s="105"/>
      <c r="BE544" s="105"/>
      <c r="BF544" s="105"/>
      <c r="BG544" s="105"/>
      <c r="BH544" s="105"/>
      <c r="BI544" s="105"/>
      <c r="BJ544" s="105"/>
      <c r="BK544" s="105"/>
      <c r="BL544" s="105"/>
      <c r="BM544" s="105"/>
      <c r="BN544" s="105"/>
      <c r="BO544" s="105"/>
      <c r="BP544" s="105"/>
      <c r="BQ544" s="105"/>
      <c r="BR544" s="105"/>
      <c r="BS544" s="105"/>
      <c r="BT544" s="105"/>
      <c r="BU544" s="105"/>
      <c r="BV544" s="105"/>
      <c r="BW544" s="105"/>
      <c r="BX544" s="105"/>
      <c r="BY544" s="105"/>
      <c r="BZ544" s="106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hidden="1" x14ac:dyDescent="0.25">
      <c r="A545" s="9"/>
      <c r="B545" s="94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  <c r="AA545" s="95"/>
      <c r="AB545" s="95"/>
      <c r="AC545" s="95"/>
      <c r="AD545" s="95"/>
      <c r="AE545" s="95"/>
      <c r="AF545" s="95"/>
      <c r="AG545" s="95"/>
      <c r="AH545" s="95"/>
      <c r="AI545" s="95"/>
      <c r="AJ545" s="95"/>
      <c r="AK545" s="95"/>
      <c r="AL545" s="95"/>
      <c r="AM545" s="95"/>
      <c r="AN545" s="95"/>
      <c r="AO545" s="95"/>
      <c r="AP545" s="95"/>
      <c r="AQ545" s="113"/>
      <c r="AR545" s="104"/>
      <c r="AS545" s="105"/>
      <c r="AT545" s="105"/>
      <c r="AU545" s="105"/>
      <c r="AV545" s="105"/>
      <c r="AW545" s="105"/>
      <c r="AX545" s="105"/>
      <c r="AY545" s="105"/>
      <c r="AZ545" s="105"/>
      <c r="BA545" s="105"/>
      <c r="BB545" s="105"/>
      <c r="BC545" s="105"/>
      <c r="BD545" s="105"/>
      <c r="BE545" s="105"/>
      <c r="BF545" s="105"/>
      <c r="BG545" s="105"/>
      <c r="BH545" s="105"/>
      <c r="BI545" s="105"/>
      <c r="BJ545" s="105"/>
      <c r="BK545" s="105"/>
      <c r="BL545" s="105"/>
      <c r="BM545" s="105"/>
      <c r="BN545" s="105"/>
      <c r="BO545" s="105"/>
      <c r="BP545" s="105"/>
      <c r="BQ545" s="105"/>
      <c r="BR545" s="105"/>
      <c r="BS545" s="105"/>
      <c r="BT545" s="105"/>
      <c r="BU545" s="105"/>
      <c r="BV545" s="105"/>
      <c r="BW545" s="105"/>
      <c r="BX545" s="105"/>
      <c r="BY545" s="105"/>
      <c r="BZ545" s="106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hidden="1" x14ac:dyDescent="0.25">
      <c r="A546" s="9"/>
      <c r="B546" s="94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  <c r="AA546" s="95"/>
      <c r="AB546" s="95"/>
      <c r="AC546" s="95"/>
      <c r="AD546" s="95"/>
      <c r="AE546" s="95"/>
      <c r="AF546" s="95"/>
      <c r="AG546" s="95"/>
      <c r="AH546" s="95"/>
      <c r="AI546" s="95"/>
      <c r="AJ546" s="95"/>
      <c r="AK546" s="95"/>
      <c r="AL546" s="95"/>
      <c r="AM546" s="95"/>
      <c r="AN546" s="95"/>
      <c r="AO546" s="95"/>
      <c r="AP546" s="95"/>
      <c r="AQ546" s="113"/>
      <c r="AR546" s="104"/>
      <c r="AS546" s="105"/>
      <c r="AT546" s="105"/>
      <c r="AU546" s="105"/>
      <c r="AV546" s="105"/>
      <c r="AW546" s="105"/>
      <c r="AX546" s="105"/>
      <c r="AY546" s="105"/>
      <c r="AZ546" s="105"/>
      <c r="BA546" s="105"/>
      <c r="BB546" s="105"/>
      <c r="BC546" s="105"/>
      <c r="BD546" s="105"/>
      <c r="BE546" s="105"/>
      <c r="BF546" s="105"/>
      <c r="BG546" s="105"/>
      <c r="BH546" s="105"/>
      <c r="BI546" s="105"/>
      <c r="BJ546" s="105"/>
      <c r="BK546" s="105"/>
      <c r="BL546" s="105"/>
      <c r="BM546" s="105"/>
      <c r="BN546" s="105"/>
      <c r="BO546" s="105"/>
      <c r="BP546" s="105"/>
      <c r="BQ546" s="105"/>
      <c r="BR546" s="105"/>
      <c r="BS546" s="105"/>
      <c r="BT546" s="105"/>
      <c r="BU546" s="105"/>
      <c r="BV546" s="105"/>
      <c r="BW546" s="105"/>
      <c r="BX546" s="105"/>
      <c r="BY546" s="105"/>
      <c r="BZ546" s="106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hidden="1" x14ac:dyDescent="0.25">
      <c r="A547" s="9"/>
      <c r="B547" s="94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  <c r="AA547" s="95"/>
      <c r="AB547" s="95"/>
      <c r="AC547" s="95"/>
      <c r="AD547" s="95"/>
      <c r="AE547" s="95"/>
      <c r="AF547" s="95"/>
      <c r="AG547" s="95"/>
      <c r="AH547" s="95"/>
      <c r="AI547" s="95"/>
      <c r="AJ547" s="95"/>
      <c r="AK547" s="95"/>
      <c r="AL547" s="95"/>
      <c r="AM547" s="95"/>
      <c r="AN547" s="95"/>
      <c r="AO547" s="95"/>
      <c r="AP547" s="95"/>
      <c r="AQ547" s="113"/>
      <c r="AR547" s="104"/>
      <c r="AS547" s="105"/>
      <c r="AT547" s="105"/>
      <c r="AU547" s="105"/>
      <c r="AV547" s="105"/>
      <c r="AW547" s="105"/>
      <c r="AX547" s="105"/>
      <c r="AY547" s="105"/>
      <c r="AZ547" s="105"/>
      <c r="BA547" s="105"/>
      <c r="BB547" s="105"/>
      <c r="BC547" s="105"/>
      <c r="BD547" s="105"/>
      <c r="BE547" s="105"/>
      <c r="BF547" s="105"/>
      <c r="BG547" s="105"/>
      <c r="BH547" s="105"/>
      <c r="BI547" s="105"/>
      <c r="BJ547" s="105"/>
      <c r="BK547" s="105"/>
      <c r="BL547" s="105"/>
      <c r="BM547" s="105"/>
      <c r="BN547" s="105"/>
      <c r="BO547" s="105"/>
      <c r="BP547" s="105"/>
      <c r="BQ547" s="105"/>
      <c r="BR547" s="105"/>
      <c r="BS547" s="105"/>
      <c r="BT547" s="105"/>
      <c r="BU547" s="105"/>
      <c r="BV547" s="105"/>
      <c r="BW547" s="105"/>
      <c r="BX547" s="105"/>
      <c r="BY547" s="105"/>
      <c r="BZ547" s="106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hidden="1" x14ac:dyDescent="0.25">
      <c r="A548" s="9"/>
      <c r="B548" s="94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  <c r="AA548" s="95"/>
      <c r="AB548" s="95"/>
      <c r="AC548" s="95"/>
      <c r="AD548" s="95"/>
      <c r="AE548" s="95"/>
      <c r="AF548" s="95"/>
      <c r="AG548" s="95"/>
      <c r="AH548" s="95"/>
      <c r="AI548" s="95"/>
      <c r="AJ548" s="95"/>
      <c r="AK548" s="95"/>
      <c r="AL548" s="95"/>
      <c r="AM548" s="95"/>
      <c r="AN548" s="95"/>
      <c r="AO548" s="95"/>
      <c r="AP548" s="95"/>
      <c r="AQ548" s="113"/>
      <c r="AR548" s="104"/>
      <c r="AS548" s="105"/>
      <c r="AT548" s="105"/>
      <c r="AU548" s="105"/>
      <c r="AV548" s="105"/>
      <c r="AW548" s="105"/>
      <c r="AX548" s="105"/>
      <c r="AY548" s="105"/>
      <c r="AZ548" s="105"/>
      <c r="BA548" s="105"/>
      <c r="BB548" s="105"/>
      <c r="BC548" s="105"/>
      <c r="BD548" s="105"/>
      <c r="BE548" s="105"/>
      <c r="BF548" s="105"/>
      <c r="BG548" s="105"/>
      <c r="BH548" s="105"/>
      <c r="BI548" s="105"/>
      <c r="BJ548" s="105"/>
      <c r="BK548" s="105"/>
      <c r="BL548" s="105"/>
      <c r="BM548" s="105"/>
      <c r="BN548" s="105"/>
      <c r="BO548" s="105"/>
      <c r="BP548" s="105"/>
      <c r="BQ548" s="105"/>
      <c r="BR548" s="105"/>
      <c r="BS548" s="105"/>
      <c r="BT548" s="105"/>
      <c r="BU548" s="105"/>
      <c r="BV548" s="105"/>
      <c r="BW548" s="105"/>
      <c r="BX548" s="105"/>
      <c r="BY548" s="105"/>
      <c r="BZ548" s="106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hidden="1" x14ac:dyDescent="0.25">
      <c r="A549" s="9"/>
      <c r="B549" s="71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196"/>
      <c r="AR549" s="65"/>
      <c r="AS549" s="66"/>
      <c r="AT549" s="66"/>
      <c r="AU549" s="66"/>
      <c r="AV549" s="66"/>
      <c r="AW549" s="66"/>
      <c r="AX549" s="66"/>
      <c r="AY549" s="66"/>
      <c r="AZ549" s="66"/>
      <c r="BA549" s="66"/>
      <c r="BB549" s="66"/>
      <c r="BC549" s="66"/>
      <c r="BD549" s="66"/>
      <c r="BE549" s="66"/>
      <c r="BF549" s="66"/>
      <c r="BG549" s="66"/>
      <c r="BH549" s="66"/>
      <c r="BI549" s="66"/>
      <c r="BJ549" s="66"/>
      <c r="BK549" s="66"/>
      <c r="BL549" s="66"/>
      <c r="BM549" s="66"/>
      <c r="BN549" s="66"/>
      <c r="BO549" s="66"/>
      <c r="BP549" s="66"/>
      <c r="BQ549" s="66"/>
      <c r="BR549" s="66"/>
      <c r="BS549" s="66"/>
      <c r="BT549" s="66"/>
      <c r="BU549" s="66"/>
      <c r="BV549" s="66"/>
      <c r="BW549" s="66"/>
      <c r="BX549" s="66"/>
      <c r="BY549" s="66"/>
      <c r="BZ549" s="67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hidden="1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hidden="1" x14ac:dyDescent="0.25">
      <c r="A551" s="9"/>
      <c r="B551" s="2" t="s">
        <v>33</v>
      </c>
      <c r="J551" s="80" t="s">
        <v>217</v>
      </c>
      <c r="K551" s="80"/>
      <c r="L551" s="80"/>
      <c r="M551" s="80"/>
      <c r="N551" s="80"/>
      <c r="O551" s="80"/>
      <c r="P551" s="80"/>
      <c r="Q551" s="80"/>
      <c r="R551" s="80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hidden="1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hidden="1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hidden="1" x14ac:dyDescent="0.25">
      <c r="A554" s="9"/>
      <c r="B554" s="136" t="s">
        <v>43</v>
      </c>
      <c r="C554" s="137"/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  <c r="AA554" s="137"/>
      <c r="AB554" s="137"/>
      <c r="AC554" s="137"/>
      <c r="AD554" s="137"/>
      <c r="AE554" s="137"/>
      <c r="AF554" s="138"/>
      <c r="AG554" s="98" t="s">
        <v>149</v>
      </c>
      <c r="AH554" s="99"/>
      <c r="AI554" s="99"/>
      <c r="AJ554" s="99"/>
      <c r="AK554" s="99"/>
      <c r="AL554" s="99"/>
      <c r="AM554" s="99"/>
      <c r="AN554" s="99"/>
      <c r="AO554" s="99"/>
      <c r="AP554" s="99"/>
      <c r="AQ554" s="99"/>
      <c r="AR554" s="99"/>
      <c r="AS554" s="99"/>
      <c r="AT554" s="99"/>
      <c r="AU554" s="99"/>
      <c r="AV554" s="99"/>
      <c r="AW554" s="99"/>
      <c r="AX554" s="99"/>
      <c r="AY554" s="99"/>
      <c r="AZ554" s="99"/>
      <c r="BA554" s="99"/>
      <c r="BB554" s="99"/>
      <c r="BC554" s="99"/>
      <c r="BD554" s="99"/>
      <c r="BE554" s="99"/>
      <c r="BF554" s="99"/>
      <c r="BG554" s="99"/>
      <c r="BH554" s="99"/>
      <c r="BI554" s="99"/>
      <c r="BJ554" s="99"/>
      <c r="BK554" s="99"/>
      <c r="BL554" s="99"/>
      <c r="BM554" s="99"/>
      <c r="BN554" s="99"/>
      <c r="BO554" s="99"/>
      <c r="BP554" s="99"/>
      <c r="BQ554" s="99"/>
      <c r="BR554" s="99"/>
      <c r="BS554" s="99"/>
      <c r="BT554" s="99"/>
      <c r="BU554" s="99"/>
      <c r="BV554" s="99"/>
      <c r="BW554" s="99"/>
      <c r="BX554" s="99"/>
      <c r="BY554" s="99"/>
      <c r="BZ554" s="100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hidden="1" customHeight="1" x14ac:dyDescent="0.25">
      <c r="A555" s="9"/>
      <c r="B555" s="139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  <c r="AB555" s="140"/>
      <c r="AC555" s="140"/>
      <c r="AD555" s="140"/>
      <c r="AE555" s="140"/>
      <c r="AF555" s="141"/>
      <c r="AG555" s="101" t="s">
        <v>150</v>
      </c>
      <c r="AH555" s="102"/>
      <c r="AI555" s="102"/>
      <c r="AJ555" s="102"/>
      <c r="AK555" s="102"/>
      <c r="AL555" s="102"/>
      <c r="AM555" s="102"/>
      <c r="AN555" s="102"/>
      <c r="AO555" s="102"/>
      <c r="AP555" s="102"/>
      <c r="AQ555" s="102"/>
      <c r="AR555" s="102"/>
      <c r="AS555" s="102"/>
      <c r="AT555" s="102"/>
      <c r="AU555" s="103" t="s">
        <v>151</v>
      </c>
      <c r="AV555" s="103"/>
      <c r="AW555" s="103"/>
      <c r="AX555" s="103"/>
      <c r="AY555" s="103"/>
      <c r="AZ555" s="103"/>
      <c r="BA555" s="103"/>
      <c r="BB555" s="103"/>
      <c r="BC555" s="103"/>
      <c r="BD555" s="103"/>
      <c r="BE555" s="103"/>
      <c r="BF555" s="103"/>
      <c r="BG555" s="103"/>
      <c r="BH555" s="103"/>
      <c r="BI555" s="103"/>
      <c r="BJ555" s="103"/>
      <c r="BK555" s="78" t="s">
        <v>152</v>
      </c>
      <c r="BL555" s="78"/>
      <c r="BM555" s="78"/>
      <c r="BN555" s="78"/>
      <c r="BO555" s="78"/>
      <c r="BP555" s="78"/>
      <c r="BQ555" s="78"/>
      <c r="BR555" s="78"/>
      <c r="BS555" s="78"/>
      <c r="BT555" s="78"/>
      <c r="BU555" s="78"/>
      <c r="BV555" s="78"/>
      <c r="BW555" s="78"/>
      <c r="BX555" s="78"/>
      <c r="BY555" s="78"/>
      <c r="BZ555" s="79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hidden="1" x14ac:dyDescent="0.25">
      <c r="A556" s="9"/>
      <c r="B556" s="142" t="s">
        <v>44</v>
      </c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4"/>
      <c r="AG556" s="76"/>
      <c r="AH556" s="77"/>
      <c r="AI556" s="77"/>
      <c r="AJ556" s="77"/>
      <c r="AK556" s="77"/>
      <c r="AL556" s="77"/>
      <c r="AM556" s="77"/>
      <c r="AN556" s="77"/>
      <c r="AO556" s="77"/>
      <c r="AP556" s="77"/>
      <c r="AQ556" s="77"/>
      <c r="AR556" s="77"/>
      <c r="AS556" s="77"/>
      <c r="AT556" s="77"/>
      <c r="AU556" s="77"/>
      <c r="AV556" s="77"/>
      <c r="AW556" s="77"/>
      <c r="AX556" s="77"/>
      <c r="AY556" s="77"/>
      <c r="AZ556" s="77"/>
      <c r="BA556" s="77"/>
      <c r="BB556" s="77"/>
      <c r="BC556" s="77"/>
      <c r="BD556" s="77"/>
      <c r="BE556" s="77"/>
      <c r="BF556" s="77"/>
      <c r="BG556" s="77"/>
      <c r="BH556" s="77"/>
      <c r="BI556" s="77"/>
      <c r="BJ556" s="77"/>
      <c r="BK556" s="77"/>
      <c r="BL556" s="77"/>
      <c r="BM556" s="77"/>
      <c r="BN556" s="77"/>
      <c r="BO556" s="77"/>
      <c r="BP556" s="77"/>
      <c r="BQ556" s="77"/>
      <c r="BR556" s="77"/>
      <c r="BS556" s="77"/>
      <c r="BT556" s="77"/>
      <c r="BU556" s="77"/>
      <c r="BV556" s="77"/>
      <c r="BW556" s="77"/>
      <c r="BX556" s="77"/>
      <c r="BY556" s="77"/>
      <c r="BZ556" s="145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hidden="1" x14ac:dyDescent="0.25">
      <c r="A557" s="9"/>
      <c r="B557" s="133" t="s">
        <v>45</v>
      </c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  <c r="AA557" s="134"/>
      <c r="AB557" s="134"/>
      <c r="AC557" s="134"/>
      <c r="AD557" s="134"/>
      <c r="AE557" s="134"/>
      <c r="AF557" s="135"/>
      <c r="AG557" s="97"/>
      <c r="AH557" s="74"/>
      <c r="AI557" s="74"/>
      <c r="AJ557" s="74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75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hidden="1" x14ac:dyDescent="0.25">
      <c r="A558" s="9"/>
      <c r="B558" s="133" t="s">
        <v>46</v>
      </c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  <c r="AA558" s="134"/>
      <c r="AB558" s="134"/>
      <c r="AC558" s="134"/>
      <c r="AD558" s="134"/>
      <c r="AE558" s="134"/>
      <c r="AF558" s="135"/>
      <c r="AG558" s="97"/>
      <c r="AH558" s="74"/>
      <c r="AI558" s="74"/>
      <c r="AJ558" s="74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74"/>
      <c r="AZ558" s="74"/>
      <c r="BA558" s="74"/>
      <c r="BB558" s="74"/>
      <c r="BC558" s="74"/>
      <c r="BD558" s="74"/>
      <c r="BE558" s="74"/>
      <c r="BF558" s="74"/>
      <c r="BG558" s="74"/>
      <c r="BH558" s="74"/>
      <c r="BI558" s="74"/>
      <c r="BJ558" s="74"/>
      <c r="BK558" s="74"/>
      <c r="BL558" s="74"/>
      <c r="BM558" s="74"/>
      <c r="BN558" s="74"/>
      <c r="BO558" s="74"/>
      <c r="BP558" s="74"/>
      <c r="BQ558" s="74"/>
      <c r="BR558" s="74"/>
      <c r="BS558" s="74"/>
      <c r="BT558" s="74"/>
      <c r="BU558" s="74"/>
      <c r="BV558" s="74"/>
      <c r="BW558" s="74"/>
      <c r="BX558" s="74"/>
      <c r="BY558" s="74"/>
      <c r="BZ558" s="75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hidden="1" x14ac:dyDescent="0.25">
      <c r="A559" s="9"/>
      <c r="B559" s="133" t="s">
        <v>47</v>
      </c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  <c r="AA559" s="134"/>
      <c r="AB559" s="134"/>
      <c r="AC559" s="134"/>
      <c r="AD559" s="134"/>
      <c r="AE559" s="134"/>
      <c r="AF559" s="135"/>
      <c r="AG559" s="97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74"/>
      <c r="AZ559" s="74"/>
      <c r="BA559" s="74"/>
      <c r="BB559" s="74"/>
      <c r="BC559" s="74"/>
      <c r="BD559" s="74"/>
      <c r="BE559" s="74"/>
      <c r="BF559" s="74"/>
      <c r="BG559" s="74"/>
      <c r="BH559" s="74"/>
      <c r="BI559" s="74"/>
      <c r="BJ559" s="74"/>
      <c r="BK559" s="74"/>
      <c r="BL559" s="74"/>
      <c r="BM559" s="74"/>
      <c r="BN559" s="74"/>
      <c r="BO559" s="74"/>
      <c r="BP559" s="74"/>
      <c r="BQ559" s="74"/>
      <c r="BR559" s="74"/>
      <c r="BS559" s="74"/>
      <c r="BT559" s="74"/>
      <c r="BU559" s="74"/>
      <c r="BV559" s="74"/>
      <c r="BW559" s="74"/>
      <c r="BX559" s="74"/>
      <c r="BY559" s="74"/>
      <c r="BZ559" s="75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hidden="1" x14ac:dyDescent="0.25">
      <c r="A560" s="9"/>
      <c r="B560" s="133" t="s">
        <v>48</v>
      </c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  <c r="AA560" s="134"/>
      <c r="AB560" s="134"/>
      <c r="AC560" s="134"/>
      <c r="AD560" s="134"/>
      <c r="AE560" s="134"/>
      <c r="AF560" s="135"/>
      <c r="AG560" s="97"/>
      <c r="AH560" s="74"/>
      <c r="AI560" s="74"/>
      <c r="AJ560" s="74"/>
      <c r="AK560" s="74"/>
      <c r="AL560" s="74"/>
      <c r="AM560" s="74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74"/>
      <c r="AY560" s="74"/>
      <c r="AZ560" s="74"/>
      <c r="BA560" s="74"/>
      <c r="BB560" s="74"/>
      <c r="BC560" s="74"/>
      <c r="BD560" s="74"/>
      <c r="BE560" s="74"/>
      <c r="BF560" s="74"/>
      <c r="BG560" s="74"/>
      <c r="BH560" s="74"/>
      <c r="BI560" s="74"/>
      <c r="BJ560" s="74"/>
      <c r="BK560" s="74"/>
      <c r="BL560" s="74"/>
      <c r="BM560" s="74"/>
      <c r="BN560" s="74"/>
      <c r="BO560" s="74"/>
      <c r="BP560" s="74"/>
      <c r="BQ560" s="74"/>
      <c r="BR560" s="74"/>
      <c r="BS560" s="74"/>
      <c r="BT560" s="74"/>
      <c r="BU560" s="74"/>
      <c r="BV560" s="74"/>
      <c r="BW560" s="74"/>
      <c r="BX560" s="74"/>
      <c r="BY560" s="74"/>
      <c r="BZ560" s="75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hidden="1" x14ac:dyDescent="0.25">
      <c r="A561" s="9"/>
      <c r="B561" s="94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  <c r="AA561" s="95"/>
      <c r="AB561" s="95"/>
      <c r="AC561" s="95"/>
      <c r="AD561" s="95"/>
      <c r="AE561" s="95"/>
      <c r="AF561" s="96"/>
      <c r="AG561" s="97"/>
      <c r="AH561" s="74"/>
      <c r="AI561" s="74"/>
      <c r="AJ561" s="74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74"/>
      <c r="AZ561" s="74"/>
      <c r="BA561" s="74"/>
      <c r="BB561" s="74"/>
      <c r="BC561" s="74"/>
      <c r="BD561" s="74"/>
      <c r="BE561" s="74"/>
      <c r="BF561" s="74"/>
      <c r="BG561" s="74"/>
      <c r="BH561" s="74"/>
      <c r="BI561" s="74"/>
      <c r="BJ561" s="74"/>
      <c r="BK561" s="74"/>
      <c r="BL561" s="74"/>
      <c r="BM561" s="74"/>
      <c r="BN561" s="74"/>
      <c r="BO561" s="74"/>
      <c r="BP561" s="74"/>
      <c r="BQ561" s="74"/>
      <c r="BR561" s="74"/>
      <c r="BS561" s="74"/>
      <c r="BT561" s="74"/>
      <c r="BU561" s="74"/>
      <c r="BV561" s="74"/>
      <c r="BW561" s="74"/>
      <c r="BX561" s="74"/>
      <c r="BY561" s="74"/>
      <c r="BZ561" s="75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hidden="1" x14ac:dyDescent="0.25">
      <c r="A562" s="9"/>
      <c r="B562" s="94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  <c r="AA562" s="95"/>
      <c r="AB562" s="95"/>
      <c r="AC562" s="95"/>
      <c r="AD562" s="95"/>
      <c r="AE562" s="95"/>
      <c r="AF562" s="96"/>
      <c r="AG562" s="97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74"/>
      <c r="AZ562" s="74"/>
      <c r="BA562" s="74"/>
      <c r="BB562" s="74"/>
      <c r="BC562" s="74"/>
      <c r="BD562" s="74"/>
      <c r="BE562" s="74"/>
      <c r="BF562" s="74"/>
      <c r="BG562" s="74"/>
      <c r="BH562" s="74"/>
      <c r="BI562" s="74"/>
      <c r="BJ562" s="74"/>
      <c r="BK562" s="74"/>
      <c r="BL562" s="74"/>
      <c r="BM562" s="74"/>
      <c r="BN562" s="74"/>
      <c r="BO562" s="74"/>
      <c r="BP562" s="74"/>
      <c r="BQ562" s="74"/>
      <c r="BR562" s="74"/>
      <c r="BS562" s="74"/>
      <c r="BT562" s="74"/>
      <c r="BU562" s="74"/>
      <c r="BV562" s="74"/>
      <c r="BW562" s="74"/>
      <c r="BX562" s="74"/>
      <c r="BY562" s="74"/>
      <c r="BZ562" s="75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hidden="1" x14ac:dyDescent="0.25">
      <c r="A563" s="9"/>
      <c r="B563" s="94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  <c r="AA563" s="95"/>
      <c r="AB563" s="95"/>
      <c r="AC563" s="95"/>
      <c r="AD563" s="95"/>
      <c r="AE563" s="95"/>
      <c r="AF563" s="96"/>
      <c r="AG563" s="97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74"/>
      <c r="AZ563" s="74"/>
      <c r="BA563" s="74"/>
      <c r="BB563" s="74"/>
      <c r="BC563" s="74"/>
      <c r="BD563" s="74"/>
      <c r="BE563" s="74"/>
      <c r="BF563" s="74"/>
      <c r="BG563" s="74"/>
      <c r="BH563" s="74"/>
      <c r="BI563" s="74"/>
      <c r="BJ563" s="74"/>
      <c r="BK563" s="74"/>
      <c r="BL563" s="74"/>
      <c r="BM563" s="74"/>
      <c r="BN563" s="74"/>
      <c r="BO563" s="74"/>
      <c r="BP563" s="74"/>
      <c r="BQ563" s="74"/>
      <c r="BR563" s="74"/>
      <c r="BS563" s="74"/>
      <c r="BT563" s="74"/>
      <c r="BU563" s="74"/>
      <c r="BV563" s="74"/>
      <c r="BW563" s="74"/>
      <c r="BX563" s="74"/>
      <c r="BY563" s="74"/>
      <c r="BZ563" s="75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hidden="1" x14ac:dyDescent="0.25">
      <c r="A564" s="9"/>
      <c r="B564" s="94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  <c r="AA564" s="95"/>
      <c r="AB564" s="95"/>
      <c r="AC564" s="95"/>
      <c r="AD564" s="95"/>
      <c r="AE564" s="95"/>
      <c r="AF564" s="96"/>
      <c r="AG564" s="97"/>
      <c r="AH564" s="74"/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74"/>
      <c r="AZ564" s="74"/>
      <c r="BA564" s="74"/>
      <c r="BB564" s="74"/>
      <c r="BC564" s="74"/>
      <c r="BD564" s="74"/>
      <c r="BE564" s="74"/>
      <c r="BF564" s="74"/>
      <c r="BG564" s="74"/>
      <c r="BH564" s="74"/>
      <c r="BI564" s="74"/>
      <c r="BJ564" s="74"/>
      <c r="BK564" s="74"/>
      <c r="BL564" s="74"/>
      <c r="BM564" s="74"/>
      <c r="BN564" s="74"/>
      <c r="BO564" s="74"/>
      <c r="BP564" s="74"/>
      <c r="BQ564" s="74"/>
      <c r="BR564" s="74"/>
      <c r="BS564" s="74"/>
      <c r="BT564" s="74"/>
      <c r="BU564" s="74"/>
      <c r="BV564" s="74"/>
      <c r="BW564" s="74"/>
      <c r="BX564" s="74"/>
      <c r="BY564" s="74"/>
      <c r="BZ564" s="75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hidden="1" x14ac:dyDescent="0.25">
      <c r="A565" s="9"/>
      <c r="B565" s="94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  <c r="AA565" s="95"/>
      <c r="AB565" s="95"/>
      <c r="AC565" s="95"/>
      <c r="AD565" s="95"/>
      <c r="AE565" s="95"/>
      <c r="AF565" s="96"/>
      <c r="AG565" s="97"/>
      <c r="AH565" s="74"/>
      <c r="AI565" s="74"/>
      <c r="AJ565" s="74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74"/>
      <c r="AZ565" s="74"/>
      <c r="BA565" s="74"/>
      <c r="BB565" s="74"/>
      <c r="BC565" s="74"/>
      <c r="BD565" s="74"/>
      <c r="BE565" s="74"/>
      <c r="BF565" s="74"/>
      <c r="BG565" s="74"/>
      <c r="BH565" s="74"/>
      <c r="BI565" s="74"/>
      <c r="BJ565" s="74"/>
      <c r="BK565" s="74"/>
      <c r="BL565" s="74"/>
      <c r="BM565" s="74"/>
      <c r="BN565" s="74"/>
      <c r="BO565" s="74"/>
      <c r="BP565" s="74"/>
      <c r="BQ565" s="74"/>
      <c r="BR565" s="74"/>
      <c r="BS565" s="74"/>
      <c r="BT565" s="74"/>
      <c r="BU565" s="74"/>
      <c r="BV565" s="74"/>
      <c r="BW565" s="74"/>
      <c r="BX565" s="74"/>
      <c r="BY565" s="74"/>
      <c r="BZ565" s="75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hidden="1" x14ac:dyDescent="0.25">
      <c r="A566" s="9"/>
      <c r="B566" s="94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  <c r="AA566" s="95"/>
      <c r="AB566" s="95"/>
      <c r="AC566" s="95"/>
      <c r="AD566" s="95"/>
      <c r="AE566" s="95"/>
      <c r="AF566" s="96"/>
      <c r="AG566" s="97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74"/>
      <c r="AZ566" s="74"/>
      <c r="BA566" s="74"/>
      <c r="BB566" s="74"/>
      <c r="BC566" s="74"/>
      <c r="BD566" s="74"/>
      <c r="BE566" s="74"/>
      <c r="BF566" s="74"/>
      <c r="BG566" s="74"/>
      <c r="BH566" s="74"/>
      <c r="BI566" s="74"/>
      <c r="BJ566" s="74"/>
      <c r="BK566" s="74"/>
      <c r="BL566" s="74"/>
      <c r="BM566" s="74"/>
      <c r="BN566" s="74"/>
      <c r="BO566" s="74"/>
      <c r="BP566" s="74"/>
      <c r="BQ566" s="74"/>
      <c r="BR566" s="74"/>
      <c r="BS566" s="74"/>
      <c r="BT566" s="74"/>
      <c r="BU566" s="74"/>
      <c r="BV566" s="74"/>
      <c r="BW566" s="74"/>
      <c r="BX566" s="74"/>
      <c r="BY566" s="74"/>
      <c r="BZ566" s="75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hidden="1" x14ac:dyDescent="0.25">
      <c r="A567" s="9"/>
      <c r="B567" s="94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  <c r="AA567" s="95"/>
      <c r="AB567" s="95"/>
      <c r="AC567" s="95"/>
      <c r="AD567" s="95"/>
      <c r="AE567" s="95"/>
      <c r="AF567" s="96"/>
      <c r="AG567" s="97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74"/>
      <c r="AZ567" s="74"/>
      <c r="BA567" s="74"/>
      <c r="BB567" s="74"/>
      <c r="BC567" s="74"/>
      <c r="BD567" s="74"/>
      <c r="BE567" s="74"/>
      <c r="BF567" s="74"/>
      <c r="BG567" s="74"/>
      <c r="BH567" s="74"/>
      <c r="BI567" s="74"/>
      <c r="BJ567" s="74"/>
      <c r="BK567" s="74"/>
      <c r="BL567" s="74"/>
      <c r="BM567" s="74"/>
      <c r="BN567" s="74"/>
      <c r="BO567" s="74"/>
      <c r="BP567" s="74"/>
      <c r="BQ567" s="74"/>
      <c r="BR567" s="74"/>
      <c r="BS567" s="74"/>
      <c r="BT567" s="74"/>
      <c r="BU567" s="74"/>
      <c r="BV567" s="74"/>
      <c r="BW567" s="74"/>
      <c r="BX567" s="74"/>
      <c r="BY567" s="74"/>
      <c r="BZ567" s="75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hidden="1" x14ac:dyDescent="0.25">
      <c r="A568" s="9"/>
      <c r="B568" s="94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  <c r="AA568" s="95"/>
      <c r="AB568" s="95"/>
      <c r="AC568" s="95"/>
      <c r="AD568" s="95"/>
      <c r="AE568" s="95"/>
      <c r="AF568" s="96"/>
      <c r="AG568" s="97"/>
      <c r="AH568" s="74"/>
      <c r="AI568" s="74"/>
      <c r="AJ568" s="74"/>
      <c r="AK568" s="74"/>
      <c r="AL568" s="74"/>
      <c r="AM568" s="74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74"/>
      <c r="AY568" s="74"/>
      <c r="AZ568" s="74"/>
      <c r="BA568" s="74"/>
      <c r="BB568" s="74"/>
      <c r="BC568" s="74"/>
      <c r="BD568" s="74"/>
      <c r="BE568" s="74"/>
      <c r="BF568" s="74"/>
      <c r="BG568" s="74"/>
      <c r="BH568" s="74"/>
      <c r="BI568" s="74"/>
      <c r="BJ568" s="74"/>
      <c r="BK568" s="74"/>
      <c r="BL568" s="74"/>
      <c r="BM568" s="74"/>
      <c r="BN568" s="74"/>
      <c r="BO568" s="74"/>
      <c r="BP568" s="74"/>
      <c r="BQ568" s="74"/>
      <c r="BR568" s="74"/>
      <c r="BS568" s="74"/>
      <c r="BT568" s="74"/>
      <c r="BU568" s="74"/>
      <c r="BV568" s="74"/>
      <c r="BW568" s="74"/>
      <c r="BX568" s="74"/>
      <c r="BY568" s="74"/>
      <c r="BZ568" s="75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hidden="1" x14ac:dyDescent="0.25">
      <c r="A569" s="9"/>
      <c r="B569" s="94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  <c r="AA569" s="95"/>
      <c r="AB569" s="95"/>
      <c r="AC569" s="95"/>
      <c r="AD569" s="95"/>
      <c r="AE569" s="95"/>
      <c r="AF569" s="96"/>
      <c r="AG569" s="97"/>
      <c r="AH569" s="74"/>
      <c r="AI569" s="74"/>
      <c r="AJ569" s="74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74"/>
      <c r="AZ569" s="74"/>
      <c r="BA569" s="74"/>
      <c r="BB569" s="74"/>
      <c r="BC569" s="74"/>
      <c r="BD569" s="74"/>
      <c r="BE569" s="74"/>
      <c r="BF569" s="74"/>
      <c r="BG569" s="74"/>
      <c r="BH569" s="74"/>
      <c r="BI569" s="74"/>
      <c r="BJ569" s="74"/>
      <c r="BK569" s="74"/>
      <c r="BL569" s="74"/>
      <c r="BM569" s="74"/>
      <c r="BN569" s="74"/>
      <c r="BO569" s="74"/>
      <c r="BP569" s="74"/>
      <c r="BQ569" s="74"/>
      <c r="BR569" s="74"/>
      <c r="BS569" s="74"/>
      <c r="BT569" s="74"/>
      <c r="BU569" s="74"/>
      <c r="BV569" s="74"/>
      <c r="BW569" s="74"/>
      <c r="BX569" s="74"/>
      <c r="BY569" s="74"/>
      <c r="BZ569" s="75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hidden="1" x14ac:dyDescent="0.25">
      <c r="A570" s="9"/>
      <c r="B570" s="71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3"/>
      <c r="AG570" s="320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3"/>
      <c r="BN570" s="153"/>
      <c r="BO570" s="153"/>
      <c r="BP570" s="153"/>
      <c r="BQ570" s="153"/>
      <c r="BR570" s="153"/>
      <c r="BS570" s="153"/>
      <c r="BT570" s="153"/>
      <c r="BU570" s="153"/>
      <c r="BV570" s="153"/>
      <c r="BW570" s="153"/>
      <c r="BX570" s="153"/>
      <c r="BY570" s="153"/>
      <c r="BZ570" s="154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hidden="1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hidden="1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hidden="1" x14ac:dyDescent="0.25">
      <c r="A573" s="9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N573" s="61"/>
      <c r="BO573" s="61"/>
      <c r="BP573" s="61"/>
      <c r="BQ573" s="61"/>
      <c r="BR573" s="61"/>
      <c r="BS573" s="61"/>
      <c r="BT573" s="61"/>
      <c r="BU573" s="61"/>
      <c r="BV573" s="61"/>
      <c r="BW573" s="61"/>
      <c r="BX573" s="61"/>
      <c r="BY573" s="61"/>
      <c r="BZ573" s="61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hidden="1" x14ac:dyDescent="0.25">
      <c r="A574" s="9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1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hidden="1" x14ac:dyDescent="0.25">
      <c r="A575" s="9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61"/>
      <c r="BO575" s="61"/>
      <c r="BP575" s="61"/>
      <c r="BQ575" s="61"/>
      <c r="BR575" s="61"/>
      <c r="BS575" s="61"/>
      <c r="BT575" s="61"/>
      <c r="BU575" s="61"/>
      <c r="BV575" s="61"/>
      <c r="BW575" s="61"/>
      <c r="BX575" s="61"/>
      <c r="BY575" s="61"/>
      <c r="BZ575" s="61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hidden="1" customHeight="1" x14ac:dyDescent="0.25">
      <c r="A576" s="9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61"/>
      <c r="BO576" s="61"/>
      <c r="BP576" s="61"/>
      <c r="BQ576" s="61"/>
      <c r="BR576" s="61"/>
      <c r="BS576" s="61"/>
      <c r="BT576" s="61"/>
      <c r="BU576" s="61"/>
      <c r="BV576" s="61"/>
      <c r="BW576" s="61"/>
      <c r="BX576" s="61"/>
      <c r="BY576" s="61"/>
      <c r="BZ576" s="61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hidden="1" customHeight="1" x14ac:dyDescent="0.25">
      <c r="A577" s="9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61"/>
      <c r="BO577" s="61"/>
      <c r="BP577" s="61"/>
      <c r="BQ577" s="61"/>
      <c r="BR577" s="61"/>
      <c r="BS577" s="61"/>
      <c r="BT577" s="61"/>
      <c r="BU577" s="61"/>
      <c r="BV577" s="61"/>
      <c r="BW577" s="61"/>
      <c r="BX577" s="61"/>
      <c r="BY577" s="61"/>
      <c r="BZ577" s="61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hidden="1" x14ac:dyDescent="0.25">
      <c r="A578" s="9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61"/>
      <c r="BO578" s="61"/>
      <c r="BP578" s="61"/>
      <c r="BQ578" s="61"/>
      <c r="BR578" s="61"/>
      <c r="BS578" s="61"/>
      <c r="BT578" s="61"/>
      <c r="BU578" s="61"/>
      <c r="BV578" s="61"/>
      <c r="BW578" s="61"/>
      <c r="BX578" s="61"/>
      <c r="BY578" s="61"/>
      <c r="BZ578" s="61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hidden="1" x14ac:dyDescent="0.25">
      <c r="A579" s="9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61"/>
      <c r="BO579" s="61"/>
      <c r="BP579" s="61"/>
      <c r="BQ579" s="61"/>
      <c r="BR579" s="61"/>
      <c r="BS579" s="61"/>
      <c r="BT579" s="61"/>
      <c r="BU579" s="61"/>
      <c r="BV579" s="61"/>
      <c r="BW579" s="61"/>
      <c r="BX579" s="61"/>
      <c r="BY579" s="61"/>
      <c r="BZ579" s="61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hidden="1" x14ac:dyDescent="0.25">
      <c r="A580" s="9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1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hidden="1" x14ac:dyDescent="0.25">
      <c r="A581" s="9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61"/>
      <c r="BO581" s="61"/>
      <c r="BP581" s="61"/>
      <c r="BQ581" s="61"/>
      <c r="BR581" s="61"/>
      <c r="BS581" s="61"/>
      <c r="BT581" s="61"/>
      <c r="BU581" s="61"/>
      <c r="BV581" s="61"/>
      <c r="BW581" s="61"/>
      <c r="BX581" s="61"/>
      <c r="BY581" s="61"/>
      <c r="BZ581" s="61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hidden="1" x14ac:dyDescent="0.25">
      <c r="A582" s="9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hidden="1" x14ac:dyDescent="0.25">
      <c r="A583" s="9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hidden="1" x14ac:dyDescent="0.25">
      <c r="A584" s="9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hidden="1" x14ac:dyDescent="0.25">
      <c r="A585" s="9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61"/>
      <c r="BO585" s="61"/>
      <c r="BP585" s="61"/>
      <c r="BQ585" s="61"/>
      <c r="BR585" s="61"/>
      <c r="BS585" s="61"/>
      <c r="BT585" s="61"/>
      <c r="BU585" s="61"/>
      <c r="BV585" s="61"/>
      <c r="BW585" s="61"/>
      <c r="BX585" s="61"/>
      <c r="BY585" s="61"/>
      <c r="BZ585" s="61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hidden="1" x14ac:dyDescent="0.25">
      <c r="A586" s="9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hidden="1" x14ac:dyDescent="0.25">
      <c r="A587" s="9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hidden="1" x14ac:dyDescent="0.25">
      <c r="A588" s="9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hidden="1" x14ac:dyDescent="0.25">
      <c r="A589" s="9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hidden="1" x14ac:dyDescent="0.25">
      <c r="A590" s="9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hidden="1" x14ac:dyDescent="0.25">
      <c r="A591" s="9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hidden="1" x14ac:dyDescent="0.25">
      <c r="A592" s="9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hidden="1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hidden="1" x14ac:dyDescent="0.25">
      <c r="A594" s="9"/>
      <c r="B594" s="2" t="s">
        <v>36</v>
      </c>
      <c r="J594" s="80" t="s">
        <v>218</v>
      </c>
      <c r="K594" s="80"/>
      <c r="L594" s="80"/>
      <c r="M594" s="80"/>
      <c r="N594" s="80"/>
      <c r="O594" s="80"/>
      <c r="P594" s="80"/>
      <c r="Q594" s="80"/>
      <c r="R594" s="80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hidden="1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hidden="1" x14ac:dyDescent="0.25">
      <c r="A596" s="9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61"/>
      <c r="BO596" s="61"/>
      <c r="BP596" s="61"/>
      <c r="BQ596" s="61"/>
      <c r="BR596" s="61"/>
      <c r="BS596" s="61"/>
      <c r="BT596" s="61"/>
      <c r="BU596" s="61"/>
      <c r="BV596" s="61"/>
      <c r="BW596" s="61"/>
      <c r="BX596" s="61"/>
      <c r="BY596" s="61"/>
      <c r="BZ596" s="61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hidden="1" x14ac:dyDescent="0.25">
      <c r="A597" s="9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61"/>
      <c r="BN597" s="61"/>
      <c r="BO597" s="61"/>
      <c r="BP597" s="61"/>
      <c r="BQ597" s="61"/>
      <c r="BR597" s="61"/>
      <c r="BS597" s="61"/>
      <c r="BT597" s="61"/>
      <c r="BU597" s="61"/>
      <c r="BV597" s="61"/>
      <c r="BW597" s="61"/>
      <c r="BX597" s="61"/>
      <c r="BY597" s="61"/>
      <c r="BZ597" s="61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hidden="1" x14ac:dyDescent="0.25">
      <c r="A598" s="9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1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hidden="1" x14ac:dyDescent="0.25">
      <c r="A599" s="9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61"/>
      <c r="BN599" s="61"/>
      <c r="BO599" s="61"/>
      <c r="BP599" s="61"/>
      <c r="BQ599" s="61"/>
      <c r="BR599" s="61"/>
      <c r="BS599" s="61"/>
      <c r="BT599" s="61"/>
      <c r="BU599" s="61"/>
      <c r="BV599" s="61"/>
      <c r="BW599" s="61"/>
      <c r="BX599" s="61"/>
      <c r="BY599" s="61"/>
      <c r="BZ599" s="61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hidden="1" x14ac:dyDescent="0.25">
      <c r="A600" s="9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hidden="1" x14ac:dyDescent="0.25">
      <c r="A601" s="9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61"/>
      <c r="BN601" s="61"/>
      <c r="BO601" s="61"/>
      <c r="BP601" s="61"/>
      <c r="BQ601" s="61"/>
      <c r="BR601" s="61"/>
      <c r="BS601" s="61"/>
      <c r="BT601" s="61"/>
      <c r="BU601" s="61"/>
      <c r="BV601" s="61"/>
      <c r="BW601" s="61"/>
      <c r="BX601" s="61"/>
      <c r="BY601" s="61"/>
      <c r="BZ601" s="61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hidden="1" x14ac:dyDescent="0.25">
      <c r="A602" s="9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  <c r="AQ602" s="61"/>
      <c r="AR602" s="61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61"/>
      <c r="BN602" s="61"/>
      <c r="BO602" s="61"/>
      <c r="BP602" s="61"/>
      <c r="BQ602" s="61"/>
      <c r="BR602" s="61"/>
      <c r="BS602" s="61"/>
      <c r="BT602" s="61"/>
      <c r="BU602" s="61"/>
      <c r="BV602" s="61"/>
      <c r="BW602" s="61"/>
      <c r="BX602" s="61"/>
      <c r="BY602" s="61"/>
      <c r="BZ602" s="61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hidden="1" x14ac:dyDescent="0.25">
      <c r="A603" s="9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  <c r="AQ603" s="61"/>
      <c r="AR603" s="61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61"/>
      <c r="BN603" s="61"/>
      <c r="BO603" s="61"/>
      <c r="BP603" s="61"/>
      <c r="BQ603" s="61"/>
      <c r="BR603" s="61"/>
      <c r="BS603" s="61"/>
      <c r="BT603" s="61"/>
      <c r="BU603" s="61"/>
      <c r="BV603" s="61"/>
      <c r="BW603" s="61"/>
      <c r="BX603" s="61"/>
      <c r="BY603" s="61"/>
      <c r="BZ603" s="61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hidden="1" x14ac:dyDescent="0.25">
      <c r="A604" s="9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1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hidden="1" x14ac:dyDescent="0.25">
      <c r="A605" s="9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61"/>
      <c r="BN605" s="61"/>
      <c r="BO605" s="61"/>
      <c r="BP605" s="61"/>
      <c r="BQ605" s="61"/>
      <c r="BR605" s="61"/>
      <c r="BS605" s="61"/>
      <c r="BT605" s="61"/>
      <c r="BU605" s="61"/>
      <c r="BV605" s="61"/>
      <c r="BW605" s="61"/>
      <c r="BX605" s="61"/>
      <c r="BY605" s="61"/>
      <c r="BZ605" s="61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hidden="1" x14ac:dyDescent="0.25">
      <c r="A606" s="9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  <c r="AX606" s="61"/>
      <c r="AY606" s="61"/>
      <c r="AZ606" s="61"/>
      <c r="BA606" s="61"/>
      <c r="BB606" s="61"/>
      <c r="BC606" s="61"/>
      <c r="BD606" s="61"/>
      <c r="BE606" s="61"/>
      <c r="BF606" s="61"/>
      <c r="BG606" s="61"/>
      <c r="BH606" s="61"/>
      <c r="BI606" s="61"/>
      <c r="BJ606" s="61"/>
      <c r="BK606" s="61"/>
      <c r="BL606" s="61"/>
      <c r="BM606" s="61"/>
      <c r="BN606" s="61"/>
      <c r="BO606" s="61"/>
      <c r="BP606" s="61"/>
      <c r="BQ606" s="61"/>
      <c r="BR606" s="61"/>
      <c r="BS606" s="61"/>
      <c r="BT606" s="61"/>
      <c r="BU606" s="61"/>
      <c r="BV606" s="61"/>
      <c r="BW606" s="61"/>
      <c r="BX606" s="61"/>
      <c r="BY606" s="61"/>
      <c r="BZ606" s="61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hidden="1" x14ac:dyDescent="0.25">
      <c r="A607" s="9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61"/>
      <c r="BN607" s="61"/>
      <c r="BO607" s="61"/>
      <c r="BP607" s="61"/>
      <c r="BQ607" s="61"/>
      <c r="BR607" s="61"/>
      <c r="BS607" s="61"/>
      <c r="BT607" s="61"/>
      <c r="BU607" s="61"/>
      <c r="BV607" s="61"/>
      <c r="BW607" s="61"/>
      <c r="BX607" s="61"/>
      <c r="BY607" s="61"/>
      <c r="BZ607" s="61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hidden="1" x14ac:dyDescent="0.25">
      <c r="A608" s="9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61"/>
      <c r="BN608" s="61"/>
      <c r="BO608" s="61"/>
      <c r="BP608" s="61"/>
      <c r="BQ608" s="61"/>
      <c r="BR608" s="61"/>
      <c r="BS608" s="61"/>
      <c r="BT608" s="61"/>
      <c r="BU608" s="61"/>
      <c r="BV608" s="61"/>
      <c r="BW608" s="61"/>
      <c r="BX608" s="61"/>
      <c r="BY608" s="61"/>
      <c r="BZ608" s="61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hidden="1" x14ac:dyDescent="0.25">
      <c r="A609" s="9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  <c r="AX609" s="61"/>
      <c r="AY609" s="61"/>
      <c r="AZ609" s="61"/>
      <c r="BA609" s="61"/>
      <c r="BB609" s="61"/>
      <c r="BC609" s="61"/>
      <c r="BD609" s="61"/>
      <c r="BE609" s="61"/>
      <c r="BF609" s="61"/>
      <c r="BG609" s="61"/>
      <c r="BH609" s="61"/>
      <c r="BI609" s="61"/>
      <c r="BJ609" s="61"/>
      <c r="BK609" s="61"/>
      <c r="BL609" s="61"/>
      <c r="BM609" s="61"/>
      <c r="BN609" s="61"/>
      <c r="BO609" s="61"/>
      <c r="BP609" s="61"/>
      <c r="BQ609" s="61"/>
      <c r="BR609" s="61"/>
      <c r="BS609" s="61"/>
      <c r="BT609" s="61"/>
      <c r="BU609" s="61"/>
      <c r="BV609" s="61"/>
      <c r="BW609" s="61"/>
      <c r="BX609" s="61"/>
      <c r="BY609" s="61"/>
      <c r="BZ609" s="61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hidden="1" x14ac:dyDescent="0.25">
      <c r="A610" s="9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61"/>
      <c r="BO610" s="61"/>
      <c r="BP610" s="61"/>
      <c r="BQ610" s="61"/>
      <c r="BR610" s="61"/>
      <c r="BS610" s="61"/>
      <c r="BT610" s="61"/>
      <c r="BU610" s="61"/>
      <c r="BV610" s="61"/>
      <c r="BW610" s="61"/>
      <c r="BX610" s="61"/>
      <c r="BY610" s="61"/>
      <c r="BZ610" s="61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hidden="1" x14ac:dyDescent="0.25">
      <c r="A611" s="9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61"/>
      <c r="BN611" s="61"/>
      <c r="BO611" s="61"/>
      <c r="BP611" s="61"/>
      <c r="BQ611" s="61"/>
      <c r="BR611" s="61"/>
      <c r="BS611" s="61"/>
      <c r="BT611" s="61"/>
      <c r="BU611" s="61"/>
      <c r="BV611" s="61"/>
      <c r="BW611" s="61"/>
      <c r="BX611" s="61"/>
      <c r="BY611" s="61"/>
      <c r="BZ611" s="61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hidden="1" x14ac:dyDescent="0.25">
      <c r="A612" s="9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61"/>
      <c r="BN612" s="61"/>
      <c r="BO612" s="61"/>
      <c r="BP612" s="61"/>
      <c r="BQ612" s="61"/>
      <c r="BR612" s="61"/>
      <c r="BS612" s="61"/>
      <c r="BT612" s="61"/>
      <c r="BU612" s="61"/>
      <c r="BV612" s="61"/>
      <c r="BW612" s="61"/>
      <c r="BX612" s="61"/>
      <c r="BY612" s="61"/>
      <c r="BZ612" s="61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hidden="1" x14ac:dyDescent="0.25">
      <c r="A613" s="9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61"/>
      <c r="BN613" s="61"/>
      <c r="BO613" s="61"/>
      <c r="BP613" s="61"/>
      <c r="BQ613" s="61"/>
      <c r="BR613" s="61"/>
      <c r="BS613" s="61"/>
      <c r="BT613" s="61"/>
      <c r="BU613" s="61"/>
      <c r="BV613" s="61"/>
      <c r="BW613" s="61"/>
      <c r="BX613" s="61"/>
      <c r="BY613" s="61"/>
      <c r="BZ613" s="61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hidden="1" x14ac:dyDescent="0.25">
      <c r="A614" s="9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61"/>
      <c r="BN614" s="61"/>
      <c r="BO614" s="61"/>
      <c r="BP614" s="61"/>
      <c r="BQ614" s="61"/>
      <c r="BR614" s="61"/>
      <c r="BS614" s="61"/>
      <c r="BT614" s="61"/>
      <c r="BU614" s="61"/>
      <c r="BV614" s="61"/>
      <c r="BW614" s="61"/>
      <c r="BX614" s="61"/>
      <c r="BY614" s="61"/>
      <c r="BZ614" s="61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hidden="1" x14ac:dyDescent="0.25">
      <c r="A615" s="9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61"/>
      <c r="BN615" s="61"/>
      <c r="BO615" s="61"/>
      <c r="BP615" s="61"/>
      <c r="BQ615" s="61"/>
      <c r="BR615" s="61"/>
      <c r="BS615" s="61"/>
      <c r="BT615" s="61"/>
      <c r="BU615" s="61"/>
      <c r="BV615" s="61"/>
      <c r="BW615" s="61"/>
      <c r="BX615" s="61"/>
      <c r="BY615" s="61"/>
      <c r="BZ615" s="61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hidden="1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hidden="1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hidden="1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hidden="1" customHeight="1" x14ac:dyDescent="0.25">
      <c r="A619" s="9"/>
      <c r="B619" s="2" t="s">
        <v>36</v>
      </c>
      <c r="J619" s="80" t="s">
        <v>218</v>
      </c>
      <c r="K619" s="80"/>
      <c r="L619" s="80"/>
      <c r="M619" s="80"/>
      <c r="N619" s="80"/>
      <c r="O619" s="80"/>
      <c r="P619" s="80"/>
      <c r="Q619" s="80"/>
      <c r="R619" s="80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hidden="1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hidden="1" x14ac:dyDescent="0.25">
      <c r="A621" s="9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61"/>
      <c r="BN621" s="61"/>
      <c r="BO621" s="61"/>
      <c r="BP621" s="61"/>
      <c r="BQ621" s="61"/>
      <c r="BR621" s="61"/>
      <c r="BS621" s="61"/>
      <c r="BT621" s="61"/>
      <c r="BU621" s="61"/>
      <c r="BV621" s="61"/>
      <c r="BW621" s="61"/>
      <c r="BX621" s="61"/>
      <c r="BY621" s="61"/>
      <c r="BZ621" s="61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hidden="1" x14ac:dyDescent="0.25">
      <c r="A622" s="9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  <c r="AX622" s="61"/>
      <c r="AY622" s="61"/>
      <c r="AZ622" s="61"/>
      <c r="BA622" s="61"/>
      <c r="BB622" s="61"/>
      <c r="BC622" s="61"/>
      <c r="BD622" s="61"/>
      <c r="BE622" s="61"/>
      <c r="BF622" s="61"/>
      <c r="BG622" s="61"/>
      <c r="BH622" s="61"/>
      <c r="BI622" s="61"/>
      <c r="BJ622" s="61"/>
      <c r="BK622" s="61"/>
      <c r="BL622" s="61"/>
      <c r="BM622" s="61"/>
      <c r="BN622" s="61"/>
      <c r="BO622" s="61"/>
      <c r="BP622" s="61"/>
      <c r="BQ622" s="61"/>
      <c r="BR622" s="61"/>
      <c r="BS622" s="61"/>
      <c r="BT622" s="61"/>
      <c r="BU622" s="61"/>
      <c r="BV622" s="61"/>
      <c r="BW622" s="61"/>
      <c r="BX622" s="61"/>
      <c r="BY622" s="61"/>
      <c r="BZ622" s="61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hidden="1" x14ac:dyDescent="0.25">
      <c r="A623" s="9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  <c r="AQ623" s="61"/>
      <c r="AR623" s="61"/>
      <c r="AS623" s="61"/>
      <c r="AT623" s="61"/>
      <c r="AU623" s="61"/>
      <c r="AV623" s="61"/>
      <c r="AW623" s="61"/>
      <c r="AX623" s="61"/>
      <c r="AY623" s="61"/>
      <c r="AZ623" s="61"/>
      <c r="BA623" s="61"/>
      <c r="BB623" s="61"/>
      <c r="BC623" s="61"/>
      <c r="BD623" s="61"/>
      <c r="BE623" s="61"/>
      <c r="BF623" s="61"/>
      <c r="BG623" s="61"/>
      <c r="BH623" s="61"/>
      <c r="BI623" s="61"/>
      <c r="BJ623" s="61"/>
      <c r="BK623" s="61"/>
      <c r="BL623" s="61"/>
      <c r="BM623" s="61"/>
      <c r="BN623" s="61"/>
      <c r="BO623" s="61"/>
      <c r="BP623" s="61"/>
      <c r="BQ623" s="61"/>
      <c r="BR623" s="61"/>
      <c r="BS623" s="61"/>
      <c r="BT623" s="61"/>
      <c r="BU623" s="61"/>
      <c r="BV623" s="61"/>
      <c r="BW623" s="61"/>
      <c r="BX623" s="61"/>
      <c r="BY623" s="61"/>
      <c r="BZ623" s="61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hidden="1" x14ac:dyDescent="0.25">
      <c r="A624" s="9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  <c r="AX624" s="61"/>
      <c r="AY624" s="61"/>
      <c r="AZ624" s="61"/>
      <c r="BA624" s="61"/>
      <c r="BB624" s="61"/>
      <c r="BC624" s="61"/>
      <c r="BD624" s="61"/>
      <c r="BE624" s="61"/>
      <c r="BF624" s="61"/>
      <c r="BG624" s="61"/>
      <c r="BH624" s="61"/>
      <c r="BI624" s="61"/>
      <c r="BJ624" s="61"/>
      <c r="BK624" s="61"/>
      <c r="BL624" s="61"/>
      <c r="BM624" s="61"/>
      <c r="BN624" s="61"/>
      <c r="BO624" s="61"/>
      <c r="BP624" s="61"/>
      <c r="BQ624" s="61"/>
      <c r="BR624" s="61"/>
      <c r="BS624" s="61"/>
      <c r="BT624" s="61"/>
      <c r="BU624" s="61"/>
      <c r="BV624" s="61"/>
      <c r="BW624" s="61"/>
      <c r="BX624" s="61"/>
      <c r="BY624" s="61"/>
      <c r="BZ624" s="61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hidden="1" x14ac:dyDescent="0.25">
      <c r="A625" s="9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  <c r="AX625" s="61"/>
      <c r="AY625" s="61"/>
      <c r="AZ625" s="61"/>
      <c r="BA625" s="61"/>
      <c r="BB625" s="61"/>
      <c r="BC625" s="61"/>
      <c r="BD625" s="61"/>
      <c r="BE625" s="61"/>
      <c r="BF625" s="61"/>
      <c r="BG625" s="61"/>
      <c r="BH625" s="61"/>
      <c r="BI625" s="61"/>
      <c r="BJ625" s="61"/>
      <c r="BK625" s="61"/>
      <c r="BL625" s="61"/>
      <c r="BM625" s="61"/>
      <c r="BN625" s="61"/>
      <c r="BO625" s="61"/>
      <c r="BP625" s="61"/>
      <c r="BQ625" s="61"/>
      <c r="BR625" s="61"/>
      <c r="BS625" s="61"/>
      <c r="BT625" s="61"/>
      <c r="BU625" s="61"/>
      <c r="BV625" s="61"/>
      <c r="BW625" s="61"/>
      <c r="BX625" s="61"/>
      <c r="BY625" s="61"/>
      <c r="BZ625" s="61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hidden="1" x14ac:dyDescent="0.25">
      <c r="A626" s="9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61"/>
      <c r="BN626" s="61"/>
      <c r="BO626" s="61"/>
      <c r="BP626" s="61"/>
      <c r="BQ626" s="61"/>
      <c r="BR626" s="61"/>
      <c r="BS626" s="61"/>
      <c r="BT626" s="61"/>
      <c r="BU626" s="61"/>
      <c r="BV626" s="61"/>
      <c r="BW626" s="61"/>
      <c r="BX626" s="61"/>
      <c r="BY626" s="61"/>
      <c r="BZ626" s="61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hidden="1" x14ac:dyDescent="0.25">
      <c r="A627" s="9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61"/>
      <c r="BO627" s="61"/>
      <c r="BP627" s="61"/>
      <c r="BQ627" s="61"/>
      <c r="BR627" s="61"/>
      <c r="BS627" s="61"/>
      <c r="BT627" s="61"/>
      <c r="BU627" s="61"/>
      <c r="BV627" s="61"/>
      <c r="BW627" s="61"/>
      <c r="BX627" s="61"/>
      <c r="BY627" s="61"/>
      <c r="BZ627" s="61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hidden="1" x14ac:dyDescent="0.25">
      <c r="A628" s="9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61"/>
      <c r="BO628" s="61"/>
      <c r="BP628" s="61"/>
      <c r="BQ628" s="61"/>
      <c r="BR628" s="61"/>
      <c r="BS628" s="61"/>
      <c r="BT628" s="61"/>
      <c r="BU628" s="61"/>
      <c r="BV628" s="61"/>
      <c r="BW628" s="61"/>
      <c r="BX628" s="61"/>
      <c r="BY628" s="61"/>
      <c r="BZ628" s="61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hidden="1" x14ac:dyDescent="0.25">
      <c r="A629" s="9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61"/>
      <c r="BO629" s="61"/>
      <c r="BP629" s="61"/>
      <c r="BQ629" s="61"/>
      <c r="BR629" s="61"/>
      <c r="BS629" s="61"/>
      <c r="BT629" s="61"/>
      <c r="BU629" s="61"/>
      <c r="BV629" s="61"/>
      <c r="BW629" s="61"/>
      <c r="BX629" s="61"/>
      <c r="BY629" s="61"/>
      <c r="BZ629" s="61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hidden="1" x14ac:dyDescent="0.25">
      <c r="A630" s="9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61"/>
      <c r="BN630" s="61"/>
      <c r="BO630" s="61"/>
      <c r="BP630" s="61"/>
      <c r="BQ630" s="61"/>
      <c r="BR630" s="61"/>
      <c r="BS630" s="61"/>
      <c r="BT630" s="61"/>
      <c r="BU630" s="61"/>
      <c r="BV630" s="61"/>
      <c r="BW630" s="61"/>
      <c r="BX630" s="61"/>
      <c r="BY630" s="61"/>
      <c r="BZ630" s="61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hidden="1" x14ac:dyDescent="0.25">
      <c r="A631" s="9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61"/>
      <c r="BN631" s="61"/>
      <c r="BO631" s="61"/>
      <c r="BP631" s="61"/>
      <c r="BQ631" s="61"/>
      <c r="BR631" s="61"/>
      <c r="BS631" s="61"/>
      <c r="BT631" s="61"/>
      <c r="BU631" s="61"/>
      <c r="BV631" s="61"/>
      <c r="BW631" s="61"/>
      <c r="BX631" s="61"/>
      <c r="BY631" s="61"/>
      <c r="BZ631" s="61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hidden="1" x14ac:dyDescent="0.25">
      <c r="A632" s="9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61"/>
      <c r="BO632" s="61"/>
      <c r="BP632" s="61"/>
      <c r="BQ632" s="61"/>
      <c r="BR632" s="61"/>
      <c r="BS632" s="61"/>
      <c r="BT632" s="61"/>
      <c r="BU632" s="61"/>
      <c r="BV632" s="61"/>
      <c r="BW632" s="61"/>
      <c r="BX632" s="61"/>
      <c r="BY632" s="61"/>
      <c r="BZ632" s="61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hidden="1" x14ac:dyDescent="0.25">
      <c r="A633" s="9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  <c r="BQ633" s="61"/>
      <c r="BR633" s="61"/>
      <c r="BS633" s="61"/>
      <c r="BT633" s="61"/>
      <c r="BU633" s="61"/>
      <c r="BV633" s="61"/>
      <c r="BW633" s="61"/>
      <c r="BX633" s="61"/>
      <c r="BY633" s="61"/>
      <c r="BZ633" s="61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hidden="1" x14ac:dyDescent="0.25">
      <c r="A634" s="9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61"/>
      <c r="BN634" s="61"/>
      <c r="BO634" s="61"/>
      <c r="BP634" s="61"/>
      <c r="BQ634" s="61"/>
      <c r="BR634" s="61"/>
      <c r="BS634" s="61"/>
      <c r="BT634" s="61"/>
      <c r="BU634" s="61"/>
      <c r="BV634" s="61"/>
      <c r="BW634" s="61"/>
      <c r="BX634" s="61"/>
      <c r="BY634" s="61"/>
      <c r="BZ634" s="61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hidden="1" x14ac:dyDescent="0.25">
      <c r="A635" s="9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  <c r="AQ635" s="61"/>
      <c r="AR635" s="61"/>
      <c r="AS635" s="61"/>
      <c r="AT635" s="61"/>
      <c r="AU635" s="61"/>
      <c r="AV635" s="61"/>
      <c r="AW635" s="61"/>
      <c r="AX635" s="61"/>
      <c r="AY635" s="61"/>
      <c r="AZ635" s="61"/>
      <c r="BA635" s="61"/>
      <c r="BB635" s="61"/>
      <c r="BC635" s="61"/>
      <c r="BD635" s="61"/>
      <c r="BE635" s="61"/>
      <c r="BF635" s="61"/>
      <c r="BG635" s="61"/>
      <c r="BH635" s="61"/>
      <c r="BI635" s="61"/>
      <c r="BJ635" s="61"/>
      <c r="BK635" s="61"/>
      <c r="BL635" s="61"/>
      <c r="BM635" s="61"/>
      <c r="BN635" s="61"/>
      <c r="BO635" s="61"/>
      <c r="BP635" s="61"/>
      <c r="BQ635" s="61"/>
      <c r="BR635" s="61"/>
      <c r="BS635" s="61"/>
      <c r="BT635" s="61"/>
      <c r="BU635" s="61"/>
      <c r="BV635" s="61"/>
      <c r="BW635" s="61"/>
      <c r="BX635" s="61"/>
      <c r="BY635" s="61"/>
      <c r="BZ635" s="61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hidden="1" x14ac:dyDescent="0.25">
      <c r="A636" s="9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61"/>
      <c r="BN636" s="61"/>
      <c r="BO636" s="61"/>
      <c r="BP636" s="61"/>
      <c r="BQ636" s="61"/>
      <c r="BR636" s="61"/>
      <c r="BS636" s="61"/>
      <c r="BT636" s="61"/>
      <c r="BU636" s="61"/>
      <c r="BV636" s="61"/>
      <c r="BW636" s="61"/>
      <c r="BX636" s="61"/>
      <c r="BY636" s="61"/>
      <c r="BZ636" s="61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hidden="1" x14ac:dyDescent="0.25">
      <c r="A637" s="9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61"/>
      <c r="BN637" s="61"/>
      <c r="BO637" s="61"/>
      <c r="BP637" s="61"/>
      <c r="BQ637" s="61"/>
      <c r="BR637" s="61"/>
      <c r="BS637" s="61"/>
      <c r="BT637" s="61"/>
      <c r="BU637" s="61"/>
      <c r="BV637" s="61"/>
      <c r="BW637" s="61"/>
      <c r="BX637" s="61"/>
      <c r="BY637" s="61"/>
      <c r="BZ637" s="61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hidden="1" x14ac:dyDescent="0.25">
      <c r="A638" s="9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61"/>
      <c r="BN638" s="61"/>
      <c r="BO638" s="61"/>
      <c r="BP638" s="61"/>
      <c r="BQ638" s="61"/>
      <c r="BR638" s="61"/>
      <c r="BS638" s="61"/>
      <c r="BT638" s="61"/>
      <c r="BU638" s="61"/>
      <c r="BV638" s="61"/>
      <c r="BW638" s="61"/>
      <c r="BX638" s="61"/>
      <c r="BY638" s="61"/>
      <c r="BZ638" s="61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hidden="1" x14ac:dyDescent="0.25">
      <c r="A639" s="9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61"/>
      <c r="BN639" s="61"/>
      <c r="BO639" s="61"/>
      <c r="BP639" s="61"/>
      <c r="BQ639" s="61"/>
      <c r="BR639" s="61"/>
      <c r="BS639" s="61"/>
      <c r="BT639" s="61"/>
      <c r="BU639" s="61"/>
      <c r="BV639" s="61"/>
      <c r="BW639" s="61"/>
      <c r="BX639" s="61"/>
      <c r="BY639" s="61"/>
      <c r="BZ639" s="61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hidden="1" x14ac:dyDescent="0.25">
      <c r="A640" s="9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61"/>
      <c r="BN640" s="61"/>
      <c r="BO640" s="61"/>
      <c r="BP640" s="61"/>
      <c r="BQ640" s="61"/>
      <c r="BR640" s="61"/>
      <c r="BS640" s="61"/>
      <c r="BT640" s="61"/>
      <c r="BU640" s="61"/>
      <c r="BV640" s="61"/>
      <c r="BW640" s="61"/>
      <c r="BX640" s="61"/>
      <c r="BY640" s="61"/>
      <c r="BZ640" s="61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hidden="1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hidden="1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hidden="1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hidden="1" x14ac:dyDescent="0.25">
      <c r="A644" s="9"/>
      <c r="B644" s="85" t="s">
        <v>50</v>
      </c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  <c r="AB644" s="86"/>
      <c r="AC644" s="86"/>
      <c r="AD644" s="86"/>
      <c r="AE644" s="86"/>
      <c r="AF644" s="86"/>
      <c r="AG644" s="86"/>
      <c r="AH644" s="86"/>
      <c r="AI644" s="86"/>
      <c r="AJ644" s="87"/>
      <c r="AK644" s="155" t="s">
        <v>104</v>
      </c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56"/>
      <c r="BN644" s="156"/>
      <c r="BO644" s="156"/>
      <c r="BP644" s="156"/>
      <c r="BQ644" s="156"/>
      <c r="BR644" s="156"/>
      <c r="BS644" s="156"/>
      <c r="BT644" s="156"/>
      <c r="BU644" s="156"/>
      <c r="BV644" s="156"/>
      <c r="BW644" s="156"/>
      <c r="BX644" s="156"/>
      <c r="BY644" s="156"/>
      <c r="BZ644" s="157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hidden="1" x14ac:dyDescent="0.25">
      <c r="A645" s="9"/>
      <c r="B645" s="88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89"/>
      <c r="AD645" s="89"/>
      <c r="AE645" s="89"/>
      <c r="AF645" s="89"/>
      <c r="AG645" s="89"/>
      <c r="AH645" s="89"/>
      <c r="AI645" s="89"/>
      <c r="AJ645" s="90"/>
      <c r="AK645" s="150" t="s">
        <v>51</v>
      </c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2"/>
      <c r="AY645" s="150" t="s">
        <v>52</v>
      </c>
      <c r="AZ645" s="151"/>
      <c r="BA645" s="151"/>
      <c r="BB645" s="151"/>
      <c r="BC645" s="151"/>
      <c r="BD645" s="151"/>
      <c r="BE645" s="151"/>
      <c r="BF645" s="151"/>
      <c r="BG645" s="151"/>
      <c r="BH645" s="151"/>
      <c r="BI645" s="151"/>
      <c r="BJ645" s="151"/>
      <c r="BK645" s="151"/>
      <c r="BL645" s="152"/>
      <c r="BM645" s="150" t="s">
        <v>53</v>
      </c>
      <c r="BN645" s="151"/>
      <c r="BO645" s="151"/>
      <c r="BP645" s="151"/>
      <c r="BQ645" s="151"/>
      <c r="BR645" s="151"/>
      <c r="BS645" s="151"/>
      <c r="BT645" s="151"/>
      <c r="BU645" s="151"/>
      <c r="BV645" s="151"/>
      <c r="BW645" s="151"/>
      <c r="BX645" s="151"/>
      <c r="BY645" s="151"/>
      <c r="BZ645" s="152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hidden="1" x14ac:dyDescent="0.25">
      <c r="A646" s="9"/>
      <c r="B646" s="91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3"/>
      <c r="AK646" s="158">
        <f>AJ38</f>
        <v>0</v>
      </c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59"/>
      <c r="BN646" s="159"/>
      <c r="BO646" s="159"/>
      <c r="BP646" s="159"/>
      <c r="BQ646" s="159"/>
      <c r="BR646" s="159"/>
      <c r="BS646" s="159"/>
      <c r="BT646" s="159"/>
      <c r="BU646" s="159"/>
      <c r="BV646" s="159"/>
      <c r="BW646" s="159"/>
      <c r="BX646" s="159"/>
      <c r="BY646" s="159"/>
      <c r="BZ646" s="159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hidden="1" x14ac:dyDescent="0.25">
      <c r="A647" s="9"/>
      <c r="B647" s="257" t="s">
        <v>105</v>
      </c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  <c r="AD647" s="258"/>
      <c r="AE647" s="258"/>
      <c r="AF647" s="258"/>
      <c r="AG647" s="258"/>
      <c r="AH647" s="258"/>
      <c r="AI647" s="258"/>
      <c r="AJ647" s="25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8"/>
      <c r="BN647" s="148"/>
      <c r="BO647" s="148"/>
      <c r="BP647" s="148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9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hidden="1" x14ac:dyDescent="0.25">
      <c r="A648" s="9"/>
      <c r="B648" s="270" t="s">
        <v>117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hidden="1" x14ac:dyDescent="0.25">
      <c r="A649" s="9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hidden="1" x14ac:dyDescent="0.25">
      <c r="A650" s="9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46"/>
      <c r="AL650" s="246"/>
      <c r="AM650" s="246"/>
      <c r="AN650" s="246"/>
      <c r="AO650" s="246"/>
      <c r="AP650" s="246"/>
      <c r="AQ650" s="246"/>
      <c r="AR650" s="246"/>
      <c r="AS650" s="246"/>
      <c r="AT650" s="246"/>
      <c r="AU650" s="246"/>
      <c r="AV650" s="246"/>
      <c r="AW650" s="246"/>
      <c r="AX650" s="246"/>
      <c r="AY650" s="246"/>
      <c r="AZ650" s="246"/>
      <c r="BA650" s="246"/>
      <c r="BB650" s="246"/>
      <c r="BC650" s="246"/>
      <c r="BD650" s="246"/>
      <c r="BE650" s="246"/>
      <c r="BF650" s="246"/>
      <c r="BG650" s="246"/>
      <c r="BH650" s="246"/>
      <c r="BI650" s="246"/>
      <c r="BJ650" s="246"/>
      <c r="BK650" s="246"/>
      <c r="BL650" s="246"/>
      <c r="BM650" s="246"/>
      <c r="BN650" s="246"/>
      <c r="BO650" s="246"/>
      <c r="BP650" s="246"/>
      <c r="BQ650" s="246"/>
      <c r="BR650" s="246"/>
      <c r="BS650" s="246"/>
      <c r="BT650" s="246"/>
      <c r="BU650" s="246"/>
      <c r="BV650" s="246"/>
      <c r="BW650" s="246"/>
      <c r="BX650" s="246"/>
      <c r="BY650" s="246"/>
      <c r="BZ650" s="247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hidden="1" x14ac:dyDescent="0.25">
      <c r="A651" s="9"/>
      <c r="B651" s="276" t="s">
        <v>108</v>
      </c>
      <c r="C651" s="277"/>
      <c r="D651" s="277"/>
      <c r="E651" s="277"/>
      <c r="F651" s="277"/>
      <c r="G651" s="277"/>
      <c r="H651" s="277"/>
      <c r="I651" s="277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8" t="s">
        <v>54</v>
      </c>
      <c r="AB651" s="278"/>
      <c r="AC651" s="278"/>
      <c r="AD651" s="278"/>
      <c r="AE651" s="278"/>
      <c r="AF651" s="278"/>
      <c r="AG651" s="278"/>
      <c r="AH651" s="278"/>
      <c r="AI651" s="278"/>
      <c r="AJ651" s="279"/>
      <c r="AK651" s="280">
        <f>+SUM(AK652:AX654)</f>
        <v>0</v>
      </c>
      <c r="AL651" s="280"/>
      <c r="AM651" s="280"/>
      <c r="AN651" s="280"/>
      <c r="AO651" s="280"/>
      <c r="AP651" s="280"/>
      <c r="AQ651" s="280"/>
      <c r="AR651" s="280"/>
      <c r="AS651" s="280"/>
      <c r="AT651" s="280"/>
      <c r="AU651" s="280"/>
      <c r="AV651" s="280"/>
      <c r="AW651" s="280"/>
      <c r="AX651" s="280"/>
      <c r="AY651" s="280">
        <f>+SUM(AY652:BL654)</f>
        <v>0</v>
      </c>
      <c r="AZ651" s="280"/>
      <c r="BA651" s="280"/>
      <c r="BB651" s="280"/>
      <c r="BC651" s="280"/>
      <c r="BD651" s="280"/>
      <c r="BE651" s="280"/>
      <c r="BF651" s="280"/>
      <c r="BG651" s="280"/>
      <c r="BH651" s="280"/>
      <c r="BI651" s="280"/>
      <c r="BJ651" s="280"/>
      <c r="BK651" s="280"/>
      <c r="BL651" s="280"/>
      <c r="BM651" s="280">
        <f>+SUM(BM652:BZ654)</f>
        <v>0</v>
      </c>
      <c r="BN651" s="280"/>
      <c r="BO651" s="280"/>
      <c r="BP651" s="280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1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hidden="1" x14ac:dyDescent="0.25">
      <c r="A652" s="9"/>
      <c r="B652" s="268" t="s">
        <v>106</v>
      </c>
      <c r="C652" s="269"/>
      <c r="D652" s="269"/>
      <c r="E652" s="269"/>
      <c r="F652" s="269"/>
      <c r="G652" s="269"/>
      <c r="H652" s="269"/>
      <c r="I652" s="269"/>
      <c r="J652" s="269"/>
      <c r="K652" s="269"/>
      <c r="L652" s="269"/>
      <c r="M652" s="269"/>
      <c r="N652" s="269"/>
      <c r="O652" s="269"/>
      <c r="P652" s="269"/>
      <c r="Q652" s="269"/>
      <c r="R652" s="269"/>
      <c r="S652" s="269"/>
      <c r="T652" s="269"/>
      <c r="U652" s="269"/>
      <c r="V652" s="269"/>
      <c r="W652" s="269"/>
      <c r="X652" s="269"/>
      <c r="Y652" s="269"/>
      <c r="Z652" s="269"/>
      <c r="AA652" s="269"/>
      <c r="AB652" s="269"/>
      <c r="AC652" s="269"/>
      <c r="AD652" s="269"/>
      <c r="AE652" s="269"/>
      <c r="AF652" s="269"/>
      <c r="AG652" s="269"/>
      <c r="AH652" s="269"/>
      <c r="AI652" s="269"/>
      <c r="AJ652" s="269"/>
      <c r="AK652" s="74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74"/>
      <c r="AZ652" s="74"/>
      <c r="BA652" s="74"/>
      <c r="BB652" s="74"/>
      <c r="BC652" s="74"/>
      <c r="BD652" s="74"/>
      <c r="BE652" s="74"/>
      <c r="BF652" s="74"/>
      <c r="BG652" s="74"/>
      <c r="BH652" s="74"/>
      <c r="BI652" s="74"/>
      <c r="BJ652" s="74"/>
      <c r="BK652" s="74"/>
      <c r="BL652" s="74"/>
      <c r="BM652" s="74"/>
      <c r="BN652" s="74"/>
      <c r="BO652" s="74"/>
      <c r="BP652" s="74"/>
      <c r="BQ652" s="74"/>
      <c r="BR652" s="74"/>
      <c r="BS652" s="74"/>
      <c r="BT652" s="74"/>
      <c r="BU652" s="74"/>
      <c r="BV652" s="74"/>
      <c r="BW652" s="74"/>
      <c r="BX652" s="74"/>
      <c r="BY652" s="74"/>
      <c r="BZ652" s="75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hidden="1" x14ac:dyDescent="0.25">
      <c r="A653" s="9"/>
      <c r="B653" s="268" t="s">
        <v>107</v>
      </c>
      <c r="C653" s="269"/>
      <c r="D653" s="269"/>
      <c r="E653" s="269"/>
      <c r="F653" s="269"/>
      <c r="G653" s="269"/>
      <c r="H653" s="269"/>
      <c r="I653" s="269"/>
      <c r="J653" s="269"/>
      <c r="K653" s="269"/>
      <c r="L653" s="269"/>
      <c r="M653" s="269"/>
      <c r="N653" s="269"/>
      <c r="O653" s="269"/>
      <c r="P653" s="269"/>
      <c r="Q653" s="269"/>
      <c r="R653" s="269"/>
      <c r="S653" s="269"/>
      <c r="T653" s="269"/>
      <c r="U653" s="269"/>
      <c r="V653" s="269"/>
      <c r="W653" s="269"/>
      <c r="X653" s="269"/>
      <c r="Y653" s="269"/>
      <c r="Z653" s="269"/>
      <c r="AA653" s="269"/>
      <c r="AB653" s="269"/>
      <c r="AC653" s="269"/>
      <c r="AD653" s="269"/>
      <c r="AE653" s="269"/>
      <c r="AF653" s="269"/>
      <c r="AG653" s="269"/>
      <c r="AH653" s="269"/>
      <c r="AI653" s="269"/>
      <c r="AJ653" s="269"/>
      <c r="AK653" s="74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74"/>
      <c r="AZ653" s="74"/>
      <c r="BA653" s="74"/>
      <c r="BB653" s="74"/>
      <c r="BC653" s="74"/>
      <c r="BD653" s="74"/>
      <c r="BE653" s="74"/>
      <c r="BF653" s="74"/>
      <c r="BG653" s="74"/>
      <c r="BH653" s="74"/>
      <c r="BI653" s="74"/>
      <c r="BJ653" s="74"/>
      <c r="BK653" s="74"/>
      <c r="BL653" s="74"/>
      <c r="BM653" s="74"/>
      <c r="BN653" s="74"/>
      <c r="BO653" s="74"/>
      <c r="BP653" s="74"/>
      <c r="BQ653" s="74"/>
      <c r="BR653" s="74"/>
      <c r="BS653" s="74"/>
      <c r="BT653" s="74"/>
      <c r="BU653" s="74"/>
      <c r="BV653" s="74"/>
      <c r="BW653" s="74"/>
      <c r="BX653" s="74"/>
      <c r="BY653" s="74"/>
      <c r="BZ653" s="75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hidden="1" x14ac:dyDescent="0.25">
      <c r="A654" s="9"/>
      <c r="B654" s="268" t="s">
        <v>109</v>
      </c>
      <c r="C654" s="269"/>
      <c r="D654" s="269"/>
      <c r="E654" s="269"/>
      <c r="F654" s="269"/>
      <c r="G654" s="269"/>
      <c r="H654" s="269"/>
      <c r="I654" s="269"/>
      <c r="J654" s="269"/>
      <c r="K654" s="269"/>
      <c r="L654" s="269"/>
      <c r="M654" s="269"/>
      <c r="N654" s="269"/>
      <c r="O654" s="269"/>
      <c r="P654" s="269"/>
      <c r="Q654" s="269"/>
      <c r="R654" s="269"/>
      <c r="S654" s="269"/>
      <c r="T654" s="269"/>
      <c r="U654" s="269"/>
      <c r="V654" s="269"/>
      <c r="W654" s="269"/>
      <c r="X654" s="269"/>
      <c r="Y654" s="269"/>
      <c r="Z654" s="269"/>
      <c r="AA654" s="269"/>
      <c r="AB654" s="269"/>
      <c r="AC654" s="269"/>
      <c r="AD654" s="269"/>
      <c r="AE654" s="269"/>
      <c r="AF654" s="269"/>
      <c r="AG654" s="269"/>
      <c r="AH654" s="269"/>
      <c r="AI654" s="269"/>
      <c r="AJ654" s="269"/>
      <c r="AK654" s="74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74"/>
      <c r="AZ654" s="74"/>
      <c r="BA654" s="74"/>
      <c r="BB654" s="74"/>
      <c r="BC654" s="74"/>
      <c r="BD654" s="74"/>
      <c r="BE654" s="74"/>
      <c r="BF654" s="74"/>
      <c r="BG654" s="74"/>
      <c r="BH654" s="74"/>
      <c r="BI654" s="74"/>
      <c r="BJ654" s="74"/>
      <c r="BK654" s="74"/>
      <c r="BL654" s="74"/>
      <c r="BM654" s="74"/>
      <c r="BN654" s="74"/>
      <c r="BO654" s="74"/>
      <c r="BP654" s="74"/>
      <c r="BQ654" s="74"/>
      <c r="BR654" s="74"/>
      <c r="BS654" s="74"/>
      <c r="BT654" s="74"/>
      <c r="BU654" s="74"/>
      <c r="BV654" s="74"/>
      <c r="BW654" s="74"/>
      <c r="BX654" s="74"/>
      <c r="BY654" s="74"/>
      <c r="BZ654" s="75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hidden="1" x14ac:dyDescent="0.25">
      <c r="A655" s="9"/>
      <c r="B655" s="329" t="s">
        <v>111</v>
      </c>
      <c r="C655" s="330"/>
      <c r="D655" s="330"/>
      <c r="E655" s="330"/>
      <c r="F655" s="330"/>
      <c r="G655" s="330"/>
      <c r="H655" s="330"/>
      <c r="I655" s="330"/>
      <c r="J655" s="330"/>
      <c r="K655" s="330"/>
      <c r="L655" s="330"/>
      <c r="M655" s="330"/>
      <c r="N655" s="330"/>
      <c r="O655" s="330"/>
      <c r="P655" s="330"/>
      <c r="Q655" s="330"/>
      <c r="R655" s="330"/>
      <c r="S655" s="330"/>
      <c r="T655" s="330"/>
      <c r="U655" s="330"/>
      <c r="V655" s="330"/>
      <c r="W655" s="330"/>
      <c r="X655" s="330"/>
      <c r="Y655" s="330"/>
      <c r="Z655" s="330"/>
      <c r="AA655" s="330"/>
      <c r="AB655" s="330"/>
      <c r="AC655" s="330"/>
      <c r="AD655" s="330"/>
      <c r="AE655" s="330"/>
      <c r="AF655" s="330"/>
      <c r="AG655" s="330"/>
      <c r="AH655" s="330"/>
      <c r="AI655" s="330"/>
      <c r="AJ655" s="330"/>
      <c r="AK655" s="331"/>
      <c r="AL655" s="332"/>
      <c r="AM655" s="332"/>
      <c r="AN655" s="332"/>
      <c r="AO655" s="332"/>
      <c r="AP655" s="332"/>
      <c r="AQ655" s="332"/>
      <c r="AR655" s="332"/>
      <c r="AS655" s="332"/>
      <c r="AT655" s="332"/>
      <c r="AU655" s="332"/>
      <c r="AV655" s="332"/>
      <c r="AW655" s="332"/>
      <c r="AX655" s="332"/>
      <c r="AY655" s="332"/>
      <c r="AZ655" s="332"/>
      <c r="BA655" s="332"/>
      <c r="BB655" s="332"/>
      <c r="BC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P655" s="332"/>
      <c r="BQ655" s="332"/>
      <c r="BR655" s="332"/>
      <c r="BS655" s="332"/>
      <c r="BT655" s="332"/>
      <c r="BU655" s="332"/>
      <c r="BV655" s="332"/>
      <c r="BW655" s="332"/>
      <c r="BX655" s="332"/>
      <c r="BY655" s="332"/>
      <c r="BZ655" s="333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hidden="1" x14ac:dyDescent="0.25">
      <c r="A656" s="9"/>
      <c r="B656" s="268" t="s">
        <v>112</v>
      </c>
      <c r="C656" s="269"/>
      <c r="D656" s="269"/>
      <c r="E656" s="269"/>
      <c r="F656" s="269"/>
      <c r="G656" s="269"/>
      <c r="H656" s="269"/>
      <c r="I656" s="269"/>
      <c r="J656" s="269"/>
      <c r="K656" s="269"/>
      <c r="L656" s="269"/>
      <c r="M656" s="269"/>
      <c r="N656" s="269"/>
      <c r="O656" s="269"/>
      <c r="P656" s="269"/>
      <c r="Q656" s="269"/>
      <c r="R656" s="269"/>
      <c r="S656" s="269"/>
      <c r="T656" s="269"/>
      <c r="U656" s="269"/>
      <c r="V656" s="269"/>
      <c r="W656" s="269"/>
      <c r="X656" s="269"/>
      <c r="Y656" s="269"/>
      <c r="Z656" s="269"/>
      <c r="AA656" s="269"/>
      <c r="AB656" s="269"/>
      <c r="AC656" s="269"/>
      <c r="AD656" s="269"/>
      <c r="AE656" s="269"/>
      <c r="AF656" s="269"/>
      <c r="AG656" s="269"/>
      <c r="AH656" s="269"/>
      <c r="AI656" s="269"/>
      <c r="AJ656" s="269"/>
      <c r="AK656" s="334"/>
      <c r="AL656" s="334"/>
      <c r="AM656" s="334"/>
      <c r="AN656" s="334"/>
      <c r="AO656" s="334"/>
      <c r="AP656" s="334"/>
      <c r="AQ656" s="334"/>
      <c r="AR656" s="334"/>
      <c r="AS656" s="334"/>
      <c r="AT656" s="334"/>
      <c r="AU656" s="334"/>
      <c r="AV656" s="334"/>
      <c r="AW656" s="334"/>
      <c r="AX656" s="334"/>
      <c r="AY656" s="334"/>
      <c r="AZ656" s="334"/>
      <c r="BA656" s="334"/>
      <c r="BB656" s="334"/>
      <c r="BC656" s="334"/>
      <c r="BD656" s="334"/>
      <c r="BE656" s="334"/>
      <c r="BF656" s="334"/>
      <c r="BG656" s="334"/>
      <c r="BH656" s="334"/>
      <c r="BI656" s="334"/>
      <c r="BJ656" s="334"/>
      <c r="BK656" s="334"/>
      <c r="BL656" s="334"/>
      <c r="BM656" s="334"/>
      <c r="BN656" s="334"/>
      <c r="BO656" s="334"/>
      <c r="BP656" s="334"/>
      <c r="BQ656" s="334"/>
      <c r="BR656" s="334"/>
      <c r="BS656" s="334"/>
      <c r="BT656" s="334"/>
      <c r="BU656" s="334"/>
      <c r="BV656" s="334"/>
      <c r="BW656" s="334"/>
      <c r="BX656" s="334"/>
      <c r="BY656" s="334"/>
      <c r="BZ656" s="335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hidden="1" x14ac:dyDescent="0.25">
      <c r="A657" s="9"/>
      <c r="B657" s="268" t="s">
        <v>116</v>
      </c>
      <c r="C657" s="269"/>
      <c r="D657" s="269"/>
      <c r="E657" s="269"/>
      <c r="F657" s="269"/>
      <c r="G657" s="269"/>
      <c r="H657" s="269"/>
      <c r="I657" s="269"/>
      <c r="J657" s="269"/>
      <c r="K657" s="269"/>
      <c r="L657" s="269"/>
      <c r="M657" s="269"/>
      <c r="N657" s="269"/>
      <c r="O657" s="269"/>
      <c r="P657" s="269"/>
      <c r="Q657" s="269"/>
      <c r="R657" s="269"/>
      <c r="S657" s="269"/>
      <c r="T657" s="269"/>
      <c r="U657" s="269"/>
      <c r="V657" s="269"/>
      <c r="W657" s="269"/>
      <c r="X657" s="269"/>
      <c r="Y657" s="269"/>
      <c r="Z657" s="269"/>
      <c r="AA657" s="269"/>
      <c r="AB657" s="269"/>
      <c r="AC657" s="269"/>
      <c r="AD657" s="269"/>
      <c r="AE657" s="269"/>
      <c r="AF657" s="269"/>
      <c r="AG657" s="269"/>
      <c r="AH657" s="269"/>
      <c r="AI657" s="269"/>
      <c r="AJ657" s="269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74"/>
      <c r="AZ657" s="74"/>
      <c r="BA657" s="74"/>
      <c r="BB657" s="74"/>
      <c r="BC657" s="74"/>
      <c r="BD657" s="74"/>
      <c r="BE657" s="74"/>
      <c r="BF657" s="74"/>
      <c r="BG657" s="74"/>
      <c r="BH657" s="74"/>
      <c r="BI657" s="74"/>
      <c r="BJ657" s="74"/>
      <c r="BK657" s="74"/>
      <c r="BL657" s="74"/>
      <c r="BM657" s="74"/>
      <c r="BN657" s="74"/>
      <c r="BO657" s="74"/>
      <c r="BP657" s="74"/>
      <c r="BQ657" s="74"/>
      <c r="BR657" s="74"/>
      <c r="BS657" s="74"/>
      <c r="BT657" s="74"/>
      <c r="BU657" s="74"/>
      <c r="BV657" s="74"/>
      <c r="BW657" s="74"/>
      <c r="BX657" s="74"/>
      <c r="BY657" s="74"/>
      <c r="BZ657" s="75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hidden="1" x14ac:dyDescent="0.25">
      <c r="A658" s="9"/>
      <c r="B658" s="268" t="s">
        <v>113</v>
      </c>
      <c r="C658" s="269"/>
      <c r="D658" s="269"/>
      <c r="E658" s="269"/>
      <c r="F658" s="269"/>
      <c r="G658" s="269"/>
      <c r="H658" s="269"/>
      <c r="I658" s="269"/>
      <c r="J658" s="269"/>
      <c r="K658" s="269"/>
      <c r="L658" s="269"/>
      <c r="M658" s="269"/>
      <c r="N658" s="269"/>
      <c r="O658" s="269"/>
      <c r="P658" s="269"/>
      <c r="Q658" s="269"/>
      <c r="R658" s="269"/>
      <c r="S658" s="269"/>
      <c r="T658" s="269"/>
      <c r="U658" s="269"/>
      <c r="V658" s="269"/>
      <c r="W658" s="269"/>
      <c r="X658" s="269"/>
      <c r="Y658" s="269"/>
      <c r="Z658" s="269"/>
      <c r="AA658" s="269"/>
      <c r="AB658" s="269"/>
      <c r="AC658" s="269"/>
      <c r="AD658" s="269"/>
      <c r="AE658" s="269"/>
      <c r="AF658" s="269"/>
      <c r="AG658" s="269"/>
      <c r="AH658" s="269"/>
      <c r="AI658" s="269"/>
      <c r="AJ658" s="269"/>
      <c r="AK658" s="325"/>
      <c r="AL658" s="325"/>
      <c r="AM658" s="325"/>
      <c r="AN658" s="325"/>
      <c r="AO658" s="325"/>
      <c r="AP658" s="325"/>
      <c r="AQ658" s="325"/>
      <c r="AR658" s="325"/>
      <c r="AS658" s="325"/>
      <c r="AT658" s="325"/>
      <c r="AU658" s="325"/>
      <c r="AV658" s="325"/>
      <c r="AW658" s="325"/>
      <c r="AX658" s="325"/>
      <c r="AY658" s="325"/>
      <c r="AZ658" s="325"/>
      <c r="BA658" s="325"/>
      <c r="BB658" s="325"/>
      <c r="BC658" s="325"/>
      <c r="BD658" s="325"/>
      <c r="BE658" s="325"/>
      <c r="BF658" s="325"/>
      <c r="BG658" s="325"/>
      <c r="BH658" s="325"/>
      <c r="BI658" s="325"/>
      <c r="BJ658" s="325"/>
      <c r="BK658" s="325"/>
      <c r="BL658" s="325"/>
      <c r="BM658" s="325"/>
      <c r="BN658" s="325"/>
      <c r="BO658" s="325"/>
      <c r="BP658" s="325"/>
      <c r="BQ658" s="325"/>
      <c r="BR658" s="325"/>
      <c r="BS658" s="325"/>
      <c r="BT658" s="325"/>
      <c r="BU658" s="325"/>
      <c r="BV658" s="325"/>
      <c r="BW658" s="325"/>
      <c r="BX658" s="325"/>
      <c r="BY658" s="325"/>
      <c r="BZ658" s="326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hidden="1" x14ac:dyDescent="0.25">
      <c r="A659" s="9"/>
      <c r="B659" s="268" t="s">
        <v>114</v>
      </c>
      <c r="C659" s="269"/>
      <c r="D659" s="269"/>
      <c r="E659" s="269"/>
      <c r="F659" s="269"/>
      <c r="G659" s="269"/>
      <c r="H659" s="269"/>
      <c r="I659" s="269"/>
      <c r="J659" s="269"/>
      <c r="K659" s="269"/>
      <c r="L659" s="269"/>
      <c r="M659" s="269"/>
      <c r="N659" s="269"/>
      <c r="O659" s="269"/>
      <c r="P659" s="269"/>
      <c r="Q659" s="269"/>
      <c r="R659" s="269"/>
      <c r="S659" s="269"/>
      <c r="T659" s="269"/>
      <c r="U659" s="269"/>
      <c r="V659" s="269"/>
      <c r="W659" s="269"/>
      <c r="X659" s="269"/>
      <c r="Y659" s="269"/>
      <c r="Z659" s="269"/>
      <c r="AA659" s="269"/>
      <c r="AB659" s="269"/>
      <c r="AC659" s="269"/>
      <c r="AD659" s="269"/>
      <c r="AE659" s="269"/>
      <c r="AF659" s="269"/>
      <c r="AG659" s="269"/>
      <c r="AH659" s="269"/>
      <c r="AI659" s="269"/>
      <c r="AJ659" s="269"/>
      <c r="AK659" s="325"/>
      <c r="AL659" s="325"/>
      <c r="AM659" s="325"/>
      <c r="AN659" s="325"/>
      <c r="AO659" s="325"/>
      <c r="AP659" s="325"/>
      <c r="AQ659" s="325"/>
      <c r="AR659" s="325"/>
      <c r="AS659" s="325"/>
      <c r="AT659" s="325"/>
      <c r="AU659" s="325"/>
      <c r="AV659" s="325"/>
      <c r="AW659" s="325"/>
      <c r="AX659" s="325"/>
      <c r="AY659" s="325"/>
      <c r="AZ659" s="325"/>
      <c r="BA659" s="325"/>
      <c r="BB659" s="325"/>
      <c r="BC659" s="325"/>
      <c r="BD659" s="325"/>
      <c r="BE659" s="325"/>
      <c r="BF659" s="325"/>
      <c r="BG659" s="325"/>
      <c r="BH659" s="325"/>
      <c r="BI659" s="325"/>
      <c r="BJ659" s="325"/>
      <c r="BK659" s="325"/>
      <c r="BL659" s="325"/>
      <c r="BM659" s="325"/>
      <c r="BN659" s="325"/>
      <c r="BO659" s="325"/>
      <c r="BP659" s="325"/>
      <c r="BQ659" s="325"/>
      <c r="BR659" s="325"/>
      <c r="BS659" s="325"/>
      <c r="BT659" s="325"/>
      <c r="BU659" s="325"/>
      <c r="BV659" s="325"/>
      <c r="BW659" s="325"/>
      <c r="BX659" s="325"/>
      <c r="BY659" s="325"/>
      <c r="BZ659" s="326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hidden="1" x14ac:dyDescent="0.25">
      <c r="A660" s="9"/>
      <c r="B660" s="327" t="s">
        <v>115</v>
      </c>
      <c r="C660" s="328"/>
      <c r="D660" s="328"/>
      <c r="E660" s="328"/>
      <c r="F660" s="328"/>
      <c r="G660" s="328"/>
      <c r="H660" s="328"/>
      <c r="I660" s="328"/>
      <c r="J660" s="328"/>
      <c r="K660" s="328"/>
      <c r="L660" s="328"/>
      <c r="M660" s="328"/>
      <c r="N660" s="328"/>
      <c r="O660" s="328"/>
      <c r="P660" s="328"/>
      <c r="Q660" s="328"/>
      <c r="R660" s="328"/>
      <c r="S660" s="328"/>
      <c r="T660" s="328"/>
      <c r="U660" s="328"/>
      <c r="V660" s="328"/>
      <c r="W660" s="328"/>
      <c r="X660" s="328"/>
      <c r="Y660" s="328"/>
      <c r="Z660" s="328"/>
      <c r="AA660" s="328"/>
      <c r="AB660" s="328"/>
      <c r="AC660" s="328"/>
      <c r="AD660" s="328"/>
      <c r="AE660" s="328"/>
      <c r="AF660" s="328"/>
      <c r="AG660" s="328"/>
      <c r="AH660" s="328"/>
      <c r="AI660" s="328"/>
      <c r="AJ660" s="328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3"/>
      <c r="BN660" s="153"/>
      <c r="BO660" s="153"/>
      <c r="BP660" s="153"/>
      <c r="BQ660" s="153"/>
      <c r="BR660" s="153"/>
      <c r="BS660" s="153"/>
      <c r="BT660" s="153"/>
      <c r="BU660" s="153"/>
      <c r="BV660" s="153"/>
      <c r="BW660" s="153"/>
      <c r="BX660" s="153"/>
      <c r="BY660" s="153"/>
      <c r="BZ660" s="154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hidden="1" customHeight="1" x14ac:dyDescent="0.25">
      <c r="A661" s="9"/>
      <c r="B661" s="321" t="s">
        <v>110</v>
      </c>
      <c r="C661" s="322"/>
      <c r="D661" s="322"/>
      <c r="E661" s="322"/>
      <c r="F661" s="322"/>
      <c r="G661" s="322"/>
      <c r="H661" s="322"/>
      <c r="I661" s="322"/>
      <c r="J661" s="322"/>
      <c r="K661" s="322"/>
      <c r="L661" s="322"/>
      <c r="M661" s="322"/>
      <c r="N661" s="322"/>
      <c r="O661" s="322"/>
      <c r="P661" s="322"/>
      <c r="Q661" s="322"/>
      <c r="R661" s="322"/>
      <c r="S661" s="322"/>
      <c r="T661" s="322"/>
      <c r="U661" s="322"/>
      <c r="V661" s="322"/>
      <c r="W661" s="322"/>
      <c r="X661" s="322"/>
      <c r="Y661" s="322"/>
      <c r="Z661" s="322"/>
      <c r="AA661" s="322"/>
      <c r="AB661" s="322"/>
      <c r="AC661" s="322"/>
      <c r="AD661" s="322"/>
      <c r="AE661" s="322"/>
      <c r="AF661" s="322"/>
      <c r="AG661" s="322"/>
      <c r="AH661" s="322"/>
      <c r="AI661" s="322"/>
      <c r="AJ661" s="322"/>
      <c r="AK661" s="323"/>
      <c r="AL661" s="323"/>
      <c r="AM661" s="323"/>
      <c r="AN661" s="323"/>
      <c r="AO661" s="323"/>
      <c r="AP661" s="323"/>
      <c r="AQ661" s="323"/>
      <c r="AR661" s="323"/>
      <c r="AS661" s="323"/>
      <c r="AT661" s="323"/>
      <c r="AU661" s="323"/>
      <c r="AV661" s="323"/>
      <c r="AW661" s="323"/>
      <c r="AX661" s="323"/>
      <c r="AY661" s="323"/>
      <c r="AZ661" s="323"/>
      <c r="BA661" s="323"/>
      <c r="BB661" s="323"/>
      <c r="BC661" s="323"/>
      <c r="BD661" s="323"/>
      <c r="BE661" s="323"/>
      <c r="BF661" s="323"/>
      <c r="BG661" s="323"/>
      <c r="BH661" s="323"/>
      <c r="BI661" s="323"/>
      <c r="BJ661" s="323"/>
      <c r="BK661" s="323"/>
      <c r="BL661" s="323"/>
      <c r="BM661" s="323"/>
      <c r="BN661" s="323"/>
      <c r="BO661" s="323"/>
      <c r="BP661" s="323"/>
      <c r="BQ661" s="323"/>
      <c r="BR661" s="323"/>
      <c r="BS661" s="323"/>
      <c r="BT661" s="323"/>
      <c r="BU661" s="323"/>
      <c r="BV661" s="323"/>
      <c r="BW661" s="323"/>
      <c r="BX661" s="323"/>
      <c r="BY661" s="323"/>
      <c r="BZ661" s="324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hidden="1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hidden="1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hidden="1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hidden="1" x14ac:dyDescent="0.25">
      <c r="A665" s="9"/>
      <c r="B665" s="2" t="s">
        <v>160</v>
      </c>
      <c r="K665" s="84" t="s">
        <v>195</v>
      </c>
      <c r="L665" s="84"/>
      <c r="M665" s="84"/>
      <c r="N665" s="84"/>
      <c r="O665" s="84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hidden="1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hidden="1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hidden="1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hidden="1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hidden="1" x14ac:dyDescent="0.25">
      <c r="A670" s="9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0"/>
      <c r="BN670" s="60"/>
      <c r="BO670" s="60"/>
      <c r="BP670" s="60"/>
      <c r="BQ670" s="60"/>
      <c r="BR670" s="60"/>
      <c r="BS670" s="60"/>
      <c r="BT670" s="60"/>
      <c r="BU670" s="60"/>
      <c r="BV670" s="60"/>
      <c r="BW670" s="60"/>
      <c r="BX670" s="60"/>
      <c r="BY670" s="60"/>
      <c r="BZ670" s="60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hidden="1" x14ac:dyDescent="0.25">
      <c r="A671" s="9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hidden="1" x14ac:dyDescent="0.25">
      <c r="A672" s="9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hidden="1" x14ac:dyDescent="0.25">
      <c r="A673" s="9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0"/>
      <c r="BN673" s="60"/>
      <c r="BO673" s="60"/>
      <c r="BP673" s="60"/>
      <c r="BQ673" s="60"/>
      <c r="BR673" s="60"/>
      <c r="BS673" s="60"/>
      <c r="BT673" s="60"/>
      <c r="BU673" s="60"/>
      <c r="BV673" s="60"/>
      <c r="BW673" s="60"/>
      <c r="BX673" s="60"/>
      <c r="BY673" s="60"/>
      <c r="BZ673" s="60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hidden="1" x14ac:dyDescent="0.25">
      <c r="A674" s="9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0"/>
      <c r="BN674" s="60"/>
      <c r="BO674" s="60"/>
      <c r="BP674" s="60"/>
      <c r="BQ674" s="60"/>
      <c r="BR674" s="60"/>
      <c r="BS674" s="60"/>
      <c r="BT674" s="60"/>
      <c r="BU674" s="60"/>
      <c r="BV674" s="60"/>
      <c r="BW674" s="60"/>
      <c r="BX674" s="60"/>
      <c r="BY674" s="60"/>
      <c r="BZ674" s="60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hidden="1" x14ac:dyDescent="0.25">
      <c r="A675" s="9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hidden="1" x14ac:dyDescent="0.25">
      <c r="A676" s="9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0"/>
      <c r="BN676" s="60"/>
      <c r="BO676" s="60"/>
      <c r="BP676" s="60"/>
      <c r="BQ676" s="60"/>
      <c r="BR676" s="60"/>
      <c r="BS676" s="60"/>
      <c r="BT676" s="60"/>
      <c r="BU676" s="60"/>
      <c r="BV676" s="60"/>
      <c r="BW676" s="60"/>
      <c r="BX676" s="60"/>
      <c r="BY676" s="60"/>
      <c r="BZ676" s="60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hidden="1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hidden="1" x14ac:dyDescent="0.25">
      <c r="A678" s="9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0"/>
      <c r="BN678" s="60"/>
      <c r="BO678" s="60"/>
      <c r="BP678" s="60"/>
      <c r="BQ678" s="60"/>
      <c r="BR678" s="60"/>
      <c r="BS678" s="60"/>
      <c r="BT678" s="60"/>
      <c r="BU678" s="60"/>
      <c r="BV678" s="60"/>
      <c r="BW678" s="60"/>
      <c r="BX678" s="60"/>
      <c r="BY678" s="60"/>
      <c r="BZ678" s="60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hidden="1" x14ac:dyDescent="0.25">
      <c r="A679" s="9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0"/>
      <c r="BN679" s="60"/>
      <c r="BO679" s="60"/>
      <c r="BP679" s="60"/>
      <c r="BQ679" s="60"/>
      <c r="BR679" s="60"/>
      <c r="BS679" s="60"/>
      <c r="BT679" s="60"/>
      <c r="BU679" s="60"/>
      <c r="BV679" s="60"/>
      <c r="BW679" s="60"/>
      <c r="BX679" s="60"/>
      <c r="BY679" s="60"/>
      <c r="BZ679" s="60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hidden="1" x14ac:dyDescent="0.25">
      <c r="A680" s="9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0"/>
      <c r="BN680" s="60"/>
      <c r="BO680" s="60"/>
      <c r="BP680" s="60"/>
      <c r="BQ680" s="60"/>
      <c r="BR680" s="60"/>
      <c r="BS680" s="60"/>
      <c r="BT680" s="60"/>
      <c r="BU680" s="60"/>
      <c r="BV680" s="60"/>
      <c r="BW680" s="60"/>
      <c r="BX680" s="60"/>
      <c r="BY680" s="60"/>
      <c r="BZ680" s="60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hidden="1" x14ac:dyDescent="0.25">
      <c r="A681" s="9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0"/>
      <c r="BR681" s="60"/>
      <c r="BS681" s="60"/>
      <c r="BT681" s="60"/>
      <c r="BU681" s="60"/>
      <c r="BV681" s="60"/>
      <c r="BW681" s="60"/>
      <c r="BX681" s="60"/>
      <c r="BY681" s="60"/>
      <c r="BZ681" s="60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hidden="1" x14ac:dyDescent="0.25">
      <c r="A682" s="9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0"/>
      <c r="BN682" s="60"/>
      <c r="BO682" s="60"/>
      <c r="BP682" s="60"/>
      <c r="BQ682" s="60"/>
      <c r="BR682" s="60"/>
      <c r="BS682" s="60"/>
      <c r="BT682" s="60"/>
      <c r="BU682" s="60"/>
      <c r="BV682" s="60"/>
      <c r="BW682" s="60"/>
      <c r="BX682" s="60"/>
      <c r="BY682" s="60"/>
      <c r="BZ682" s="60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hidden="1" x14ac:dyDescent="0.25">
      <c r="A683" s="9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  <c r="BN683" s="60"/>
      <c r="BO683" s="60"/>
      <c r="BP683" s="60"/>
      <c r="BQ683" s="60"/>
      <c r="BR683" s="60"/>
      <c r="BS683" s="60"/>
      <c r="BT683" s="60"/>
      <c r="BU683" s="60"/>
      <c r="BV683" s="60"/>
      <c r="BW683" s="60"/>
      <c r="BX683" s="60"/>
      <c r="BY683" s="60"/>
      <c r="BZ683" s="60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hidden="1" x14ac:dyDescent="0.25">
      <c r="A684" s="9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0"/>
      <c r="BR684" s="60"/>
      <c r="BS684" s="60"/>
      <c r="BT684" s="60"/>
      <c r="BU684" s="60"/>
      <c r="BV684" s="60"/>
      <c r="BW684" s="60"/>
      <c r="BX684" s="60"/>
      <c r="BY684" s="60"/>
      <c r="BZ684" s="60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hidden="1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hidden="1" x14ac:dyDescent="0.25">
      <c r="A686" s="9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  <c r="BN686" s="60"/>
      <c r="BO686" s="60"/>
      <c r="BP686" s="60"/>
      <c r="BQ686" s="60"/>
      <c r="BR686" s="60"/>
      <c r="BS686" s="60"/>
      <c r="BT686" s="60"/>
      <c r="BU686" s="60"/>
      <c r="BV686" s="60"/>
      <c r="BW686" s="60"/>
      <c r="BX686" s="60"/>
      <c r="BY686" s="60"/>
      <c r="BZ686" s="60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hidden="1" x14ac:dyDescent="0.25">
      <c r="A687" s="9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0"/>
      <c r="BR687" s="60"/>
      <c r="BS687" s="60"/>
      <c r="BT687" s="60"/>
      <c r="BU687" s="60"/>
      <c r="BV687" s="60"/>
      <c r="BW687" s="60"/>
      <c r="BX687" s="60"/>
      <c r="BY687" s="60"/>
      <c r="BZ687" s="60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hidden="1" x14ac:dyDescent="0.25">
      <c r="A688" s="9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  <c r="BN688" s="60"/>
      <c r="BO688" s="60"/>
      <c r="BP688" s="60"/>
      <c r="BQ688" s="60"/>
      <c r="BR688" s="60"/>
      <c r="BS688" s="60"/>
      <c r="BT688" s="60"/>
      <c r="BU688" s="60"/>
      <c r="BV688" s="60"/>
      <c r="BW688" s="60"/>
      <c r="BX688" s="60"/>
      <c r="BY688" s="60"/>
      <c r="BZ688" s="60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hidden="1" x14ac:dyDescent="0.25">
      <c r="A689" s="9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  <c r="BN689" s="60"/>
      <c r="BO689" s="60"/>
      <c r="BP689" s="60"/>
      <c r="BQ689" s="60"/>
      <c r="BR689" s="60"/>
      <c r="BS689" s="60"/>
      <c r="BT689" s="60"/>
      <c r="BU689" s="60"/>
      <c r="BV689" s="60"/>
      <c r="BW689" s="60"/>
      <c r="BX689" s="60"/>
      <c r="BY689" s="60"/>
      <c r="BZ689" s="60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hidden="1" x14ac:dyDescent="0.25">
      <c r="A690" s="9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0"/>
      <c r="BR690" s="60"/>
      <c r="BS690" s="60"/>
      <c r="BT690" s="60"/>
      <c r="BU690" s="60"/>
      <c r="BV690" s="60"/>
      <c r="BW690" s="60"/>
      <c r="BX690" s="60"/>
      <c r="BY690" s="60"/>
      <c r="BZ690" s="60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hidden="1" x14ac:dyDescent="0.25">
      <c r="A691" s="9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hidden="1" x14ac:dyDescent="0.25">
      <c r="A692" s="9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Slovsolanum</dc:creator>
  <cp:lastModifiedBy>Slovsolanum</cp:lastModifiedBy>
  <cp:lastPrinted>2022-02-17T09:52:57Z</cp:lastPrinted>
  <dcterms:created xsi:type="dcterms:W3CDTF">2012-01-12T21:00:01Z</dcterms:created>
  <dcterms:modified xsi:type="dcterms:W3CDTF">2023-02-23T07:51:21Z</dcterms:modified>
</cp:coreProperties>
</file>