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DA559" s="1"/>
  <c r="CB559" s="1"/>
  <c r="CX558"/>
  <c r="DA558" s="1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/>
  <c r="CB48" s="1"/>
  <c r="CW47"/>
  <c r="DA47" s="1"/>
  <c r="CB47" s="1"/>
  <c r="CW46"/>
  <c r="DA46" s="1"/>
  <c r="CB46" s="1"/>
  <c r="CW45"/>
  <c r="DA45" s="1"/>
  <c r="CB45" s="1"/>
  <c r="CW44"/>
  <c r="CW43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DA501" s="1"/>
  <c r="CB501" s="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DA481" s="1"/>
  <c r="CB481" s="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DA467" s="1"/>
  <c r="CB467" s="1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DA28" s="1"/>
  <c r="CB28" s="1"/>
  <c r="CX27"/>
  <c r="CX26"/>
  <c r="DA26" s="1"/>
  <c r="CB26" s="1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6" s="1"/>
  <c r="CW148"/>
  <c r="CW120"/>
  <c r="DA120" s="1"/>
  <c r="CB120" s="1"/>
  <c r="CW119"/>
  <c r="DA119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B356" s="1"/>
  <c r="CZ355"/>
  <c r="CZ354"/>
  <c r="CZ353"/>
  <c r="DA353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DA112" s="1"/>
  <c r="CB112" s="1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DA615" s="1"/>
  <c r="CB615" s="1"/>
  <c r="CW614"/>
  <c r="CW613"/>
  <c r="CW612"/>
  <c r="CW611"/>
  <c r="CW610"/>
  <c r="CW609"/>
  <c r="CW608"/>
  <c r="CW607"/>
  <c r="CW606"/>
  <c r="CW605"/>
  <c r="CW604"/>
  <c r="CW603"/>
  <c r="DA603" s="1"/>
  <c r="CB603" s="1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595" s="1"/>
  <c r="DA595" s="1"/>
  <c r="CB595" s="1"/>
  <c r="CX457"/>
  <c r="DA457"/>
  <c r="CB457" s="1"/>
  <c r="CX456"/>
  <c r="CX455"/>
  <c r="DA455" s="1"/>
  <c r="CB455" s="1"/>
  <c r="CX454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CX446"/>
  <c r="CX445"/>
  <c r="DA445" s="1"/>
  <c r="CB445" s="1"/>
  <c r="CX444"/>
  <c r="DA444" s="1"/>
  <c r="CB444" s="1"/>
  <c r="CX443"/>
  <c r="CX442"/>
  <c r="CX441"/>
  <c r="DA441"/>
  <c r="CB441" s="1"/>
  <c r="CX440"/>
  <c r="CX439"/>
  <c r="CX437" s="1"/>
  <c r="DA437" s="1"/>
  <c r="CB437" s="1"/>
  <c r="CX438"/>
  <c r="CX418"/>
  <c r="CX417"/>
  <c r="CX416"/>
  <c r="DA416" s="1"/>
  <c r="CB416" s="1"/>
  <c r="CX415"/>
  <c r="CX414"/>
  <c r="DA414" s="1"/>
  <c r="CB414" s="1"/>
  <c r="CX413"/>
  <c r="CX412"/>
  <c r="DA412" s="1"/>
  <c r="CB412" s="1"/>
  <c r="CX411"/>
  <c r="CX410"/>
  <c r="DA410" s="1"/>
  <c r="CB410" s="1"/>
  <c r="CX409"/>
  <c r="CX408"/>
  <c r="DA408" s="1"/>
  <c r="CB408" s="1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DA370" s="1"/>
  <c r="CB370" s="1"/>
  <c r="CX369"/>
  <c r="CX368"/>
  <c r="CX367"/>
  <c r="CX366"/>
  <c r="DA366" s="1"/>
  <c r="CB366" s="1"/>
  <c r="CX365"/>
  <c r="CX364"/>
  <c r="CX363"/>
  <c r="CX362"/>
  <c r="DA362" s="1"/>
  <c r="CB362" s="1"/>
  <c r="CX361"/>
  <c r="CX360"/>
  <c r="CX359"/>
  <c r="CW328"/>
  <c r="DA328" s="1"/>
  <c r="CB328" s="1"/>
  <c r="CW327"/>
  <c r="DA327" s="1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1" s="1"/>
  <c r="DA291" s="1"/>
  <c r="CB291" s="1"/>
  <c r="CW293"/>
  <c r="CW288"/>
  <c r="DA288" s="1"/>
  <c r="CB288" s="1"/>
  <c r="CW287"/>
  <c r="DA287" s="1"/>
  <c r="CB287" s="1"/>
  <c r="CW286"/>
  <c r="DA286" s="1"/>
  <c r="CB286" s="1"/>
  <c r="CW274"/>
  <c r="CW273"/>
  <c r="DA273" s="1"/>
  <c r="CB273" s="1"/>
  <c r="CW266"/>
  <c r="DA266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DA205" s="1"/>
  <c r="CB205" s="1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/>
  <c r="CB140" s="1"/>
  <c r="CW121"/>
  <c r="CW110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DA77" s="1"/>
  <c r="CB77" s="1"/>
  <c r="CW78"/>
  <c r="CW79"/>
  <c r="DA79" s="1"/>
  <c r="CB79" s="1"/>
  <c r="CW80"/>
  <c r="CW8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DA316" s="1"/>
  <c r="CB316" s="1"/>
  <c r="CW315"/>
  <c r="CW314"/>
  <c r="CW313" s="1"/>
  <c r="DA313" s="1"/>
  <c r="CB313" s="1"/>
  <c r="CW311"/>
  <c r="DA311"/>
  <c r="CB311" s="1"/>
  <c r="CW292"/>
  <c r="CW289"/>
  <c r="DA289" s="1"/>
  <c r="CB289" s="1"/>
  <c r="CW272"/>
  <c r="DA272" s="1"/>
  <c r="CB272" s="1"/>
  <c r="CW271"/>
  <c r="CW270"/>
  <c r="DA270" s="1"/>
  <c r="CB270" s="1"/>
  <c r="CW267"/>
  <c r="DA267" s="1"/>
  <c r="CB267" s="1"/>
  <c r="CW249"/>
  <c r="DA249" s="1"/>
  <c r="CB249" s="1"/>
  <c r="CW248"/>
  <c r="DA248" s="1"/>
  <c r="CB248" s="1"/>
  <c r="CW245"/>
  <c r="DA245" s="1"/>
  <c r="CB245" s="1"/>
  <c r="CW228"/>
  <c r="CW227"/>
  <c r="DA227" s="1"/>
  <c r="CB227" s="1"/>
  <c r="CW226"/>
  <c r="DA226" s="1"/>
  <c r="CB226" s="1"/>
  <c r="CW223"/>
  <c r="DA223" s="1"/>
  <c r="CB223" s="1"/>
  <c r="CW204"/>
  <c r="CW202"/>
  <c r="DA202" s="1"/>
  <c r="CB202" s="1"/>
  <c r="CW201"/>
  <c r="DA20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DA160" s="1"/>
  <c r="CB160" s="1"/>
  <c r="CW126"/>
  <c r="DA126" s="1"/>
  <c r="CB126" s="1"/>
  <c r="CW125"/>
  <c r="DA125" s="1"/>
  <c r="CB125" s="1"/>
  <c r="CW124"/>
  <c r="DA124"/>
  <c r="CB124" s="1"/>
  <c r="CW123"/>
  <c r="CW95"/>
  <c r="CW94"/>
  <c r="CW93"/>
  <c r="DA93" s="1"/>
  <c r="CB93" s="1"/>
  <c r="CW92"/>
  <c r="CW91"/>
  <c r="DA91" s="1"/>
  <c r="CB91" s="1"/>
  <c r="CW90"/>
  <c r="CW89"/>
  <c r="DA89" s="1"/>
  <c r="CB89" s="1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 s="1"/>
  <c r="DA402"/>
  <c r="CB402" s="1"/>
  <c r="DA418"/>
  <c r="CB418" s="1"/>
  <c r="DA84"/>
  <c r="CB84" s="1"/>
  <c r="DA76"/>
  <c r="CB76" s="1"/>
  <c r="DA355"/>
  <c r="CB35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274"/>
  <c r="CB274" s="1"/>
  <c r="DA18"/>
  <c r="CB18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578" s="1"/>
  <c r="CB578" s="1"/>
  <c r="DA426"/>
  <c r="CB426" s="1"/>
  <c r="DA319"/>
  <c r="CB319" s="1"/>
  <c r="DA679"/>
  <c r="CB679" s="1"/>
  <c r="DA19"/>
  <c r="CB19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271"/>
  <c r="CB271" s="1"/>
  <c r="DA30"/>
  <c r="CB30" s="1"/>
  <c r="DA442"/>
  <c r="CB442" s="1"/>
  <c r="DA635"/>
  <c r="CB635" s="1"/>
  <c r="CX382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605"/>
  <c r="CB605" s="1"/>
  <c r="DA394"/>
  <c r="CB394" s="1"/>
  <c r="DA393"/>
  <c r="CB393" s="1"/>
  <c r="DA392"/>
  <c r="CB392" s="1"/>
  <c r="DA427"/>
  <c r="CB42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371"/>
  <c r="CB371" s="1"/>
  <c r="DA374"/>
  <c r="CB374" s="1"/>
  <c r="DA599"/>
  <c r="CB599" s="1"/>
  <c r="DA404"/>
  <c r="CB404" s="1"/>
  <c r="DA447"/>
  <c r="CB447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3"/>
  <c r="CB83" s="1"/>
  <c r="DA94"/>
  <c r="CB94" s="1"/>
  <c r="DA375"/>
  <c r="CB375" s="1"/>
  <c r="DA347"/>
  <c r="CB347" s="1"/>
  <c r="DA456"/>
  <c r="CB456" s="1"/>
  <c r="DA514"/>
  <c r="CB514" s="1"/>
  <c r="DA629"/>
  <c r="CB629" s="1"/>
  <c r="DA637"/>
  <c r="CB637" s="1"/>
  <c r="DA565"/>
  <c r="CB565" s="1"/>
  <c r="DA690"/>
  <c r="CB690" s="1"/>
  <c r="DA95"/>
  <c r="CB95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602"/>
  <c r="CB602" s="1"/>
  <c r="DA406"/>
  <c r="CB406" s="1"/>
  <c r="DA506"/>
  <c r="CB506" s="1"/>
  <c r="DA518"/>
  <c r="CB518" s="1"/>
  <c r="CX496"/>
  <c r="CX485" s="1"/>
  <c r="CX498"/>
  <c r="DA498" s="1"/>
  <c r="CB498" s="1"/>
  <c r="DA683"/>
  <c r="CB683" s="1"/>
  <c r="DA692"/>
  <c r="CB692" s="1"/>
  <c r="DA542"/>
  <c r="CB542" s="1"/>
  <c r="CX572"/>
  <c r="CX383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490"/>
  <c r="CB490" s="1"/>
  <c r="DA624"/>
  <c r="CB624" s="1"/>
  <c r="DA547"/>
  <c r="CB547" s="1"/>
  <c r="DA569"/>
  <c r="CB569" s="1"/>
  <c r="CX379"/>
  <c r="DA379" s="1"/>
  <c r="CB379" s="1"/>
  <c r="DA250"/>
  <c r="CB250" s="1"/>
  <c r="DA600"/>
  <c r="CB600" s="1"/>
  <c r="DA608"/>
  <c r="CB608" s="1"/>
  <c r="DA604"/>
  <c r="CB604" s="1"/>
  <c r="DA612"/>
  <c r="CB612" s="1"/>
  <c r="DA318"/>
  <c r="CB318" s="1"/>
  <c r="DA425"/>
  <c r="CB425" s="1"/>
  <c r="DA16"/>
  <c r="CB16" s="1"/>
  <c r="DA23"/>
  <c r="CB23" s="1"/>
  <c r="DA348"/>
  <c r="CB348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364"/>
  <c r="CB364" s="1"/>
  <c r="DA411"/>
  <c r="CB411" s="1"/>
  <c r="DA446"/>
  <c r="CB446" s="1"/>
  <c r="DA454"/>
  <c r="CB454" s="1"/>
  <c r="DA478"/>
  <c r="CB478" s="1"/>
  <c r="DA636"/>
  <c r="CB636" s="1"/>
  <c r="DA88"/>
  <c r="CB88" s="1"/>
  <c r="DA373"/>
  <c r="CB373" s="1"/>
  <c r="DA606"/>
  <c r="CB606" s="1"/>
  <c r="DA614"/>
  <c r="CB614" s="1"/>
  <c r="DA502"/>
  <c r="CB502" s="1"/>
  <c r="DA528"/>
  <c r="CB528" s="1"/>
  <c r="DA488"/>
  <c r="CB488" s="1"/>
  <c r="DA507"/>
  <c r="CB507" s="1"/>
  <c r="DA567"/>
  <c r="CB567" s="1"/>
  <c r="DA29"/>
  <c r="CB29" s="1"/>
  <c r="DA673"/>
  <c r="CB673" s="1"/>
  <c r="CX432"/>
  <c r="DA432" s="1"/>
  <c r="CB432"/>
  <c r="DA148"/>
  <c r="CB148"/>
  <c r="DA31"/>
  <c r="CB31" s="1"/>
  <c r="CX484"/>
  <c r="CX474" s="1"/>
  <c r="DA474" s="1"/>
  <c r="CB474" s="1"/>
  <c r="CX380"/>
  <c r="DA434"/>
  <c r="CB434" s="1"/>
  <c r="CX472"/>
  <c r="CX462" s="1"/>
  <c r="DA462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DA229"/>
  <c r="CB229" s="1"/>
  <c r="DA317"/>
  <c r="CB317" s="1"/>
  <c r="DA610"/>
  <c r="CB610" s="1"/>
  <c r="DA438"/>
  <c r="CB438" s="1"/>
  <c r="DA523"/>
  <c r="CB523" s="1"/>
  <c r="DA533"/>
  <c r="CB533" s="1"/>
  <c r="DA653"/>
  <c r="CB653" s="1"/>
  <c r="DA115"/>
  <c r="CB115" s="1"/>
  <c r="CW111"/>
  <c r="DA111" s="1"/>
  <c r="CB111" s="1"/>
  <c r="CW144"/>
  <c r="DA144" s="1"/>
  <c r="CB144" s="1"/>
  <c r="CW225"/>
  <c r="DA225" s="1"/>
  <c r="CB225" s="1"/>
  <c r="DA503"/>
  <c r="CB503" s="1"/>
  <c r="DA388"/>
  <c r="CB388" s="1"/>
  <c r="DA395"/>
  <c r="CB395" s="1"/>
  <c r="DA360"/>
  <c r="CB360" s="1"/>
  <c r="DA492"/>
  <c r="CB492"/>
  <c r="DA499"/>
  <c r="CB499"/>
  <c r="DA627"/>
  <c r="CB627"/>
  <c r="DA639"/>
  <c r="CB639"/>
  <c r="DA396"/>
  <c r="CB396"/>
  <c r="DA430"/>
  <c r="CB430"/>
  <c r="DA415"/>
  <c r="CB415"/>
  <c r="DA389"/>
  <c r="CB389"/>
  <c r="DA466"/>
  <c r="CB466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584"/>
  <c r="DA584" s="1"/>
  <c r="CB584" s="1"/>
  <c r="CX645"/>
  <c r="DA645"/>
  <c r="CB645" s="1"/>
  <c r="CW122"/>
  <c r="CW591"/>
  <c r="DA591" s="1"/>
  <c r="CB591" s="1"/>
  <c r="CW579"/>
  <c r="DA579" s="1"/>
  <c r="CB579" s="1"/>
  <c r="CW268"/>
  <c r="DA268" s="1"/>
  <c r="CB268" s="1"/>
  <c r="DA452"/>
  <c r="CB452" s="1"/>
  <c r="CW86"/>
  <c r="DA86" s="1"/>
  <c r="CB86" s="1"/>
  <c r="DA149"/>
  <c r="CB149" s="1"/>
  <c r="CX641"/>
  <c r="DA641" s="1"/>
  <c r="CB641" s="1"/>
  <c r="CX646"/>
  <c r="DA646" s="1"/>
  <c r="CB646" s="1"/>
  <c r="CX642"/>
  <c r="DA642" s="1"/>
  <c r="CB642" s="1"/>
  <c r="CW181"/>
  <c r="DA181" s="1"/>
  <c r="CB181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 s="1"/>
  <c r="CB420" s="1"/>
  <c r="CW583"/>
  <c r="DA583" s="1"/>
  <c r="CB583" s="1"/>
  <c r="CW590"/>
  <c r="DA590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X539"/>
  <c r="DA539" s="1"/>
  <c r="CB539" s="1"/>
  <c r="CW145"/>
  <c r="DA145" s="1"/>
  <c r="CB145" s="1"/>
  <c r="CX643"/>
  <c r="DA643" s="1"/>
  <c r="CB643" s="1"/>
  <c r="CW290"/>
  <c r="DA290" s="1"/>
  <c r="CB290" s="1"/>
  <c r="DA658"/>
  <c r="CB658"/>
  <c r="DA661"/>
  <c r="CB661"/>
  <c r="DA403"/>
  <c r="CB403"/>
  <c r="DA622"/>
  <c r="CB62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21"/>
  <c r="CB21" s="1"/>
  <c r="DA405"/>
  <c r="CB405" s="1"/>
  <c r="DA464"/>
  <c r="CB464" s="1"/>
  <c r="DA670"/>
  <c r="CB670" s="1"/>
  <c r="CX553"/>
  <c r="DA553" s="1"/>
  <c r="CB553" s="1"/>
  <c r="DA508"/>
  <c r="CB508" s="1"/>
  <c r="CX536"/>
  <c r="DA536" s="1"/>
  <c r="CB536" s="1"/>
  <c r="DA496"/>
  <c r="CB496" s="1"/>
  <c r="CX422"/>
  <c r="DA422" s="1"/>
  <c r="CB422" s="1"/>
  <c r="CX419"/>
  <c r="DA419" s="1"/>
  <c r="CB419" s="1"/>
  <c r="CX421"/>
  <c r="DA421" s="1"/>
  <c r="CB421" s="1"/>
  <c r="CX461"/>
  <c r="DA461" s="1"/>
  <c r="CB461" s="1"/>
  <c r="DA472"/>
  <c r="CB472" s="1"/>
  <c r="CW509"/>
  <c r="DA509" s="1"/>
  <c r="CB509" s="1"/>
  <c r="CX668"/>
  <c r="DA668" s="1"/>
  <c r="CB668" s="1"/>
  <c r="DA485"/>
  <c r="CB485" s="1"/>
  <c r="CX537"/>
  <c r="DA537"/>
  <c r="CB537" s="1"/>
  <c r="DA43"/>
  <c r="CB43" s="1"/>
  <c r="CX381"/>
  <c r="DA381" s="1"/>
  <c r="CB381" s="1"/>
  <c r="CX378"/>
  <c r="DA358"/>
  <c r="CB358" s="1"/>
  <c r="DA377" l="1"/>
  <c r="CB377" s="1"/>
  <c r="DA365"/>
  <c r="CB365" s="1"/>
  <c r="DA24"/>
  <c r="CB24" s="1"/>
  <c r="DA597"/>
  <c r="CB597" s="1"/>
  <c r="DA601"/>
  <c r="CB601" s="1"/>
  <c r="DA607"/>
  <c r="CB607" s="1"/>
  <c r="CW247"/>
  <c r="DA247" s="1"/>
  <c r="CB247" s="1"/>
  <c r="DA122"/>
  <c r="CB122" s="1"/>
  <c r="CW246"/>
  <c r="DA246" s="1"/>
  <c r="CB246" s="1"/>
  <c r="CW224"/>
  <c r="DA224" s="1"/>
  <c r="CB224" s="1"/>
  <c r="DA383"/>
  <c r="CB383" s="1"/>
  <c r="DA314"/>
  <c r="CB314" s="1"/>
  <c r="DA439"/>
  <c r="CB439" s="1"/>
  <c r="CW180"/>
  <c r="DA180" s="1"/>
  <c r="CB180" s="1"/>
  <c r="DA80"/>
  <c r="CB80" s="1"/>
  <c r="DA293"/>
  <c r="CB293" s="1"/>
  <c r="DA359"/>
  <c r="CB359" s="1"/>
  <c r="DA361"/>
  <c r="CB361" s="1"/>
  <c r="DA363"/>
  <c r="CB363" s="1"/>
  <c r="DA367"/>
  <c r="CB367" s="1"/>
  <c r="DA369"/>
  <c r="CB369" s="1"/>
  <c r="DA368"/>
  <c r="CB368" s="1"/>
  <c r="CX398"/>
  <c r="DA398" s="1"/>
  <c r="CB398" s="1"/>
  <c r="DA123"/>
  <c r="CB123" s="1"/>
  <c r="DA184"/>
  <c r="CB184" s="1"/>
  <c r="DA204"/>
  <c r="CB204" s="1"/>
  <c r="DA294"/>
  <c r="CB294" s="1"/>
  <c r="DA625"/>
  <c r="CB625" s="1"/>
  <c r="DA611"/>
  <c r="CB611" s="1"/>
  <c r="DA146"/>
  <c r="CB146" s="1"/>
  <c r="DA613"/>
  <c r="CB613" s="1"/>
  <c r="DA378"/>
  <c r="CB378" s="1"/>
  <c r="CW109"/>
  <c r="DA109" s="1"/>
  <c r="CB109" s="1"/>
  <c r="CX555"/>
  <c r="DA555" s="1"/>
  <c r="CB555" s="1"/>
  <c r="DA570"/>
  <c r="CB570" s="1"/>
  <c r="CX486"/>
  <c r="DA486" s="1"/>
  <c r="CB486" s="1"/>
  <c r="CX554"/>
  <c r="DA554" s="1"/>
  <c r="CB554" s="1"/>
  <c r="DA182"/>
  <c r="CB182" s="1"/>
  <c r="CW203"/>
  <c r="DA203" s="1"/>
  <c r="CB203" s="1"/>
  <c r="CW312"/>
  <c r="DA312" s="1"/>
  <c r="CB312" s="1"/>
  <c r="CW269"/>
  <c r="DA269" s="1"/>
  <c r="CB269" s="1"/>
  <c r="CW159"/>
  <c r="DA159" s="1"/>
  <c r="CB159" s="1"/>
  <c r="CW147"/>
  <c r="DA147" s="1"/>
  <c r="CB147" s="1"/>
  <c r="CW158"/>
  <c r="DA158" s="1"/>
  <c r="CB158" s="1"/>
  <c r="DA380"/>
  <c r="CB380" s="1"/>
  <c r="DA382"/>
  <c r="CB382" s="1"/>
  <c r="DA81"/>
  <c r="CB81" s="1"/>
  <c r="DA121"/>
  <c r="CB121" s="1"/>
  <c r="DA110"/>
  <c r="CB110" s="1"/>
  <c r="DA519"/>
  <c r="CB519" s="1"/>
  <c r="DA566"/>
  <c r="CB566" s="1"/>
  <c r="DA384"/>
  <c r="CB384" s="1"/>
  <c r="CX357"/>
  <c r="DA357" s="1"/>
  <c r="CB357" s="1"/>
  <c r="DA372"/>
  <c r="CB372" s="1"/>
  <c r="CW108"/>
  <c r="DA572"/>
  <c r="CB572" s="1"/>
  <c r="CX667"/>
  <c r="DA667" s="1"/>
  <c r="CB667" s="1"/>
  <c r="CW510"/>
  <c r="DA510" s="1"/>
  <c r="CB510" s="1"/>
  <c r="DA484"/>
  <c r="CB484" s="1"/>
  <c r="CX473"/>
  <c r="CW143" l="1"/>
  <c r="DA143" s="1"/>
  <c r="CB143" s="1"/>
  <c r="CX460"/>
  <c r="DA460" s="1"/>
  <c r="CB460" s="1"/>
  <c r="CX459"/>
  <c r="DA459" s="1"/>
  <c r="CB459" s="1"/>
  <c r="CX458"/>
  <c r="DA458" s="1"/>
  <c r="CB458" s="1"/>
  <c r="DA473"/>
  <c r="CB473" s="1"/>
  <c r="CW107"/>
  <c r="DA107" s="1"/>
  <c r="CB107" s="1"/>
  <c r="DA108"/>
  <c r="CB108" s="1"/>
</calcChain>
</file>

<file path=xl/sharedStrings.xml><?xml version="1.0" encoding="utf-8"?>
<sst xmlns="http://schemas.openxmlformats.org/spreadsheetml/2006/main" count="942" uniqueCount="186">
  <si>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</si>
  <si>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</si>
  <si>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</si>
  <si>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</si>
  <si>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</si>
  <si>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</si>
  <si>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>Predpokladaná doba používania v rokoch</t>
  </si>
  <si>
    <t>Metóda odpisovania</t>
  </si>
  <si>
    <t>Nakupované zásoby sa oceňujú váženým aritmetickým priemerom z obstarávacích cien.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</si>
  <si>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</si>
  <si>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</si>
  <si>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</si>
  <si>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</si>
  <si>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</si>
  <si>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</si>
  <si>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</si>
  <si>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</si>
  <si>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</si>
  <si>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</si>
  <si>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</si>
  <si>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</si>
  <si>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</si>
  <si>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</si>
  <si>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</si>
  <si>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</si>
  <si>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</si>
  <si>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</si>
  <si>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</si>
  <si>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</si>
  <si>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</si>
  <si>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</si>
  <si>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</si>
  <si>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</si>
  <si>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</si>
  <si>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</si>
  <si>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</si>
  <si>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</si>
  <si>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</si>
  <si>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</si>
  <si>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</si>
  <si>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</si>
  <si>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</si>
  <si>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</si>
  <si>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</si>
  <si>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</si>
  <si>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</si>
  <si>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</si>
  <si>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</si>
  <si>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</si>
  <si>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</si>
  <si>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</si>
  <si>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</si>
  <si>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</si>
  <si>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</si>
  <si>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</si>
  <si>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</si>
  <si>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</si>
  <si>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</si>
  <si>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</si>
  <si>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</si>
  <si>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</si>
  <si>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</si>
  <si>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</si>
  <si>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</si>
  <si>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</si>
  <si>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</si>
  <si>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</si>
  <si>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</si>
  <si>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</si>
  <si>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</si>
  <si>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</si>
  <si>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</si>
  <si>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</si>
  <si>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</si>
  <si>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</si>
  <si>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</si>
  <si>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</si>
  <si>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</si>
  <si>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</si>
  <si>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</si>
  <si>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</si>
  <si>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</si>
  <si>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</si>
  <si>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</si>
  <si>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</si>
  <si>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</si>
  <si>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</si>
  <si>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</si>
  <si>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</si>
  <si>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</si>
  <si>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</si>
  <si>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</si>
  <si>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</si>
  <si>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</si>
  <si>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</si>
  <si>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</si>
  <si>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</si>
  <si>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</si>
  <si>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</si>
  <si>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</si>
  <si>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</si>
  <si>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</si>
  <si>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</si>
  <si>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</si>
  <si>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</si>
  <si>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</si>
  <si>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</si>
  <si>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</si>
  <si>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</si>
  <si>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</si>
  <si>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</si>
  <si>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</si>
  <si>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</si>
  <si>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</si>
  <si>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</si>
  <si>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</si>
  <si>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</si>
  <si>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</si>
  <si>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</si>
  <si>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</si>
  <si>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</si>
  <si>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</si>
  <si>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</si>
  <si>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</si>
  <si>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</si>
  <si>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</si>
  <si>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</si>
  <si>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</si>
  <si>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</si>
  <si>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</si>
  <si>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</si>
  <si>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</si>
  <si>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</si>
  <si>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</si>
  <si>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</si>
  <si>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</si>
  <si>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</si>
  <si>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</si>
  <si>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</si>
  <si>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</si>
  <si>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</si>
  <si>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</si>
  <si>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</si>
  <si>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</si>
  <si>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</si>
  <si>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</si>
  <si>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</si>
  <si>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</si>
  <si>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</si>
  <si>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</si>
  <si>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</si>
  <si>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</si>
  <si>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</si>
  <si>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</si>
  <si>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</si>
  <si>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</si>
  <si>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</si>
  <si>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</si>
  <si>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</si>
  <si>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</si>
  <si>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</si>
  <si>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</si>
  <si>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</si>
  <si>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</si>
  <si>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Kozáčeka 13, 96001 Zvolen</t>
  </si>
  <si>
    <t>neúčtovala</t>
  </si>
  <si>
    <t>neeviduje</t>
  </si>
  <si>
    <t>neposkytla</t>
  </si>
  <si>
    <t>Pohľadávky pri ich vzniku sa oceňujú ich menovitou hodnotou</t>
  </si>
  <si>
    <t>Oddiel : Sro</t>
  </si>
  <si>
    <t>Účtovná jednotka v predchádzajúcom  účtovnom období prerušila odpisovanie samostaných hnuteľných vecí</t>
  </si>
  <si>
    <t xml:space="preserve">Pohľadávky </t>
  </si>
  <si>
    <t>Chcem skryť riadok.</t>
  </si>
  <si>
    <t>Zv-Real, spol. s r.o. " v likvidácii"</t>
  </si>
  <si>
    <t>nie</t>
  </si>
  <si>
    <t>Dátum zápisu do OR : 14.07.2000</t>
  </si>
  <si>
    <t>Vložka číslo  :  6541/S</t>
  </si>
  <si>
    <t>Dátum vstupu do likvidácie : 18.12.2018</t>
  </si>
  <si>
    <t>Záväzky z obch.styku 4490 Eur</t>
  </si>
  <si>
    <t>Daňové záväzky   2800 Eur</t>
  </si>
  <si>
    <t>Neuhradená strata minulých rokov   -109185Eur</t>
  </si>
  <si>
    <t>Základné imanie   6639 Eur</t>
  </si>
  <si>
    <t>Kapitálové fondy  217265 Eur</t>
  </si>
  <si>
    <t>pohľadávky z obchodného styku  11753 Eur</t>
  </si>
  <si>
    <t>Dlhodobý hmotný majetok    107413 Eur</t>
  </si>
  <si>
    <t>Obstarávaný dlhodobý hmotný majetok  107413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</si>
</sst>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257" activePane="bottomRight" state="frozen"/>
      <selection pane="topRight" activeCell="AO1" sqref="AO1"/>
      <selection pane="bottomLeft" activeCell="A2" sqref="A2"/>
      <selection pane="bottomRight" activeCell="AK648" sqref="AK648:BZ64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>
      <c r="A2" s="11"/>
      <c r="D2" s="180" t="s">
        <v>86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X2" s="2" t="s">
        <v>0</v>
      </c>
      <c r="Z2" s="30"/>
      <c r="AA2" s="30"/>
      <c r="AB2" s="168">
        <v>3</v>
      </c>
      <c r="AC2" s="169"/>
      <c r="AD2" s="168">
        <v>6</v>
      </c>
      <c r="AE2" s="169"/>
      <c r="AF2" s="168">
        <v>0</v>
      </c>
      <c r="AG2" s="179"/>
      <c r="AH2" s="169"/>
      <c r="AI2" s="168">
        <v>4</v>
      </c>
      <c r="AJ2" s="169"/>
      <c r="AK2" s="168">
        <v>2</v>
      </c>
      <c r="AL2" s="169"/>
      <c r="AM2" s="168">
        <v>6</v>
      </c>
      <c r="AN2" s="169"/>
      <c r="AO2" s="168">
        <v>6</v>
      </c>
      <c r="AP2" s="169"/>
      <c r="AQ2" s="168">
        <v>8</v>
      </c>
      <c r="AR2" s="169"/>
      <c r="AW2" s="30"/>
      <c r="AX2" s="2" t="s">
        <v>60</v>
      </c>
      <c r="AZ2" s="30"/>
      <c r="BA2" s="30"/>
      <c r="BB2" s="168">
        <v>2</v>
      </c>
      <c r="BC2" s="169"/>
      <c r="BD2" s="168">
        <v>0</v>
      </c>
      <c r="BE2" s="169"/>
      <c r="BF2" s="168">
        <v>2</v>
      </c>
      <c r="BG2" s="179"/>
      <c r="BH2" s="169"/>
      <c r="BI2" s="168">
        <v>1</v>
      </c>
      <c r="BJ2" s="169"/>
      <c r="BK2" s="168">
        <v>4</v>
      </c>
      <c r="BL2" s="169"/>
      <c r="BM2" s="168">
        <v>9</v>
      </c>
      <c r="BN2" s="169"/>
      <c r="BO2" s="168">
        <v>4</v>
      </c>
      <c r="BP2" s="169"/>
      <c r="BQ2" s="168">
        <v>7</v>
      </c>
      <c r="BR2" s="169"/>
      <c r="BS2" s="168">
        <v>0</v>
      </c>
      <c r="BT2" s="169"/>
      <c r="BU2" s="168">
        <v>6</v>
      </c>
      <c r="BV2" s="169"/>
      <c r="CA2" s="26" t="s">
        <v>43</v>
      </c>
      <c r="CB2" s="54" t="s">
        <v>85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85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85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23</v>
      </c>
      <c r="C5" s="14"/>
      <c r="D5" s="14"/>
      <c r="E5" s="15" t="s">
        <v>87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133</v>
      </c>
      <c r="CA7" s="24"/>
      <c r="CB7" s="39" t="str">
        <f t="shared" si="0"/>
        <v>Riadok bude vidieť.</v>
      </c>
      <c r="CC7" s="33" t="s">
        <v>51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51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173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/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164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51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51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51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51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53</v>
      </c>
      <c r="J14" s="88" t="s">
        <v>162</v>
      </c>
      <c r="K14" s="88"/>
      <c r="L14" s="88"/>
      <c r="M14" s="88"/>
      <c r="N14" s="88"/>
      <c r="O14" s="2" t="s">
        <v>134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51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51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76" t="s">
        <v>55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51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51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25"/>
      <c r="CB18" s="39" t="str">
        <f t="shared" si="3"/>
        <v>Riadok bude skrytý.</v>
      </c>
      <c r="CC18" s="33" t="s">
        <v>51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76" t="s">
        <v>56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51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51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51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76" t="s">
        <v>54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51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24" t="s">
        <v>174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17" t="str">
        <f>+IF(B23="nie","","Spoločnosť uvádza nasledujúce informácie:")</f>
        <v/>
      </c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8"/>
      <c r="CA23" s="25"/>
      <c r="CB23" s="39" t="str">
        <f t="shared" si="3"/>
        <v>Riadok bude skrytý.</v>
      </c>
      <c r="CC23" s="33" t="s">
        <v>51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21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3"/>
      <c r="CA24" s="25"/>
      <c r="CB24" s="39" t="str">
        <f t="shared" si="3"/>
        <v>Riadok bude skrytý.</v>
      </c>
      <c r="CC24" s="33" t="s">
        <v>51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7"/>
      <c r="CA25" s="25"/>
      <c r="CB25" s="39" t="str">
        <f t="shared" si="3"/>
        <v>Riadok bude skrytý.</v>
      </c>
      <c r="CC25" s="33" t="s">
        <v>51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7"/>
      <c r="CA26" s="25"/>
      <c r="CB26" s="39" t="str">
        <f t="shared" si="3"/>
        <v>Riadok bude skrytý.</v>
      </c>
      <c r="CC26" s="33" t="s">
        <v>51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7"/>
      <c r="CA27" s="25"/>
      <c r="CB27" s="39" t="str">
        <f t="shared" si="3"/>
        <v>Riadok bude skrytý.</v>
      </c>
      <c r="CC27" s="33" t="s">
        <v>51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7"/>
      <c r="CA28" s="25"/>
      <c r="CB28" s="39" t="str">
        <f t="shared" si="3"/>
        <v>Riadok bude skrytý.</v>
      </c>
      <c r="CC28" s="33" t="s">
        <v>51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7"/>
      <c r="CA29" s="25"/>
      <c r="CB29" s="39" t="str">
        <f t="shared" si="3"/>
        <v>Riadok bude skrytý.</v>
      </c>
      <c r="CC29" s="33" t="s">
        <v>51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7"/>
      <c r="CA30" s="25"/>
      <c r="CB30" s="39" t="str">
        <f t="shared" si="3"/>
        <v>Riadok bude skrytý.</v>
      </c>
      <c r="CC30" s="33" t="s">
        <v>51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7"/>
      <c r="CA31" s="25"/>
      <c r="CB31" s="39" t="str">
        <f t="shared" si="3"/>
        <v>Riadok bude skrytý.</v>
      </c>
      <c r="CC31" s="33" t="s">
        <v>51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7"/>
      <c r="CA32" s="25"/>
      <c r="CB32" s="39" t="str">
        <f t="shared" si="3"/>
        <v>Riadok bude skrytý.</v>
      </c>
      <c r="CC32" s="33" t="s">
        <v>51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7"/>
      <c r="CA33" s="25"/>
      <c r="CB33" s="39" t="str">
        <f t="shared" si="3"/>
        <v>Riadok bude skrytý.</v>
      </c>
      <c r="CC33" s="33" t="s">
        <v>51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51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51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122</v>
      </c>
      <c r="CA36" s="26" t="s">
        <v>43</v>
      </c>
      <c r="CB36" s="39" t="str">
        <f t="shared" si="10"/>
        <v>Riadok bude skrytý.</v>
      </c>
      <c r="CC36" s="33" t="s">
        <v>51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51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391" t="s">
        <v>17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2">
        <v>2019</v>
      </c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4"/>
      <c r="CA38" s="25"/>
      <c r="CB38" s="39" t="str">
        <f t="shared" si="10"/>
        <v>Riadok bude skrytý.</v>
      </c>
      <c r="CC38" s="33" t="s">
        <v>51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319" t="s">
        <v>124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135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7"/>
      <c r="CA39" s="25"/>
      <c r="CB39" s="39" t="str">
        <f t="shared" si="10"/>
        <v>Riadok bude skrytý.</v>
      </c>
      <c r="CC39" s="33" t="s">
        <v>51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51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123</v>
      </c>
      <c r="CA41" s="25"/>
      <c r="CB41" s="39" t="str">
        <f t="shared" si="10"/>
        <v>Riadok bude vidieť.</v>
      </c>
      <c r="CC41" s="33" t="s">
        <v>51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51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 t="s">
        <v>175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51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169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51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176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51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9" t="s">
        <v>177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vidieť.</v>
      </c>
      <c r="CC46" s="33" t="s">
        <v>51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51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51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51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51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51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51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51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51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51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51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51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51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51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51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51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24</v>
      </c>
      <c r="C63" s="14"/>
      <c r="D63" s="14"/>
      <c r="E63" s="15" t="s">
        <v>88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43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52</v>
      </c>
      <c r="C65" s="5" t="s">
        <v>135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41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42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136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51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51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51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8" t="s">
        <v>160</v>
      </c>
      <c r="AJ71" s="308"/>
      <c r="AK71" s="308"/>
      <c r="AL71" s="308"/>
      <c r="AM71" s="308"/>
      <c r="AN71" s="308"/>
      <c r="AP71" s="6" t="s">
        <v>50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43</v>
      </c>
      <c r="CB71" s="39" t="str">
        <f t="shared" si="14"/>
        <v>Riadok bude vidieť.</v>
      </c>
      <c r="CC71" s="33" t="s">
        <v>51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51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51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9" t="s">
        <v>89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1"/>
      <c r="AB74" s="209" t="s">
        <v>44</v>
      </c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1"/>
      <c r="BD74" s="326" t="s">
        <v>49</v>
      </c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8"/>
      <c r="CA74" s="27"/>
      <c r="CB74" s="39" t="str">
        <f t="shared" si="14"/>
        <v>Riadok bude skrytý.</v>
      </c>
      <c r="CC74" s="33" t="s">
        <v>51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2" t="s">
        <v>45</v>
      </c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4"/>
      <c r="AB75" s="305" t="s">
        <v>46</v>
      </c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7"/>
      <c r="BD75" s="305" t="s">
        <v>47</v>
      </c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7"/>
      <c r="CA75" s="27"/>
      <c r="CB75" s="39" t="str">
        <f t="shared" si="14"/>
        <v>Riadok bude skrytý.</v>
      </c>
      <c r="CC75" s="33" t="s">
        <v>51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5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7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51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7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51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7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51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7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51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7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51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5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7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51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51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7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51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2"/>
      <c r="AB84" s="309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1"/>
      <c r="BD84" s="309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1"/>
      <c r="CA84" s="27"/>
      <c r="CB84" s="39" t="str">
        <f t="shared" si="14"/>
        <v>Riadok bude skrytý.</v>
      </c>
      <c r="CC84" s="33" t="s">
        <v>51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51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52</v>
      </c>
      <c r="C86" s="205" t="s">
        <v>138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6" t="s">
        <v>43</v>
      </c>
      <c r="CB86" s="39" t="str">
        <f t="shared" si="14"/>
        <v>Riadok bude vidieť.</v>
      </c>
      <c r="CC86" s="33" t="s">
        <v>51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51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51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skrytý.</v>
      </c>
      <c r="CC89" s="33" t="s">
        <v>51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>
      <c r="A90" s="1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skrytý.</v>
      </c>
      <c r="CC90" s="33" t="s">
        <v>51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>
      <c r="A91" s="11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skrytý.</v>
      </c>
      <c r="CC91" s="33" t="s">
        <v>51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>
      <c r="A92" s="11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skrytý.</v>
      </c>
      <c r="CC92" s="33" t="s">
        <v>51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>
      <c r="A93" s="11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skrytý.</v>
      </c>
      <c r="CC93" s="33" t="s">
        <v>51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>
      <c r="A94" s="11"/>
      <c r="B94" s="390"/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skrytý.</v>
      </c>
      <c r="CC94" s="33" t="s">
        <v>51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>
      <c r="A95" s="11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skrytý.</v>
      </c>
      <c r="CC95" s="33" t="s">
        <v>51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>
      <c r="A96" s="11"/>
      <c r="B96" s="203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51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51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51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51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51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51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51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51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51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51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51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51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139</v>
      </c>
      <c r="CA108" s="26" t="s">
        <v>43</v>
      </c>
      <c r="CB108" s="39" t="str">
        <f t="shared" si="14"/>
        <v>Riadok bude skrytý.</v>
      </c>
      <c r="CC108" s="33" t="s">
        <v>172</v>
      </c>
      <c r="CW108" s="20">
        <f>+IF(SUM(CW109:CW121)=0,0,1)</f>
        <v>0</v>
      </c>
      <c r="CZ108" s="20">
        <f t="shared" si="15"/>
        <v>0</v>
      </c>
      <c r="DA108" s="20">
        <f t="shared" si="6"/>
        <v>0</v>
      </c>
      <c r="DZ108" s="62"/>
    </row>
    <row r="109" spans="1:130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172</v>
      </c>
      <c r="CW109" s="20">
        <f>+IF(SUM(CW112:CW121)=0,0,1)</f>
        <v>0</v>
      </c>
      <c r="CZ109" s="20">
        <f t="shared" si="15"/>
        <v>0</v>
      </c>
      <c r="DA109" s="20">
        <f t="shared" si="6"/>
        <v>0</v>
      </c>
      <c r="DZ109" s="62"/>
    </row>
    <row r="110" spans="1:130" ht="18" customHeight="1">
      <c r="A110" s="11"/>
      <c r="B110" s="225" t="s">
        <v>48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9" t="s">
        <v>6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7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37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43</v>
      </c>
      <c r="CB110" s="39" t="str">
        <f t="shared" si="14"/>
        <v>Riadok bude skrytý.</v>
      </c>
      <c r="CC110" s="33" t="s">
        <v>172</v>
      </c>
      <c r="CW110" s="22">
        <f>+IF(SUM(CW112:CW121)=0,0,1)</f>
        <v>0</v>
      </c>
      <c r="CZ110" s="20">
        <f t="shared" si="15"/>
        <v>0</v>
      </c>
      <c r="DA110" s="20">
        <f t="shared" si="6"/>
        <v>0</v>
      </c>
      <c r="DZ110" s="62"/>
    </row>
    <row r="111" spans="1:130" ht="18" customHeight="1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172</v>
      </c>
      <c r="CW111" s="22">
        <f>+IF(SUM(CW112:CW121)=0,0,1)</f>
        <v>0</v>
      </c>
      <c r="CZ111" s="20">
        <f t="shared" si="15"/>
        <v>0</v>
      </c>
      <c r="DA111" s="20">
        <f t="shared" si="6"/>
        <v>0</v>
      </c>
      <c r="DZ111" s="62"/>
    </row>
    <row r="112" spans="1:130">
      <c r="A112" s="11"/>
      <c r="B112" s="212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4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40"/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skrytý.</v>
      </c>
      <c r="CC112" s="33" t="s">
        <v>172</v>
      </c>
      <c r="CW112" s="22">
        <f t="shared" ref="CW112:CW120" si="20">+IF(B112="",0,1)</f>
        <v>0</v>
      </c>
      <c r="CZ112" s="20">
        <f t="shared" si="15"/>
        <v>0</v>
      </c>
      <c r="DA112" s="20">
        <f t="shared" si="6"/>
        <v>0</v>
      </c>
      <c r="DZ112" s="62"/>
    </row>
    <row r="113" spans="1:130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196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8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206"/>
      <c r="BR113" s="207"/>
      <c r="BS113" s="207"/>
      <c r="BT113" s="207"/>
      <c r="BU113" s="207"/>
      <c r="BV113" s="207"/>
      <c r="BW113" s="207"/>
      <c r="BX113" s="207"/>
      <c r="BY113" s="207"/>
      <c r="BZ113" s="208"/>
      <c r="CA113" s="25"/>
      <c r="CB113" s="39" t="str">
        <f t="shared" si="14"/>
        <v>Riadok bude skrytý.</v>
      </c>
      <c r="CC113" s="33" t="s">
        <v>51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196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8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206"/>
      <c r="BR114" s="207"/>
      <c r="BS114" s="207"/>
      <c r="BT114" s="207"/>
      <c r="BU114" s="207"/>
      <c r="BV114" s="207"/>
      <c r="BW114" s="207"/>
      <c r="BX114" s="207"/>
      <c r="BY114" s="207"/>
      <c r="BZ114" s="208"/>
      <c r="CA114" s="25"/>
      <c r="CB114" s="39" t="str">
        <f t="shared" si="14"/>
        <v>Riadok bude skrytý.</v>
      </c>
      <c r="CC114" s="33" t="s">
        <v>51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196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206"/>
      <c r="BR115" s="207"/>
      <c r="BS115" s="207"/>
      <c r="BT115" s="207"/>
      <c r="BU115" s="207"/>
      <c r="BV115" s="207"/>
      <c r="BW115" s="207"/>
      <c r="BX115" s="207"/>
      <c r="BY115" s="207"/>
      <c r="BZ115" s="208"/>
      <c r="CA115" s="25"/>
      <c r="CB115" s="39" t="str">
        <f t="shared" si="14"/>
        <v>Riadok bude skrytý.</v>
      </c>
      <c r="CC115" s="33" t="s">
        <v>51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196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8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206"/>
      <c r="BR116" s="207"/>
      <c r="BS116" s="207"/>
      <c r="BT116" s="207"/>
      <c r="BU116" s="207"/>
      <c r="BV116" s="207"/>
      <c r="BW116" s="207"/>
      <c r="BX116" s="207"/>
      <c r="BY116" s="207"/>
      <c r="BZ116" s="208"/>
      <c r="CA116" s="25"/>
      <c r="CB116" s="39" t="str">
        <f t="shared" si="14"/>
        <v>Riadok bude skrytý.</v>
      </c>
      <c r="CC116" s="33" t="s">
        <v>51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196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8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206"/>
      <c r="BR117" s="207"/>
      <c r="BS117" s="207"/>
      <c r="BT117" s="207"/>
      <c r="BU117" s="207"/>
      <c r="BV117" s="207"/>
      <c r="BW117" s="207"/>
      <c r="BX117" s="207"/>
      <c r="BY117" s="207"/>
      <c r="BZ117" s="208"/>
      <c r="CA117" s="25"/>
      <c r="CB117" s="39" t="str">
        <f t="shared" si="14"/>
        <v>Riadok bude skrytý.</v>
      </c>
      <c r="CC117" s="33" t="s">
        <v>51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196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8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206"/>
      <c r="BR118" s="207"/>
      <c r="BS118" s="207"/>
      <c r="BT118" s="207"/>
      <c r="BU118" s="207"/>
      <c r="BV118" s="207"/>
      <c r="BW118" s="207"/>
      <c r="BX118" s="207"/>
      <c r="BY118" s="207"/>
      <c r="BZ118" s="208"/>
      <c r="CA118" s="25"/>
      <c r="CB118" s="39" t="str">
        <f t="shared" si="14"/>
        <v>Riadok bude skrytý.</v>
      </c>
      <c r="CC118" s="33" t="s">
        <v>51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196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8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206"/>
      <c r="BR119" s="207"/>
      <c r="BS119" s="207"/>
      <c r="BT119" s="207"/>
      <c r="BU119" s="207"/>
      <c r="BV119" s="207"/>
      <c r="BW119" s="207"/>
      <c r="BX119" s="207"/>
      <c r="BY119" s="207"/>
      <c r="BZ119" s="208"/>
      <c r="CA119" s="25"/>
      <c r="CB119" s="39" t="str">
        <f t="shared" si="14"/>
        <v>Riadok bude skrytý.</v>
      </c>
      <c r="CC119" s="33" t="s">
        <v>51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196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8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206"/>
      <c r="BR120" s="207"/>
      <c r="BS120" s="207"/>
      <c r="BT120" s="207"/>
      <c r="BU120" s="207"/>
      <c r="BV120" s="207"/>
      <c r="BW120" s="207"/>
      <c r="BX120" s="207"/>
      <c r="BY120" s="207"/>
      <c r="BZ120" s="208"/>
      <c r="CA120" s="25"/>
      <c r="CB120" s="39" t="str">
        <f t="shared" si="14"/>
        <v>Riadok bude skrytý.</v>
      </c>
      <c r="CC120" s="33" t="s">
        <v>51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2"/>
      <c r="AU121" s="243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5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172</v>
      </c>
      <c r="CW121" s="22">
        <f>+IF(B112&amp;B113&amp;B114&amp;B115&amp;B116&amp;B117&amp;B118&amp;B119&amp;B120&amp;B121="",0,1)</f>
        <v>0</v>
      </c>
      <c r="CZ121" s="20">
        <f t="shared" si="15"/>
        <v>0</v>
      </c>
      <c r="DA121" s="20">
        <f t="shared" si="21"/>
        <v>0</v>
      </c>
      <c r="DZ121" s="62"/>
    </row>
    <row r="122" spans="1:130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172</v>
      </c>
      <c r="CW122" s="20">
        <f>+IF(CW121=0,0,1)</f>
        <v>0</v>
      </c>
      <c r="CZ122" s="20">
        <f t="shared" si="15"/>
        <v>0</v>
      </c>
      <c r="DA122" s="20">
        <f t="shared" si="21"/>
        <v>0</v>
      </c>
      <c r="DZ122" s="62"/>
    </row>
    <row r="123" spans="1:130">
      <c r="A123" s="11"/>
      <c r="B123" s="69" t="s">
        <v>170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43</v>
      </c>
      <c r="CB123" s="39" t="str">
        <f t="shared" si="14"/>
        <v>Riadok bude skrytý.</v>
      </c>
      <c r="CC123" s="33" t="s">
        <v>172</v>
      </c>
      <c r="CW123" s="20">
        <f t="shared" ref="CW123:CW142" si="22">+IF(B123="",0,1)</f>
        <v>1</v>
      </c>
      <c r="CZ123" s="20">
        <f t="shared" si="15"/>
        <v>0</v>
      </c>
      <c r="DA123" s="20">
        <f t="shared" si="21"/>
        <v>0</v>
      </c>
      <c r="DZ123" s="62"/>
    </row>
    <row r="124" spans="1:130">
      <c r="A124" s="11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skrytý.</v>
      </c>
      <c r="CC124" s="33" t="s">
        <v>51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>
      <c r="A125" s="11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skrytý.</v>
      </c>
      <c r="CC125" s="33" t="s">
        <v>51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>
      <c r="A126" s="11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skrytý.</v>
      </c>
      <c r="CC126" s="33" t="s">
        <v>51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51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51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51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51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51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51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51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51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51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51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51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51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51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51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51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51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51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139</v>
      </c>
      <c r="CA144" s="26" t="s">
        <v>43</v>
      </c>
      <c r="CB144" s="39" t="str">
        <f t="shared" si="23"/>
        <v>Riadok bude skrytý.</v>
      </c>
      <c r="CC144" s="33" t="s">
        <v>51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51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25" t="s">
        <v>48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9" t="s">
        <v>6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7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37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43</v>
      </c>
      <c r="CB146" s="39" t="str">
        <f t="shared" si="23"/>
        <v>Riadok bude skrytý.</v>
      </c>
      <c r="CC146" s="33" t="s">
        <v>51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51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12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4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40"/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skrytý.</v>
      </c>
      <c r="CC148" s="33" t="s">
        <v>51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196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8"/>
      <c r="BF149" s="193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206"/>
      <c r="BR149" s="207"/>
      <c r="BS149" s="207"/>
      <c r="BT149" s="207"/>
      <c r="BU149" s="207"/>
      <c r="BV149" s="207"/>
      <c r="BW149" s="207"/>
      <c r="BX149" s="207"/>
      <c r="BY149" s="207"/>
      <c r="BZ149" s="208"/>
      <c r="CA149" s="25"/>
      <c r="CB149" s="39" t="str">
        <f t="shared" si="23"/>
        <v>Riadok bude skrytý.</v>
      </c>
      <c r="CC149" s="33" t="s">
        <v>51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196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8"/>
      <c r="BF150" s="193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206"/>
      <c r="BR150" s="207"/>
      <c r="BS150" s="207"/>
      <c r="BT150" s="207"/>
      <c r="BU150" s="207"/>
      <c r="BV150" s="207"/>
      <c r="BW150" s="207"/>
      <c r="BX150" s="207"/>
      <c r="BY150" s="207"/>
      <c r="BZ150" s="208"/>
      <c r="CA150" s="25"/>
      <c r="CB150" s="39" t="str">
        <f t="shared" si="23"/>
        <v>Riadok bude skrytý.</v>
      </c>
      <c r="CC150" s="33" t="s">
        <v>51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196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8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206"/>
      <c r="BR151" s="207"/>
      <c r="BS151" s="207"/>
      <c r="BT151" s="207"/>
      <c r="BU151" s="207"/>
      <c r="BV151" s="207"/>
      <c r="BW151" s="207"/>
      <c r="BX151" s="207"/>
      <c r="BY151" s="207"/>
      <c r="BZ151" s="208"/>
      <c r="CA151" s="25"/>
      <c r="CB151" s="39" t="str">
        <f t="shared" si="23"/>
        <v>Riadok bude skrytý.</v>
      </c>
      <c r="CC151" s="33" t="s">
        <v>51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196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8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206"/>
      <c r="BR152" s="207"/>
      <c r="BS152" s="207"/>
      <c r="BT152" s="207"/>
      <c r="BU152" s="207"/>
      <c r="BV152" s="207"/>
      <c r="BW152" s="207"/>
      <c r="BX152" s="207"/>
      <c r="BY152" s="207"/>
      <c r="BZ152" s="208"/>
      <c r="CA152" s="25"/>
      <c r="CB152" s="39" t="str">
        <f t="shared" si="23"/>
        <v>Riadok bude skrytý.</v>
      </c>
      <c r="CC152" s="33" t="s">
        <v>51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196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8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206"/>
      <c r="BR153" s="207"/>
      <c r="BS153" s="207"/>
      <c r="BT153" s="207"/>
      <c r="BU153" s="207"/>
      <c r="BV153" s="207"/>
      <c r="BW153" s="207"/>
      <c r="BX153" s="207"/>
      <c r="BY153" s="207"/>
      <c r="BZ153" s="208"/>
      <c r="CA153" s="25"/>
      <c r="CB153" s="39" t="str">
        <f t="shared" si="23"/>
        <v>Riadok bude skrytý.</v>
      </c>
      <c r="CC153" s="33" t="s">
        <v>51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196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8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206"/>
      <c r="BR154" s="207"/>
      <c r="BS154" s="207"/>
      <c r="BT154" s="207"/>
      <c r="BU154" s="207"/>
      <c r="BV154" s="207"/>
      <c r="BW154" s="207"/>
      <c r="BX154" s="207"/>
      <c r="BY154" s="207"/>
      <c r="BZ154" s="208"/>
      <c r="CA154" s="25"/>
      <c r="CB154" s="39" t="str">
        <f t="shared" si="23"/>
        <v>Riadok bude skrytý.</v>
      </c>
      <c r="CC154" s="33" t="s">
        <v>51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196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8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206"/>
      <c r="BR155" s="207"/>
      <c r="BS155" s="207"/>
      <c r="BT155" s="207"/>
      <c r="BU155" s="207"/>
      <c r="BV155" s="207"/>
      <c r="BW155" s="207"/>
      <c r="BX155" s="207"/>
      <c r="BY155" s="207"/>
      <c r="BZ155" s="208"/>
      <c r="CA155" s="25"/>
      <c r="CB155" s="39" t="str">
        <f t="shared" si="23"/>
        <v>Riadok bude skrytý.</v>
      </c>
      <c r="CC155" s="33" t="s">
        <v>51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196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8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206"/>
      <c r="BR156" s="207"/>
      <c r="BS156" s="207"/>
      <c r="BT156" s="207"/>
      <c r="BU156" s="207"/>
      <c r="BV156" s="207"/>
      <c r="BW156" s="207"/>
      <c r="BX156" s="207"/>
      <c r="BY156" s="207"/>
      <c r="BZ156" s="208"/>
      <c r="CA156" s="25"/>
      <c r="CB156" s="39" t="str">
        <f t="shared" si="23"/>
        <v>Riadok bude skrytý.</v>
      </c>
      <c r="CC156" s="33" t="s">
        <v>51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90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243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5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51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skrytý.</v>
      </c>
      <c r="CC158" s="33" t="s">
        <v>51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>
      <c r="A159" s="11"/>
      <c r="B159" s="49" t="s">
        <v>52</v>
      </c>
      <c r="C159" s="5" t="s">
        <v>140</v>
      </c>
      <c r="D159" s="5"/>
      <c r="E159" s="5"/>
      <c r="F159" s="5"/>
      <c r="CA159" s="26" t="s">
        <v>43</v>
      </c>
      <c r="CB159" s="39" t="str">
        <f t="shared" si="23"/>
        <v>Riadok bude skrytý.</v>
      </c>
      <c r="CC159" s="33" t="s">
        <v>51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>
      <c r="A160" s="11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51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51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51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51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51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51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51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51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51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51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51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51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51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51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51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51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51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51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51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51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51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52</v>
      </c>
      <c r="C181" s="5" t="s">
        <v>57</v>
      </c>
      <c r="D181" s="5"/>
      <c r="E181" s="5"/>
      <c r="F181" s="5"/>
      <c r="CA181" s="26" t="s">
        <v>43</v>
      </c>
      <c r="CB181" s="39" t="str">
        <f t="shared" si="23"/>
        <v>Riadok bude vidieť.</v>
      </c>
      <c r="CC181" s="33" t="s">
        <v>51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38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51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39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51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8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51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51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51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51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51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51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51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51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51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51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51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51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51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51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51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51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51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51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51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52</v>
      </c>
      <c r="C203" s="5" t="s">
        <v>141</v>
      </c>
      <c r="D203" s="5"/>
      <c r="E203" s="5"/>
      <c r="F203" s="5"/>
      <c r="CA203" s="26" t="s">
        <v>43</v>
      </c>
      <c r="CB203" s="39" t="str">
        <f t="shared" si="29"/>
        <v>Riadok bude vidieť.</v>
      </c>
      <c r="CC203" s="33" t="s">
        <v>51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5" t="s">
        <v>168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51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skrytý.</v>
      </c>
      <c r="CC205" s="33" t="s">
        <v>51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>
      <c r="A206" s="11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skrytý.</v>
      </c>
      <c r="CC206" s="33" t="s">
        <v>51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51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51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51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51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51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51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51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51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51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51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51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51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51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51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51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51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51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51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52</v>
      </c>
      <c r="C225" s="205" t="s">
        <v>142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5"/>
      <c r="BN225" s="205"/>
      <c r="BO225" s="205"/>
      <c r="BP225" s="205"/>
      <c r="BQ225" s="205"/>
      <c r="BR225" s="205"/>
      <c r="BS225" s="205"/>
      <c r="BT225" s="205"/>
      <c r="BU225" s="205"/>
      <c r="BV225" s="205"/>
      <c r="BW225" s="205"/>
      <c r="BX225" s="205"/>
      <c r="BY225" s="205"/>
      <c r="BZ225" s="205"/>
      <c r="CA225" s="26" t="s">
        <v>43</v>
      </c>
      <c r="CB225" s="39" t="str">
        <f t="shared" si="29"/>
        <v>Riadok bude vidieť.</v>
      </c>
      <c r="CC225" s="33" t="s">
        <v>51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5" t="s">
        <v>40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51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skrytý.</v>
      </c>
      <c r="CC227" s="33" t="s">
        <v>51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>
      <c r="A228" s="11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skrytý.</v>
      </c>
      <c r="CC228" s="33" t="s">
        <v>51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>
      <c r="A229" s="11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skrytý.</v>
      </c>
      <c r="CC229" s="33" t="s">
        <v>51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51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51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51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51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51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51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51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51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51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51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51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51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51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51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51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51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51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52</v>
      </c>
      <c r="C247" s="5" t="s">
        <v>143</v>
      </c>
      <c r="D247" s="5"/>
      <c r="E247" s="5"/>
      <c r="F247" s="5"/>
      <c r="CA247" s="26" t="s">
        <v>43</v>
      </c>
      <c r="CB247" s="39" t="str">
        <f t="shared" si="34"/>
        <v>Riadok bude vidieť.</v>
      </c>
      <c r="CC247" s="33" t="s">
        <v>51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9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51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10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51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11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51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skrytý.</v>
      </c>
      <c r="CC251" s="33" t="s">
        <v>51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>
      <c r="A252" s="11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skrytý.</v>
      </c>
      <c r="CC252" s="33" t="s">
        <v>51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51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51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51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51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51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51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51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51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51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51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51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51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51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51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51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skrytý.</v>
      </c>
      <c r="CC268" s="33" t="s">
        <v>51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>
      <c r="A269" s="11"/>
      <c r="B269" s="49" t="s">
        <v>52</v>
      </c>
      <c r="C269" s="5" t="s">
        <v>144</v>
      </c>
      <c r="D269" s="5"/>
      <c r="E269" s="5"/>
      <c r="F269" s="5"/>
      <c r="CA269" s="26" t="s">
        <v>43</v>
      </c>
      <c r="CB269" s="39" t="str">
        <f t="shared" ref="CB269:CB300" si="38">+IF(DA269=0,"Riadok bude skrytý.","Riadok bude vidieť.")</f>
        <v>Riadok bude skrytý.</v>
      </c>
      <c r="CC269" s="33" t="s">
        <v>51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>
      <c r="A270" s="11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51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>
      <c r="A271" s="11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51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>
      <c r="A272" s="11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51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>
      <c r="A273" s="11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51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>
      <c r="A274" s="11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51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51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51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51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51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51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51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51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51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51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51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51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51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51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51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51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51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52</v>
      </c>
      <c r="C291" s="5" t="s">
        <v>145</v>
      </c>
      <c r="D291" s="5"/>
      <c r="E291" s="5"/>
      <c r="F291" s="5"/>
      <c r="CA291" s="26" t="s">
        <v>43</v>
      </c>
      <c r="CB291" s="39" t="str">
        <f t="shared" si="38"/>
        <v>Riadok bude vidieť.</v>
      </c>
      <c r="CC291" s="33" t="s">
        <v>51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12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51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13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51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14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51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51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51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51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51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51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51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51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51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51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51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51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51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51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51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51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51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51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skrytý.</v>
      </c>
      <c r="CC312" s="33" t="s">
        <v>51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>
      <c r="A313" s="11"/>
      <c r="B313" s="49" t="s">
        <v>52</v>
      </c>
      <c r="C313" s="5" t="s">
        <v>146</v>
      </c>
      <c r="D313" s="5"/>
      <c r="E313" s="5"/>
      <c r="F313" s="5"/>
      <c r="CA313" s="26" t="s">
        <v>43</v>
      </c>
      <c r="CB313" s="39" t="str">
        <f t="shared" ref="CB313:CB334" si="45">+IF(DA313=0,"Riadok bude skrytý.","Riadok bude vidieť.")</f>
        <v>Riadok bude skrytý.</v>
      </c>
      <c r="CC313" s="33" t="s">
        <v>51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>
      <c r="A314" s="11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skrytý.</v>
      </c>
      <c r="CC314" s="33" t="s">
        <v>51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>
      <c r="A315" s="11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skrytý.</v>
      </c>
      <c r="CC315" s="33" t="s">
        <v>51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>
      <c r="A316" s="11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skrytý.</v>
      </c>
      <c r="CC316" s="33" t="s">
        <v>51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>
      <c r="A317" s="11"/>
      <c r="B317" s="203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skrytý.</v>
      </c>
      <c r="CC317" s="33" t="s">
        <v>51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>
      <c r="A318" s="11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skrytý.</v>
      </c>
      <c r="CC318" s="33" t="s">
        <v>51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>
      <c r="A319" s="11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skrytý.</v>
      </c>
      <c r="CC319" s="33" t="s">
        <v>51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51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51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51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51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51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51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51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51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51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51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51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51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51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51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51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52</v>
      </c>
      <c r="C335" s="202" t="s">
        <v>61</v>
      </c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6" t="s">
        <v>43</v>
      </c>
      <c r="CB335" s="39" t="str">
        <f>+IF(DA335=0,"Riadok bude skrytý.","Riadok bude vidieť.")</f>
        <v>Riadok bude skrytý.</v>
      </c>
      <c r="CC335" s="33" t="s">
        <v>51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51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62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161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63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51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51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51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8" t="s">
        <v>64</v>
      </c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20"/>
      <c r="AS340" s="183" t="s">
        <v>65</v>
      </c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5"/>
      <c r="CA340" s="26" t="s">
        <v>43</v>
      </c>
      <c r="CB340" s="39" t="str">
        <f t="shared" si="50"/>
        <v>Riadok bude skrytý.</v>
      </c>
      <c r="CC340" s="33" t="s">
        <v>51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8"/>
      <c r="AS341" s="186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9"/>
      <c r="CA341" s="27"/>
      <c r="CB341" s="39" t="str">
        <f t="shared" si="50"/>
        <v>Riadok bude skrytý.</v>
      </c>
      <c r="CC341" s="33" t="s">
        <v>51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21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51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21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51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21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51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21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51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21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51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21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51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21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51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21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51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4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51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51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22</v>
      </c>
      <c r="C352" s="14"/>
      <c r="D352" s="14"/>
      <c r="E352" s="15" t="s">
        <v>147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43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90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51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51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15</v>
      </c>
      <c r="C356" s="8"/>
      <c r="D356" s="8"/>
      <c r="E356" s="8"/>
      <c r="F356" s="8"/>
      <c r="G356" s="8"/>
      <c r="H356" s="8"/>
      <c r="I356" s="8"/>
      <c r="J356" s="88" t="s">
        <v>16</v>
      </c>
      <c r="K356" s="88"/>
      <c r="L356" s="88"/>
      <c r="M356" s="88"/>
      <c r="N356" s="88"/>
      <c r="O356" s="88"/>
      <c r="P356" s="88"/>
      <c r="Q356" s="88"/>
      <c r="R356" s="88"/>
      <c r="S356" s="2" t="s">
        <v>148</v>
      </c>
      <c r="T356" s="47"/>
      <c r="CA356" s="24"/>
      <c r="CB356" s="39" t="str">
        <f t="shared" si="55"/>
        <v>Riadok bude vidieť.</v>
      </c>
      <c r="CC356" s="33" t="s">
        <v>51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51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178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51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179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51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51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51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/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 t="s">
        <v>180</v>
      </c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vidieť.</v>
      </c>
      <c r="CC363" s="33" t="s">
        <v>51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>
      <c r="A364" s="11"/>
      <c r="B364" s="69" t="s">
        <v>181</v>
      </c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vidieť.</v>
      </c>
      <c r="CC364" s="33" t="s">
        <v>51</v>
      </c>
      <c r="CW364" s="20">
        <f t="shared" si="58"/>
        <v>1</v>
      </c>
      <c r="CX364" s="20">
        <f t="shared" si="59"/>
        <v>1</v>
      </c>
      <c r="CZ364" s="20">
        <f t="shared" si="56"/>
        <v>1</v>
      </c>
      <c r="DA364" s="37">
        <f t="shared" si="57"/>
        <v>1</v>
      </c>
      <c r="DZ364" s="62"/>
    </row>
    <row r="365" spans="1:130">
      <c r="A365" s="11"/>
      <c r="B365" s="69" t="s">
        <v>182</v>
      </c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vidieť.</v>
      </c>
      <c r="CC365" s="33" t="s">
        <v>51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51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 t="s">
        <v>171</v>
      </c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vidieť.</v>
      </c>
      <c r="CC367" s="33" t="s">
        <v>51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>
      <c r="A368" s="11"/>
      <c r="B368" s="69" t="s">
        <v>183</v>
      </c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vidieť.</v>
      </c>
      <c r="CC368" s="33" t="s">
        <v>51</v>
      </c>
      <c r="CW368" s="20">
        <f t="shared" si="58"/>
        <v>1</v>
      </c>
      <c r="CX368" s="20">
        <f t="shared" si="59"/>
        <v>1</v>
      </c>
      <c r="CZ368" s="20">
        <f t="shared" si="56"/>
        <v>1</v>
      </c>
      <c r="DA368" s="37">
        <f t="shared" si="57"/>
        <v>1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51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51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 t="s">
        <v>184</v>
      </c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vidieť.</v>
      </c>
      <c r="CC371" s="33" t="s">
        <v>51</v>
      </c>
      <c r="CW371" s="20">
        <f t="shared" si="58"/>
        <v>1</v>
      </c>
      <c r="CX371" s="20">
        <f t="shared" si="59"/>
        <v>1</v>
      </c>
      <c r="CZ371" s="20">
        <f t="shared" si="56"/>
        <v>1</v>
      </c>
      <c r="DA371" s="37">
        <f t="shared" si="57"/>
        <v>1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51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51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 t="s">
        <v>185</v>
      </c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vidieť.</v>
      </c>
      <c r="CC374" s="33" t="s">
        <v>51</v>
      </c>
      <c r="CW374" s="20">
        <f t="shared" si="58"/>
        <v>1</v>
      </c>
      <c r="CX374" s="20">
        <f t="shared" si="59"/>
        <v>1</v>
      </c>
      <c r="CZ374" s="20">
        <f t="shared" si="56"/>
        <v>1</v>
      </c>
      <c r="DA374" s="37">
        <f t="shared" si="57"/>
        <v>1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51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51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51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51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149</v>
      </c>
      <c r="CA379" s="26" t="s">
        <v>43</v>
      </c>
      <c r="CB379" s="39" t="str">
        <f t="shared" si="55"/>
        <v>Riadok bude skrytý.</v>
      </c>
      <c r="CC379" s="33" t="s">
        <v>51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51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7" t="s">
        <v>17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2" t="s">
        <v>66</v>
      </c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4"/>
      <c r="CA381" s="26" t="s">
        <v>43</v>
      </c>
      <c r="CB381" s="39" t="str">
        <f t="shared" si="55"/>
        <v>Riadok bude skrytý.</v>
      </c>
      <c r="CC381" s="33" t="s">
        <v>51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5"/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/>
      <c r="BS382" s="126"/>
      <c r="BT382" s="126"/>
      <c r="BU382" s="126"/>
      <c r="BV382" s="126"/>
      <c r="BW382" s="126"/>
      <c r="BX382" s="126"/>
      <c r="BY382" s="126"/>
      <c r="BZ382" s="127"/>
      <c r="CA382" s="24"/>
      <c r="CB382" s="39" t="str">
        <f t="shared" si="55"/>
        <v>Riadok bude skrytý.</v>
      </c>
      <c r="CC382" s="33" t="s">
        <v>51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405" t="s">
        <v>21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51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9" t="s">
        <v>59</v>
      </c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1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/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28" t="s">
        <v>20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51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51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18</v>
      </c>
      <c r="J387" s="88" t="s">
        <v>125</v>
      </c>
      <c r="K387" s="88"/>
      <c r="L387" s="88"/>
      <c r="M387" s="88"/>
      <c r="N387" s="88"/>
      <c r="O387" s="2" t="s">
        <v>67</v>
      </c>
      <c r="CA387" s="26" t="s">
        <v>43</v>
      </c>
      <c r="CB387" s="39" t="str">
        <f t="shared" ref="CB387:CB394" si="60">+IF(DA387=0,"Riadok bude skrytý.","Riadok bude vidieť.")</f>
        <v>Riadok bude skrytý.</v>
      </c>
      <c r="CC387" s="33" t="s">
        <v>51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51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51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19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/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43</v>
      </c>
      <c r="CB390" s="39" t="str">
        <f t="shared" si="60"/>
        <v>Riadok bude skrytý.</v>
      </c>
      <c r="CC390" s="33" t="s">
        <v>51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58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70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51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68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51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69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51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51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91</v>
      </c>
      <c r="C395" s="1"/>
      <c r="D395" s="1"/>
      <c r="E395" s="1"/>
      <c r="F395" s="1"/>
      <c r="CA395" s="26" t="s">
        <v>43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18</v>
      </c>
      <c r="J397" s="88" t="s">
        <v>165</v>
      </c>
      <c r="K397" s="88"/>
      <c r="L397" s="88"/>
      <c r="M397" s="88"/>
      <c r="N397" s="88"/>
      <c r="O397" s="88"/>
      <c r="P397" s="88"/>
      <c r="Q397" s="88"/>
      <c r="R397" s="88"/>
      <c r="S397" s="2" t="s">
        <v>150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51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151</v>
      </c>
      <c r="CA398" s="25"/>
      <c r="CB398" s="39" t="str">
        <f t="shared" si="63"/>
        <v>Riadok bude skrytý.</v>
      </c>
      <c r="CC398" s="33" t="s">
        <v>51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51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51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51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51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51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51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51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51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51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51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51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51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51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51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51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51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51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51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51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51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51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152</v>
      </c>
      <c r="CA420" s="26" t="s">
        <v>43</v>
      </c>
      <c r="CB420" s="39" t="str">
        <f t="shared" si="63"/>
        <v>Riadok bude skrytý.</v>
      </c>
      <c r="CC420" s="33" t="s">
        <v>51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51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92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93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31" t="s">
        <v>94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43</v>
      </c>
      <c r="CB422" s="39" t="str">
        <f t="shared" si="63"/>
        <v>Riadok bude skrytý.</v>
      </c>
      <c r="CC422" s="33" t="s">
        <v>51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3"/>
      <c r="CA423" s="24"/>
      <c r="CB423" s="39" t="str">
        <f t="shared" si="63"/>
        <v>Riadok bude skrytý.</v>
      </c>
      <c r="CC423" s="33" t="s">
        <v>51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51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51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51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51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51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51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51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51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9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51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95</v>
      </c>
      <c r="C434" s="1"/>
      <c r="D434" s="1"/>
      <c r="E434" s="1"/>
      <c r="F434" s="1"/>
      <c r="CA434" s="25" t="s">
        <v>43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18</v>
      </c>
      <c r="J436" s="88" t="s">
        <v>166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51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51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51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51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51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51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51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51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51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51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51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51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51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51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51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51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51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51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51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51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51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51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51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153</v>
      </c>
      <c r="G459" s="10"/>
      <c r="H459" s="10"/>
      <c r="CA459" s="26" t="s">
        <v>43</v>
      </c>
      <c r="CB459" s="39" t="str">
        <f t="shared" si="71"/>
        <v>Riadok bude skrytý.</v>
      </c>
      <c r="CC459" s="33" t="s">
        <v>51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51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51" t="s">
        <v>101</v>
      </c>
      <c r="C461" s="252"/>
      <c r="D461" s="252"/>
      <c r="E461" s="252"/>
      <c r="F461" s="252"/>
      <c r="G461" s="252"/>
      <c r="H461" s="252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K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AX461" s="252"/>
      <c r="AY461" s="252"/>
      <c r="AZ461" s="252"/>
      <c r="BA461" s="252"/>
      <c r="BB461" s="252"/>
      <c r="BC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P461" s="252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3"/>
      <c r="CA461" s="26" t="s">
        <v>43</v>
      </c>
      <c r="CB461" s="39" t="str">
        <f t="shared" si="71"/>
        <v>Riadok bude skrytý.</v>
      </c>
      <c r="CC461" s="33" t="s">
        <v>51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97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96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00" t="s">
        <v>98</v>
      </c>
      <c r="AG462" s="300"/>
      <c r="AH462" s="300"/>
      <c r="AI462" s="300"/>
      <c r="AJ462" s="300"/>
      <c r="AK462" s="300"/>
      <c r="AL462" s="300"/>
      <c r="AM462" s="300"/>
      <c r="AN462" s="300"/>
      <c r="AO462" s="300"/>
      <c r="AP462" s="300"/>
      <c r="AQ462" s="300"/>
      <c r="AR462" s="300"/>
      <c r="AS462" s="300"/>
      <c r="AT462" s="300"/>
      <c r="AU462" s="300"/>
      <c r="AV462" s="300"/>
      <c r="AW462" s="300" t="s">
        <v>99</v>
      </c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54" t="s">
        <v>100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51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8" t="str">
        <f t="shared" ref="BO463:BO472" si="77">+IF(AF463="","",IF(AW463="","",IF(ROUND(AF463/AW463,4)&gt;100%,"chyba",ROUND(AF463/AW463,4))))</f>
        <v/>
      </c>
      <c r="BP463" s="298"/>
      <c r="BQ463" s="298"/>
      <c r="BR463" s="298"/>
      <c r="BS463" s="298"/>
      <c r="BT463" s="298"/>
      <c r="BU463" s="298"/>
      <c r="BV463" s="298"/>
      <c r="BW463" s="298"/>
      <c r="BX463" s="298"/>
      <c r="BY463" s="298"/>
      <c r="BZ463" s="299"/>
      <c r="CA463" s="24"/>
      <c r="CB463" s="39" t="str">
        <f t="shared" si="71"/>
        <v>Riadok bude skrytý.</v>
      </c>
      <c r="CC463" s="33" t="s">
        <v>51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8" t="str">
        <f t="shared" si="77"/>
        <v/>
      </c>
      <c r="BP464" s="298"/>
      <c r="BQ464" s="298"/>
      <c r="BR464" s="298"/>
      <c r="BS464" s="298"/>
      <c r="BT464" s="298"/>
      <c r="BU464" s="298"/>
      <c r="BV464" s="298"/>
      <c r="BW464" s="298"/>
      <c r="BX464" s="298"/>
      <c r="BY464" s="298"/>
      <c r="BZ464" s="299"/>
      <c r="CA464" s="24"/>
      <c r="CB464" s="39" t="str">
        <f t="shared" si="71"/>
        <v>Riadok bude skrytý.</v>
      </c>
      <c r="CC464" s="33" t="s">
        <v>51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8" t="str">
        <f t="shared" si="77"/>
        <v/>
      </c>
      <c r="BP465" s="298"/>
      <c r="BQ465" s="298"/>
      <c r="BR465" s="298"/>
      <c r="BS465" s="298"/>
      <c r="BT465" s="298"/>
      <c r="BU465" s="298"/>
      <c r="BV465" s="298"/>
      <c r="BW465" s="298"/>
      <c r="BX465" s="298"/>
      <c r="BY465" s="298"/>
      <c r="BZ465" s="299"/>
      <c r="CA465" s="24"/>
      <c r="CB465" s="39" t="str">
        <f t="shared" si="71"/>
        <v>Riadok bude skrytý.</v>
      </c>
      <c r="CC465" s="33" t="s">
        <v>51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8" t="str">
        <f t="shared" si="77"/>
        <v/>
      </c>
      <c r="BP466" s="298"/>
      <c r="BQ466" s="298"/>
      <c r="BR466" s="298"/>
      <c r="BS466" s="298"/>
      <c r="BT466" s="298"/>
      <c r="BU466" s="298"/>
      <c r="BV466" s="298"/>
      <c r="BW466" s="298"/>
      <c r="BX466" s="298"/>
      <c r="BY466" s="298"/>
      <c r="BZ466" s="299"/>
      <c r="CA466" s="24"/>
      <c r="CB466" s="39" t="str">
        <f t="shared" si="71"/>
        <v>Riadok bude skrytý.</v>
      </c>
      <c r="CC466" s="33" t="s">
        <v>51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8" t="str">
        <f t="shared" si="77"/>
        <v/>
      </c>
      <c r="BP467" s="298"/>
      <c r="BQ467" s="298"/>
      <c r="BR467" s="298"/>
      <c r="BS467" s="298"/>
      <c r="BT467" s="298"/>
      <c r="BU467" s="298"/>
      <c r="BV467" s="298"/>
      <c r="BW467" s="298"/>
      <c r="BX467" s="298"/>
      <c r="BY467" s="298"/>
      <c r="BZ467" s="299"/>
      <c r="CA467" s="24"/>
      <c r="CB467" s="39" t="str">
        <f>+IF(DA467=0,"Riadok bude skrytý.","Riadok bude vidieť.")</f>
        <v>Riadok bude skrytý.</v>
      </c>
      <c r="CC467" s="33" t="s">
        <v>51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8" t="str">
        <f t="shared" si="77"/>
        <v/>
      </c>
      <c r="BP468" s="298"/>
      <c r="BQ468" s="298"/>
      <c r="BR468" s="298"/>
      <c r="BS468" s="298"/>
      <c r="BT468" s="298"/>
      <c r="BU468" s="298"/>
      <c r="BV468" s="298"/>
      <c r="BW468" s="298"/>
      <c r="BX468" s="298"/>
      <c r="BY468" s="298"/>
      <c r="BZ468" s="299"/>
      <c r="CA468" s="24"/>
      <c r="CB468" s="39" t="str">
        <f t="shared" si="71"/>
        <v>Riadok bude skrytý.</v>
      </c>
      <c r="CC468" s="33" t="s">
        <v>51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8" t="str">
        <f t="shared" si="77"/>
        <v/>
      </c>
      <c r="BP469" s="298"/>
      <c r="BQ469" s="298"/>
      <c r="BR469" s="298"/>
      <c r="BS469" s="298"/>
      <c r="BT469" s="298"/>
      <c r="BU469" s="298"/>
      <c r="BV469" s="298"/>
      <c r="BW469" s="298"/>
      <c r="BX469" s="298"/>
      <c r="BY469" s="298"/>
      <c r="BZ469" s="299"/>
      <c r="CA469" s="24"/>
      <c r="CB469" s="39" t="str">
        <f>+IF(DA469=0,"Riadok bude skrytý.","Riadok bude vidieť.")</f>
        <v>Riadok bude skrytý.</v>
      </c>
      <c r="CC469" s="33" t="s">
        <v>51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8" t="str">
        <f t="shared" si="77"/>
        <v/>
      </c>
      <c r="BP470" s="298"/>
      <c r="BQ470" s="298"/>
      <c r="BR470" s="298"/>
      <c r="BS470" s="298"/>
      <c r="BT470" s="298"/>
      <c r="BU470" s="298"/>
      <c r="BV470" s="298"/>
      <c r="BW470" s="298"/>
      <c r="BX470" s="298"/>
      <c r="BY470" s="298"/>
      <c r="BZ470" s="299"/>
      <c r="CA470" s="24"/>
      <c r="CB470" s="39" t="str">
        <f>+IF(DA470=0,"Riadok bude skrytý.","Riadok bude vidieť.")</f>
        <v>Riadok bude skrytý.</v>
      </c>
      <c r="CC470" s="33" t="s">
        <v>51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8" t="str">
        <f t="shared" si="77"/>
        <v/>
      </c>
      <c r="BP471" s="298"/>
      <c r="BQ471" s="298"/>
      <c r="BR471" s="298"/>
      <c r="BS471" s="298"/>
      <c r="BT471" s="298"/>
      <c r="BU471" s="298"/>
      <c r="BV471" s="298"/>
      <c r="BW471" s="298"/>
      <c r="BX471" s="298"/>
      <c r="BY471" s="298"/>
      <c r="BZ471" s="299"/>
      <c r="CA471" s="24"/>
      <c r="CB471" s="39" t="str">
        <f t="shared" si="71"/>
        <v>Riadok bude skrytý.</v>
      </c>
      <c r="CC471" s="33" t="s">
        <v>51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3"/>
      <c r="AX472" s="273"/>
      <c r="AY472" s="273"/>
      <c r="AZ472" s="273"/>
      <c r="BA472" s="273"/>
      <c r="BB472" s="273"/>
      <c r="BC472" s="273"/>
      <c r="BD472" s="273"/>
      <c r="BE472" s="273"/>
      <c r="BF472" s="273"/>
      <c r="BG472" s="273"/>
      <c r="BH472" s="273"/>
      <c r="BI472" s="273"/>
      <c r="BJ472" s="273"/>
      <c r="BK472" s="273"/>
      <c r="BL472" s="273"/>
      <c r="BM472" s="273"/>
      <c r="BN472" s="273"/>
      <c r="BO472" s="274" t="str">
        <f t="shared" si="77"/>
        <v/>
      </c>
      <c r="BP472" s="274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5"/>
      <c r="CA472" s="24"/>
      <c r="CB472" s="39" t="str">
        <f t="shared" si="71"/>
        <v>Riadok bude skrytý.</v>
      </c>
      <c r="CC472" s="33" t="s">
        <v>51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51" t="s">
        <v>102</v>
      </c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AX473" s="252"/>
      <c r="AY473" s="252"/>
      <c r="AZ473" s="252"/>
      <c r="BA473" s="252"/>
      <c r="BB473" s="252"/>
      <c r="BC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P473" s="252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3"/>
      <c r="CA473" s="26" t="s">
        <v>43</v>
      </c>
      <c r="CB473" s="39" t="str">
        <f t="shared" si="71"/>
        <v>Riadok bude skrytý.</v>
      </c>
      <c r="CC473" s="33" t="s">
        <v>51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97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96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00" t="s">
        <v>98</v>
      </c>
      <c r="AG474" s="300"/>
      <c r="AH474" s="300"/>
      <c r="AI474" s="300"/>
      <c r="AJ474" s="300"/>
      <c r="AK474" s="300"/>
      <c r="AL474" s="300"/>
      <c r="AM474" s="300"/>
      <c r="AN474" s="300"/>
      <c r="AO474" s="300"/>
      <c r="AP474" s="300"/>
      <c r="AQ474" s="300"/>
      <c r="AR474" s="300"/>
      <c r="AS474" s="300"/>
      <c r="AT474" s="300"/>
      <c r="AU474" s="300"/>
      <c r="AV474" s="300"/>
      <c r="AW474" s="300" t="s">
        <v>99</v>
      </c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54" t="s">
        <v>100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51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8" t="str">
        <f t="shared" ref="BO475:BO484" si="82">+IF(AF475="","",IF(AW475="","",IF(ROUND(AF475/AW475,4)&gt;100%,"chyba",ROUND(AF475/AW475,4))))</f>
        <v/>
      </c>
      <c r="BP475" s="298"/>
      <c r="BQ475" s="298"/>
      <c r="BR475" s="298"/>
      <c r="BS475" s="298"/>
      <c r="BT475" s="298"/>
      <c r="BU475" s="298"/>
      <c r="BV475" s="298"/>
      <c r="BW475" s="298"/>
      <c r="BX475" s="298"/>
      <c r="BY475" s="298"/>
      <c r="BZ475" s="299"/>
      <c r="CA475" s="25"/>
      <c r="CB475" s="39" t="str">
        <f t="shared" si="71"/>
        <v>Riadok bude skrytý.</v>
      </c>
      <c r="CC475" s="33" t="s">
        <v>51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8" t="str">
        <f t="shared" si="82"/>
        <v/>
      </c>
      <c r="BP476" s="298"/>
      <c r="BQ476" s="298"/>
      <c r="BR476" s="298"/>
      <c r="BS476" s="298"/>
      <c r="BT476" s="298"/>
      <c r="BU476" s="298"/>
      <c r="BV476" s="298"/>
      <c r="BW476" s="298"/>
      <c r="BX476" s="298"/>
      <c r="BY476" s="298"/>
      <c r="BZ476" s="299"/>
      <c r="CA476" s="25"/>
      <c r="CB476" s="39" t="str">
        <f t="shared" si="71"/>
        <v>Riadok bude skrytý.</v>
      </c>
      <c r="CC476" s="33" t="s">
        <v>51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8" t="str">
        <f t="shared" si="82"/>
        <v/>
      </c>
      <c r="BP477" s="298"/>
      <c r="BQ477" s="298"/>
      <c r="BR477" s="298"/>
      <c r="BS477" s="298"/>
      <c r="BT477" s="298"/>
      <c r="BU477" s="298"/>
      <c r="BV477" s="298"/>
      <c r="BW477" s="298"/>
      <c r="BX477" s="298"/>
      <c r="BY477" s="298"/>
      <c r="BZ477" s="299"/>
      <c r="CA477" s="25"/>
      <c r="CB477" s="39" t="str">
        <f t="shared" si="71"/>
        <v>Riadok bude skrytý.</v>
      </c>
      <c r="CC477" s="33" t="s">
        <v>51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8" t="str">
        <f t="shared" si="82"/>
        <v/>
      </c>
      <c r="BP478" s="298"/>
      <c r="BQ478" s="298"/>
      <c r="BR478" s="298"/>
      <c r="BS478" s="298"/>
      <c r="BT478" s="298"/>
      <c r="BU478" s="298"/>
      <c r="BV478" s="298"/>
      <c r="BW478" s="298"/>
      <c r="BX478" s="298"/>
      <c r="BY478" s="298"/>
      <c r="BZ478" s="299"/>
      <c r="CA478" s="25"/>
      <c r="CB478" s="39" t="str">
        <f t="shared" si="71"/>
        <v>Riadok bude skrytý.</v>
      </c>
      <c r="CC478" s="33" t="s">
        <v>51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8" t="str">
        <f t="shared" si="82"/>
        <v/>
      </c>
      <c r="BP479" s="298"/>
      <c r="BQ479" s="298"/>
      <c r="BR479" s="298"/>
      <c r="BS479" s="298"/>
      <c r="BT479" s="298"/>
      <c r="BU479" s="298"/>
      <c r="BV479" s="298"/>
      <c r="BW479" s="298"/>
      <c r="BX479" s="298"/>
      <c r="BY479" s="298"/>
      <c r="BZ479" s="299"/>
      <c r="CA479" s="25"/>
      <c r="CB479" s="39" t="str">
        <f t="shared" si="71"/>
        <v>Riadok bude skrytý.</v>
      </c>
      <c r="CC479" s="33" t="s">
        <v>51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8" t="str">
        <f t="shared" si="82"/>
        <v/>
      </c>
      <c r="BP480" s="298"/>
      <c r="BQ480" s="298"/>
      <c r="BR480" s="298"/>
      <c r="BS480" s="298"/>
      <c r="BT480" s="298"/>
      <c r="BU480" s="298"/>
      <c r="BV480" s="298"/>
      <c r="BW480" s="298"/>
      <c r="BX480" s="298"/>
      <c r="BY480" s="298"/>
      <c r="BZ480" s="299"/>
      <c r="CA480" s="25"/>
      <c r="CB480" s="39" t="str">
        <f t="shared" si="71"/>
        <v>Riadok bude skrytý.</v>
      </c>
      <c r="CC480" s="33" t="s">
        <v>51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8" t="str">
        <f t="shared" si="82"/>
        <v/>
      </c>
      <c r="BP481" s="298"/>
      <c r="BQ481" s="298"/>
      <c r="BR481" s="298"/>
      <c r="BS481" s="298"/>
      <c r="BT481" s="298"/>
      <c r="BU481" s="298"/>
      <c r="BV481" s="298"/>
      <c r="BW481" s="298"/>
      <c r="BX481" s="298"/>
      <c r="BY481" s="298"/>
      <c r="BZ481" s="299"/>
      <c r="CA481" s="25"/>
      <c r="CB481" s="39" t="str">
        <f t="shared" ref="CB481:CB533" si="84">+IF(DA481=0,"Riadok bude skrytý.","Riadok bude vidieť.")</f>
        <v>Riadok bude skrytý.</v>
      </c>
      <c r="CC481" s="33" t="s">
        <v>51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8" t="str">
        <f t="shared" si="82"/>
        <v/>
      </c>
      <c r="BP482" s="298"/>
      <c r="BQ482" s="298"/>
      <c r="BR482" s="298"/>
      <c r="BS482" s="298"/>
      <c r="BT482" s="298"/>
      <c r="BU482" s="298"/>
      <c r="BV482" s="298"/>
      <c r="BW482" s="298"/>
      <c r="BX482" s="298"/>
      <c r="BY482" s="298"/>
      <c r="BZ482" s="299"/>
      <c r="CA482" s="25"/>
      <c r="CB482" s="39" t="str">
        <f t="shared" si="84"/>
        <v>Riadok bude skrytý.</v>
      </c>
      <c r="CC482" s="33" t="s">
        <v>51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8" t="str">
        <f t="shared" si="82"/>
        <v/>
      </c>
      <c r="BP483" s="298"/>
      <c r="BQ483" s="298"/>
      <c r="BR483" s="298"/>
      <c r="BS483" s="298"/>
      <c r="BT483" s="298"/>
      <c r="BU483" s="298"/>
      <c r="BV483" s="298"/>
      <c r="BW483" s="298"/>
      <c r="BX483" s="298"/>
      <c r="BY483" s="298"/>
      <c r="BZ483" s="299"/>
      <c r="CA483" s="25"/>
      <c r="CB483" s="39" t="str">
        <f t="shared" si="84"/>
        <v>Riadok bude skrytý.</v>
      </c>
      <c r="CC483" s="33" t="s">
        <v>51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3"/>
      <c r="AX484" s="273"/>
      <c r="AY484" s="273"/>
      <c r="AZ484" s="273"/>
      <c r="BA484" s="273"/>
      <c r="BB484" s="273"/>
      <c r="BC484" s="273"/>
      <c r="BD484" s="273"/>
      <c r="BE484" s="273"/>
      <c r="BF484" s="273"/>
      <c r="BG484" s="273"/>
      <c r="BH484" s="273"/>
      <c r="BI484" s="273"/>
      <c r="BJ484" s="273"/>
      <c r="BK484" s="273"/>
      <c r="BL484" s="273"/>
      <c r="BM484" s="273"/>
      <c r="BN484" s="273"/>
      <c r="BO484" s="274" t="str">
        <f t="shared" si="82"/>
        <v/>
      </c>
      <c r="BP484" s="274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5"/>
      <c r="CA484" s="25"/>
      <c r="CB484" s="39" t="str">
        <f t="shared" si="84"/>
        <v>Riadok bude skrytý.</v>
      </c>
      <c r="CC484" s="33" t="s">
        <v>51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51" t="s">
        <v>104</v>
      </c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3"/>
      <c r="CA485" s="26" t="s">
        <v>43</v>
      </c>
      <c r="CB485" s="39" t="str">
        <f t="shared" si="84"/>
        <v>Riadok bude skrytý.</v>
      </c>
      <c r="CC485" s="33" t="s">
        <v>51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97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103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98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97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105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00" t="s">
        <v>98</v>
      </c>
      <c r="BP486" s="300"/>
      <c r="BQ486" s="300"/>
      <c r="BR486" s="300"/>
      <c r="BS486" s="300"/>
      <c r="BT486" s="300"/>
      <c r="BU486" s="300"/>
      <c r="BV486" s="300"/>
      <c r="BW486" s="300"/>
      <c r="BX486" s="300"/>
      <c r="BY486" s="300"/>
      <c r="BZ486" s="301"/>
      <c r="CA486" s="24"/>
      <c r="CB486" s="39" t="str">
        <f t="shared" si="84"/>
        <v>Riadok bude skrytý.</v>
      </c>
      <c r="CC486" s="33" t="s">
        <v>51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93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46"/>
      <c r="BA487" s="246"/>
      <c r="BB487" s="246"/>
      <c r="BC487" s="246"/>
      <c r="BD487" s="246"/>
      <c r="BE487" s="246"/>
      <c r="BF487" s="246"/>
      <c r="BG487" s="246"/>
      <c r="BH487" s="246"/>
      <c r="BI487" s="246"/>
      <c r="BJ487" s="246"/>
      <c r="BK487" s="246"/>
      <c r="BL487" s="246"/>
      <c r="BM487" s="246"/>
      <c r="BN487" s="246"/>
      <c r="BO487" s="295" t="str">
        <f t="shared" ref="BO487:BO496" si="87">IF(AO487="","",ROUND(AO487*AZ487,2))</f>
        <v/>
      </c>
      <c r="BP487" s="295"/>
      <c r="BQ487" s="295"/>
      <c r="BR487" s="295"/>
      <c r="BS487" s="295"/>
      <c r="BT487" s="295"/>
      <c r="BU487" s="295"/>
      <c r="BV487" s="295"/>
      <c r="BW487" s="295"/>
      <c r="BX487" s="295"/>
      <c r="BY487" s="295"/>
      <c r="BZ487" s="356"/>
      <c r="CA487" s="25"/>
      <c r="CB487" s="39" t="str">
        <f t="shared" si="84"/>
        <v>Riadok bude skrytý.</v>
      </c>
      <c r="CC487" s="33" t="s">
        <v>51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93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46"/>
      <c r="BA488" s="246"/>
      <c r="BB488" s="246"/>
      <c r="BC488" s="246"/>
      <c r="BD488" s="246"/>
      <c r="BE488" s="246"/>
      <c r="BF488" s="246"/>
      <c r="BG488" s="246"/>
      <c r="BH488" s="246"/>
      <c r="BI488" s="246"/>
      <c r="BJ488" s="246"/>
      <c r="BK488" s="246"/>
      <c r="BL488" s="246"/>
      <c r="BM488" s="246"/>
      <c r="BN488" s="246"/>
      <c r="BO488" s="295" t="str">
        <f t="shared" si="87"/>
        <v/>
      </c>
      <c r="BP488" s="295"/>
      <c r="BQ488" s="295"/>
      <c r="BR488" s="295"/>
      <c r="BS488" s="295"/>
      <c r="BT488" s="295"/>
      <c r="BU488" s="295"/>
      <c r="BV488" s="295"/>
      <c r="BW488" s="295"/>
      <c r="BX488" s="295"/>
      <c r="BY488" s="295"/>
      <c r="BZ488" s="356"/>
      <c r="CA488" s="25"/>
      <c r="CB488" s="39" t="str">
        <f t="shared" si="84"/>
        <v>Riadok bude skrytý.</v>
      </c>
      <c r="CC488" s="33" t="s">
        <v>51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93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46"/>
      <c r="BA489" s="246"/>
      <c r="BB489" s="246"/>
      <c r="BC489" s="246"/>
      <c r="BD489" s="246"/>
      <c r="BE489" s="246"/>
      <c r="BF489" s="246"/>
      <c r="BG489" s="246"/>
      <c r="BH489" s="246"/>
      <c r="BI489" s="246"/>
      <c r="BJ489" s="246"/>
      <c r="BK489" s="246"/>
      <c r="BL489" s="246"/>
      <c r="BM489" s="246"/>
      <c r="BN489" s="246"/>
      <c r="BO489" s="295" t="str">
        <f t="shared" si="87"/>
        <v/>
      </c>
      <c r="BP489" s="295"/>
      <c r="BQ489" s="295"/>
      <c r="BR489" s="295"/>
      <c r="BS489" s="295"/>
      <c r="BT489" s="295"/>
      <c r="BU489" s="295"/>
      <c r="BV489" s="295"/>
      <c r="BW489" s="295"/>
      <c r="BX489" s="295"/>
      <c r="BY489" s="295"/>
      <c r="BZ489" s="356"/>
      <c r="CA489" s="25"/>
      <c r="CB489" s="39" t="str">
        <f t="shared" si="84"/>
        <v>Riadok bude skrytý.</v>
      </c>
      <c r="CC489" s="33" t="s">
        <v>51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93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46"/>
      <c r="BA490" s="246"/>
      <c r="BB490" s="246"/>
      <c r="BC490" s="246"/>
      <c r="BD490" s="246"/>
      <c r="BE490" s="246"/>
      <c r="BF490" s="246"/>
      <c r="BG490" s="246"/>
      <c r="BH490" s="246"/>
      <c r="BI490" s="246"/>
      <c r="BJ490" s="246"/>
      <c r="BK490" s="246"/>
      <c r="BL490" s="246"/>
      <c r="BM490" s="246"/>
      <c r="BN490" s="246"/>
      <c r="BO490" s="295" t="str">
        <f t="shared" si="87"/>
        <v/>
      </c>
      <c r="BP490" s="295"/>
      <c r="BQ490" s="295"/>
      <c r="BR490" s="295"/>
      <c r="BS490" s="295"/>
      <c r="BT490" s="295"/>
      <c r="BU490" s="295"/>
      <c r="BV490" s="295"/>
      <c r="BW490" s="295"/>
      <c r="BX490" s="295"/>
      <c r="BY490" s="295"/>
      <c r="BZ490" s="356"/>
      <c r="CA490" s="25"/>
      <c r="CB490" s="39" t="str">
        <f t="shared" si="84"/>
        <v>Riadok bude skrytý.</v>
      </c>
      <c r="CC490" s="33" t="s">
        <v>51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93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46"/>
      <c r="BA491" s="246"/>
      <c r="BB491" s="246"/>
      <c r="BC491" s="246"/>
      <c r="BD491" s="246"/>
      <c r="BE491" s="246"/>
      <c r="BF491" s="246"/>
      <c r="BG491" s="246"/>
      <c r="BH491" s="246"/>
      <c r="BI491" s="246"/>
      <c r="BJ491" s="246"/>
      <c r="BK491" s="246"/>
      <c r="BL491" s="246"/>
      <c r="BM491" s="246"/>
      <c r="BN491" s="246"/>
      <c r="BO491" s="295" t="str">
        <f t="shared" si="87"/>
        <v/>
      </c>
      <c r="BP491" s="295"/>
      <c r="BQ491" s="295"/>
      <c r="BR491" s="295"/>
      <c r="BS491" s="295"/>
      <c r="BT491" s="295"/>
      <c r="BU491" s="295"/>
      <c r="BV491" s="295"/>
      <c r="BW491" s="295"/>
      <c r="BX491" s="295"/>
      <c r="BY491" s="295"/>
      <c r="BZ491" s="356"/>
      <c r="CA491" s="25"/>
      <c r="CB491" s="39" t="str">
        <f t="shared" si="84"/>
        <v>Riadok bude skrytý.</v>
      </c>
      <c r="CC491" s="33" t="s">
        <v>51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93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46"/>
      <c r="BA492" s="246"/>
      <c r="BB492" s="246"/>
      <c r="BC492" s="246"/>
      <c r="BD492" s="246"/>
      <c r="BE492" s="246"/>
      <c r="BF492" s="246"/>
      <c r="BG492" s="246"/>
      <c r="BH492" s="246"/>
      <c r="BI492" s="246"/>
      <c r="BJ492" s="246"/>
      <c r="BK492" s="246"/>
      <c r="BL492" s="246"/>
      <c r="BM492" s="246"/>
      <c r="BN492" s="246"/>
      <c r="BO492" s="295" t="str">
        <f t="shared" si="87"/>
        <v/>
      </c>
      <c r="BP492" s="295"/>
      <c r="BQ492" s="295"/>
      <c r="BR492" s="295"/>
      <c r="BS492" s="295"/>
      <c r="BT492" s="295"/>
      <c r="BU492" s="295"/>
      <c r="BV492" s="295"/>
      <c r="BW492" s="295"/>
      <c r="BX492" s="295"/>
      <c r="BY492" s="295"/>
      <c r="BZ492" s="356"/>
      <c r="CA492" s="25"/>
      <c r="CB492" s="39" t="str">
        <f t="shared" si="84"/>
        <v>Riadok bude skrytý.</v>
      </c>
      <c r="CC492" s="33" t="s">
        <v>51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93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46"/>
      <c r="BA493" s="246"/>
      <c r="BB493" s="246"/>
      <c r="BC493" s="246"/>
      <c r="BD493" s="246"/>
      <c r="BE493" s="246"/>
      <c r="BF493" s="246"/>
      <c r="BG493" s="246"/>
      <c r="BH493" s="246"/>
      <c r="BI493" s="246"/>
      <c r="BJ493" s="246"/>
      <c r="BK493" s="246"/>
      <c r="BL493" s="246"/>
      <c r="BM493" s="246"/>
      <c r="BN493" s="246"/>
      <c r="BO493" s="295" t="str">
        <f t="shared" si="87"/>
        <v/>
      </c>
      <c r="BP493" s="295"/>
      <c r="BQ493" s="295"/>
      <c r="BR493" s="295"/>
      <c r="BS493" s="295"/>
      <c r="BT493" s="295"/>
      <c r="BU493" s="295"/>
      <c r="BV493" s="295"/>
      <c r="BW493" s="295"/>
      <c r="BX493" s="295"/>
      <c r="BY493" s="295"/>
      <c r="BZ493" s="356"/>
      <c r="CA493" s="25"/>
      <c r="CB493" s="39" t="str">
        <f t="shared" si="84"/>
        <v>Riadok bude skrytý.</v>
      </c>
      <c r="CC493" s="33" t="s">
        <v>51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93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46"/>
      <c r="BA494" s="246"/>
      <c r="BB494" s="246"/>
      <c r="BC494" s="246"/>
      <c r="BD494" s="246"/>
      <c r="BE494" s="246"/>
      <c r="BF494" s="246"/>
      <c r="BG494" s="246"/>
      <c r="BH494" s="246"/>
      <c r="BI494" s="246"/>
      <c r="BJ494" s="246"/>
      <c r="BK494" s="246"/>
      <c r="BL494" s="246"/>
      <c r="BM494" s="246"/>
      <c r="BN494" s="246"/>
      <c r="BO494" s="295" t="str">
        <f t="shared" si="87"/>
        <v/>
      </c>
      <c r="BP494" s="295"/>
      <c r="BQ494" s="295"/>
      <c r="BR494" s="295"/>
      <c r="BS494" s="295"/>
      <c r="BT494" s="295"/>
      <c r="BU494" s="295"/>
      <c r="BV494" s="295"/>
      <c r="BW494" s="295"/>
      <c r="BX494" s="295"/>
      <c r="BY494" s="295"/>
      <c r="BZ494" s="356"/>
      <c r="CA494" s="25"/>
      <c r="CB494" s="39" t="str">
        <f t="shared" si="84"/>
        <v>Riadok bude skrytý.</v>
      </c>
      <c r="CC494" s="33" t="s">
        <v>51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93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46"/>
      <c r="BA495" s="246"/>
      <c r="BB495" s="246"/>
      <c r="BC495" s="246"/>
      <c r="BD495" s="246"/>
      <c r="BE495" s="246"/>
      <c r="BF495" s="246"/>
      <c r="BG495" s="246"/>
      <c r="BH495" s="246"/>
      <c r="BI495" s="246"/>
      <c r="BJ495" s="246"/>
      <c r="BK495" s="246"/>
      <c r="BL495" s="246"/>
      <c r="BM495" s="246"/>
      <c r="BN495" s="246"/>
      <c r="BO495" s="295" t="str">
        <f t="shared" si="87"/>
        <v/>
      </c>
      <c r="BP495" s="295"/>
      <c r="BQ495" s="295"/>
      <c r="BR495" s="295"/>
      <c r="BS495" s="295"/>
      <c r="BT495" s="295"/>
      <c r="BU495" s="295"/>
      <c r="BV495" s="295"/>
      <c r="BW495" s="295"/>
      <c r="BX495" s="295"/>
      <c r="BY495" s="295"/>
      <c r="BZ495" s="356"/>
      <c r="CA495" s="25"/>
      <c r="CB495" s="39" t="str">
        <f t="shared" si="84"/>
        <v>Riadok bude skrytý.</v>
      </c>
      <c r="CC495" s="33" t="s">
        <v>51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96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7"/>
      <c r="AP496" s="297"/>
      <c r="AQ496" s="297"/>
      <c r="AR496" s="297"/>
      <c r="AS496" s="297"/>
      <c r="AT496" s="297"/>
      <c r="AU496" s="297"/>
      <c r="AV496" s="297"/>
      <c r="AW496" s="297"/>
      <c r="AX496" s="297"/>
      <c r="AY496" s="297"/>
      <c r="AZ496" s="312"/>
      <c r="BA496" s="312"/>
      <c r="BB496" s="312"/>
      <c r="BC496" s="312"/>
      <c r="BD496" s="312"/>
      <c r="BE496" s="312"/>
      <c r="BF496" s="312"/>
      <c r="BG496" s="312"/>
      <c r="BH496" s="312"/>
      <c r="BI496" s="312"/>
      <c r="BJ496" s="312"/>
      <c r="BK496" s="312"/>
      <c r="BL496" s="312"/>
      <c r="BM496" s="312"/>
      <c r="BN496" s="312"/>
      <c r="BO496" s="313" t="str">
        <f t="shared" si="87"/>
        <v/>
      </c>
      <c r="BP496" s="313"/>
      <c r="BQ496" s="313"/>
      <c r="BR496" s="313"/>
      <c r="BS496" s="313"/>
      <c r="BT496" s="313"/>
      <c r="BU496" s="313"/>
      <c r="BV496" s="313"/>
      <c r="BW496" s="313"/>
      <c r="BX496" s="313"/>
      <c r="BY496" s="313"/>
      <c r="BZ496" s="350"/>
      <c r="CA496" s="25"/>
      <c r="CB496" s="39" t="str">
        <f t="shared" si="84"/>
        <v>Riadok bude skrytý.</v>
      </c>
      <c r="CC496" s="33" t="s">
        <v>51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14" t="s">
        <v>106</v>
      </c>
      <c r="C497" s="315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  <c r="AH497" s="315"/>
      <c r="AI497" s="315"/>
      <c r="AJ497" s="315"/>
      <c r="AK497" s="315"/>
      <c r="AL497" s="315"/>
      <c r="AM497" s="315"/>
      <c r="AN497" s="315"/>
      <c r="AO497" s="315"/>
      <c r="AP497" s="315"/>
      <c r="AQ497" s="315"/>
      <c r="AR497" s="315"/>
      <c r="AS497" s="315"/>
      <c r="AT497" s="315"/>
      <c r="AU497" s="315"/>
      <c r="AV497" s="315"/>
      <c r="AW497" s="315"/>
      <c r="AX497" s="315"/>
      <c r="AY497" s="315"/>
      <c r="AZ497" s="315"/>
      <c r="BA497" s="315"/>
      <c r="BB497" s="315"/>
      <c r="BC497" s="315"/>
      <c r="BD497" s="315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  <c r="BQ497" s="315"/>
      <c r="BR497" s="315"/>
      <c r="BS497" s="315"/>
      <c r="BT497" s="315"/>
      <c r="BU497" s="315"/>
      <c r="BV497" s="315"/>
      <c r="BW497" s="315"/>
      <c r="BX497" s="315"/>
      <c r="BY497" s="315"/>
      <c r="BZ497" s="316"/>
      <c r="CA497" s="26" t="s">
        <v>43</v>
      </c>
      <c r="CB497" s="39" t="str">
        <f t="shared" si="84"/>
        <v>Riadok bude skrytý.</v>
      </c>
      <c r="CC497" s="33" t="s">
        <v>51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97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96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107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98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00" t="s">
        <v>99</v>
      </c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54" t="s">
        <v>100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51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93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5" t="str">
        <f t="shared" ref="AK499:AK508" si="89">IF(B499*M499=0,"",B499*M499)</f>
        <v/>
      </c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8" t="str">
        <f t="shared" ref="BO499:BO508" si="90">+IF(AK499="","",IF(AW499="","",IF(ROUND(AK499/AW499,4)&gt;100%,"chyba",ROUND(AK499/AW499,4))))</f>
        <v/>
      </c>
      <c r="BP499" s="298"/>
      <c r="BQ499" s="298"/>
      <c r="BR499" s="298"/>
      <c r="BS499" s="298"/>
      <c r="BT499" s="298"/>
      <c r="BU499" s="298"/>
      <c r="BV499" s="298"/>
      <c r="BW499" s="298"/>
      <c r="BX499" s="298"/>
      <c r="BY499" s="298"/>
      <c r="BZ499" s="299"/>
      <c r="CA499" s="27"/>
      <c r="CB499" s="39" t="str">
        <f t="shared" si="84"/>
        <v>Riadok bude skrytý.</v>
      </c>
      <c r="CC499" s="33" t="s">
        <v>51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93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5" t="str">
        <f t="shared" si="89"/>
        <v/>
      </c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8" t="str">
        <f t="shared" si="90"/>
        <v/>
      </c>
      <c r="BP500" s="298"/>
      <c r="BQ500" s="298"/>
      <c r="BR500" s="298"/>
      <c r="BS500" s="298"/>
      <c r="BT500" s="298"/>
      <c r="BU500" s="298"/>
      <c r="BV500" s="298"/>
      <c r="BW500" s="298"/>
      <c r="BX500" s="298"/>
      <c r="BY500" s="298"/>
      <c r="BZ500" s="299"/>
      <c r="CA500" s="27"/>
      <c r="CB500" s="39" t="str">
        <f t="shared" si="84"/>
        <v>Riadok bude skrytý.</v>
      </c>
      <c r="CC500" s="33" t="s">
        <v>51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93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5" t="str">
        <f t="shared" si="89"/>
        <v/>
      </c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8" t="str">
        <f t="shared" si="90"/>
        <v/>
      </c>
      <c r="BP501" s="298"/>
      <c r="BQ501" s="298"/>
      <c r="BR501" s="298"/>
      <c r="BS501" s="298"/>
      <c r="BT501" s="298"/>
      <c r="BU501" s="298"/>
      <c r="BV501" s="298"/>
      <c r="BW501" s="298"/>
      <c r="BX501" s="298"/>
      <c r="BY501" s="298"/>
      <c r="BZ501" s="299"/>
      <c r="CA501" s="27"/>
      <c r="CB501" s="39" t="str">
        <f t="shared" si="84"/>
        <v>Riadok bude skrytý.</v>
      </c>
      <c r="CC501" s="33" t="s">
        <v>51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93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5" t="str">
        <f t="shared" si="89"/>
        <v/>
      </c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8" t="str">
        <f t="shared" si="90"/>
        <v/>
      </c>
      <c r="BP502" s="298"/>
      <c r="BQ502" s="298"/>
      <c r="BR502" s="298"/>
      <c r="BS502" s="298"/>
      <c r="BT502" s="298"/>
      <c r="BU502" s="298"/>
      <c r="BV502" s="298"/>
      <c r="BW502" s="298"/>
      <c r="BX502" s="298"/>
      <c r="BY502" s="298"/>
      <c r="BZ502" s="299"/>
      <c r="CA502" s="27"/>
      <c r="CB502" s="39" t="str">
        <f t="shared" si="84"/>
        <v>Riadok bude skrytý.</v>
      </c>
      <c r="CC502" s="33" t="s">
        <v>51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93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5" t="str">
        <f t="shared" si="89"/>
        <v/>
      </c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8" t="str">
        <f t="shared" si="90"/>
        <v/>
      </c>
      <c r="BP503" s="298"/>
      <c r="BQ503" s="298"/>
      <c r="BR503" s="298"/>
      <c r="BS503" s="298"/>
      <c r="BT503" s="298"/>
      <c r="BU503" s="298"/>
      <c r="BV503" s="298"/>
      <c r="BW503" s="298"/>
      <c r="BX503" s="298"/>
      <c r="BY503" s="298"/>
      <c r="BZ503" s="299"/>
      <c r="CA503" s="27"/>
      <c r="CB503" s="39" t="str">
        <f t="shared" si="84"/>
        <v>Riadok bude skrytý.</v>
      </c>
      <c r="CC503" s="33" t="s">
        <v>51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93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5" t="str">
        <f t="shared" si="89"/>
        <v/>
      </c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8" t="str">
        <f t="shared" si="90"/>
        <v/>
      </c>
      <c r="BP504" s="298"/>
      <c r="BQ504" s="298"/>
      <c r="BR504" s="298"/>
      <c r="BS504" s="298"/>
      <c r="BT504" s="298"/>
      <c r="BU504" s="298"/>
      <c r="BV504" s="298"/>
      <c r="BW504" s="298"/>
      <c r="BX504" s="298"/>
      <c r="BY504" s="298"/>
      <c r="BZ504" s="299"/>
      <c r="CA504" s="27"/>
      <c r="CB504" s="39" t="str">
        <f t="shared" si="84"/>
        <v>Riadok bude skrytý.</v>
      </c>
      <c r="CC504" s="33" t="s">
        <v>51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93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5" t="str">
        <f t="shared" si="89"/>
        <v/>
      </c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8" t="str">
        <f t="shared" si="90"/>
        <v/>
      </c>
      <c r="BP505" s="298"/>
      <c r="BQ505" s="298"/>
      <c r="BR505" s="298"/>
      <c r="BS505" s="298"/>
      <c r="BT505" s="298"/>
      <c r="BU505" s="298"/>
      <c r="BV505" s="298"/>
      <c r="BW505" s="298"/>
      <c r="BX505" s="298"/>
      <c r="BY505" s="298"/>
      <c r="BZ505" s="299"/>
      <c r="CA505" s="27"/>
      <c r="CB505" s="39" t="str">
        <f t="shared" si="84"/>
        <v>Riadok bude skrytý.</v>
      </c>
      <c r="CC505" s="33" t="s">
        <v>51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93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94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5" t="str">
        <f t="shared" si="89"/>
        <v/>
      </c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8" t="str">
        <f t="shared" si="90"/>
        <v/>
      </c>
      <c r="BP506" s="298"/>
      <c r="BQ506" s="298"/>
      <c r="BR506" s="298"/>
      <c r="BS506" s="298"/>
      <c r="BT506" s="298"/>
      <c r="BU506" s="298"/>
      <c r="BV506" s="298"/>
      <c r="BW506" s="298"/>
      <c r="BX506" s="298"/>
      <c r="BY506" s="298"/>
      <c r="BZ506" s="299"/>
      <c r="CA506" s="27"/>
      <c r="CB506" s="39" t="str">
        <f t="shared" si="84"/>
        <v>Riadok bude skrytý.</v>
      </c>
      <c r="CC506" s="33" t="s">
        <v>51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93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94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5" t="str">
        <f t="shared" si="89"/>
        <v/>
      </c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8" t="str">
        <f t="shared" si="90"/>
        <v/>
      </c>
      <c r="BP507" s="298"/>
      <c r="BQ507" s="298"/>
      <c r="BR507" s="298"/>
      <c r="BS507" s="298"/>
      <c r="BT507" s="298"/>
      <c r="BU507" s="298"/>
      <c r="BV507" s="298"/>
      <c r="BW507" s="298"/>
      <c r="BX507" s="298"/>
      <c r="BY507" s="298"/>
      <c r="BZ507" s="299"/>
      <c r="CA507" s="27"/>
      <c r="CB507" s="39" t="str">
        <f t="shared" si="84"/>
        <v>Riadok bude skrytý.</v>
      </c>
      <c r="CC507" s="33" t="s">
        <v>51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96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313" t="str">
        <f t="shared" si="89"/>
        <v/>
      </c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273"/>
      <c r="AX508" s="273"/>
      <c r="AY508" s="273"/>
      <c r="AZ508" s="273"/>
      <c r="BA508" s="273"/>
      <c r="BB508" s="273"/>
      <c r="BC508" s="273"/>
      <c r="BD508" s="273"/>
      <c r="BE508" s="273"/>
      <c r="BF508" s="273"/>
      <c r="BG508" s="273"/>
      <c r="BH508" s="273"/>
      <c r="BI508" s="273"/>
      <c r="BJ508" s="273"/>
      <c r="BK508" s="273"/>
      <c r="BL508" s="273"/>
      <c r="BM508" s="273"/>
      <c r="BN508" s="273"/>
      <c r="BO508" s="274" t="str">
        <f t="shared" si="90"/>
        <v/>
      </c>
      <c r="BP508" s="274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5"/>
      <c r="CA508" s="27"/>
      <c r="CB508" s="39" t="str">
        <f t="shared" si="84"/>
        <v>Riadok bude skrytý.</v>
      </c>
      <c r="CC508" s="33" t="s">
        <v>51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51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108</v>
      </c>
      <c r="C510" s="1"/>
      <c r="D510" s="1"/>
      <c r="E510" s="1"/>
      <c r="F510" s="1"/>
      <c r="CA510" s="25" t="s">
        <v>43</v>
      </c>
      <c r="CB510" s="39" t="str">
        <f t="shared" si="84"/>
        <v>Riadok bude skrytý.</v>
      </c>
      <c r="CC510" s="33" t="s">
        <v>51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51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15</v>
      </c>
      <c r="C512" s="1"/>
      <c r="D512" s="1"/>
      <c r="E512" s="1"/>
      <c r="F512" s="1"/>
      <c r="G512" s="1"/>
      <c r="H512" s="1"/>
      <c r="I512" s="1"/>
      <c r="J512" s="88" t="s">
        <v>166</v>
      </c>
      <c r="K512" s="88"/>
      <c r="L512" s="88"/>
      <c r="M512" s="88"/>
      <c r="N512" s="88"/>
      <c r="O512" s="88"/>
      <c r="P512" s="88"/>
      <c r="Q512" s="88"/>
      <c r="R512" s="2" t="s">
        <v>154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51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51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51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51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51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51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51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51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51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51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51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51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51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51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51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51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51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51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51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51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51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51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51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109</v>
      </c>
      <c r="CA535" s="26" t="s">
        <v>43</v>
      </c>
      <c r="CB535" s="39" t="str">
        <f t="shared" si="98"/>
        <v>Riadok bude skrytý.</v>
      </c>
      <c r="CC535" s="33" t="s">
        <v>51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159</v>
      </c>
      <c r="CA536" s="25"/>
      <c r="CB536" s="39" t="str">
        <f t="shared" si="98"/>
        <v>Riadok bude skrytý.</v>
      </c>
      <c r="CC536" s="33" t="s">
        <v>51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51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67" t="s">
        <v>111</v>
      </c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  <c r="AA538" s="268"/>
      <c r="AB538" s="268"/>
      <c r="AC538" s="268"/>
      <c r="AD538" s="268"/>
      <c r="AE538" s="268"/>
      <c r="AF538" s="268"/>
      <c r="AG538" s="268"/>
      <c r="AH538" s="268"/>
      <c r="AI538" s="268"/>
      <c r="AJ538" s="268"/>
      <c r="AK538" s="268"/>
      <c r="AL538" s="268"/>
      <c r="AM538" s="268"/>
      <c r="AN538" s="268"/>
      <c r="AO538" s="268"/>
      <c r="AP538" s="268"/>
      <c r="AQ538" s="269"/>
      <c r="AR538" s="259" t="s">
        <v>110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43</v>
      </c>
      <c r="CB538" s="39" t="str">
        <f t="shared" si="98"/>
        <v>Riadok bude skrytý.</v>
      </c>
      <c r="CC538" s="33" t="s">
        <v>51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70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2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51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6" t="s">
        <v>112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51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38" t="s">
        <v>113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12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4"/>
      <c r="CA541" s="25"/>
      <c r="CB541" s="39" t="str">
        <f t="shared" si="98"/>
        <v>Riadok bude skrytý.</v>
      </c>
      <c r="CC541" s="33" t="s">
        <v>51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38" t="s">
        <v>114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12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4"/>
      <c r="CA542" s="25"/>
      <c r="CB542" s="39" t="str">
        <f t="shared" si="98"/>
        <v>Riadok bude skrytý.</v>
      </c>
      <c r="CC542" s="33" t="s">
        <v>51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38" t="s">
        <v>115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12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4"/>
      <c r="CA543" s="25"/>
      <c r="CB543" s="39" t="str">
        <f t="shared" si="98"/>
        <v>Riadok bude skrytý.</v>
      </c>
      <c r="CC543" s="33" t="s">
        <v>51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21"/>
      <c r="AR544" s="112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4"/>
      <c r="CA544" s="25"/>
      <c r="CB544" s="39" t="str">
        <f t="shared" si="98"/>
        <v>Riadok bude skrytý.</v>
      </c>
      <c r="CC544" s="33" t="s">
        <v>51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21"/>
      <c r="AR545" s="112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4"/>
      <c r="CA545" s="25"/>
      <c r="CB545" s="39" t="str">
        <f t="shared" si="98"/>
        <v>Riadok bude skrytý.</v>
      </c>
      <c r="CC545" s="33" t="s">
        <v>51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21"/>
      <c r="AR546" s="112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4"/>
      <c r="CA546" s="25"/>
      <c r="CB546" s="39" t="str">
        <f t="shared" si="98"/>
        <v>Riadok bude skrytý.</v>
      </c>
      <c r="CC546" s="33" t="s">
        <v>51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21"/>
      <c r="AR547" s="112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4"/>
      <c r="CA547" s="25"/>
      <c r="CB547" s="39" t="str">
        <f t="shared" si="98"/>
        <v>Riadok bude skrytý.</v>
      </c>
      <c r="CC547" s="33" t="s">
        <v>51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21"/>
      <c r="AR548" s="112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4"/>
      <c r="CA548" s="25"/>
      <c r="CB548" s="39" t="str">
        <f t="shared" si="98"/>
        <v>Riadok bude skrytý.</v>
      </c>
      <c r="CC548" s="33" t="s">
        <v>51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4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51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51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15</v>
      </c>
      <c r="J551" s="88" t="s">
        <v>166</v>
      </c>
      <c r="K551" s="88"/>
      <c r="L551" s="88"/>
      <c r="M551" s="88"/>
      <c r="N551" s="88"/>
      <c r="O551" s="88"/>
      <c r="P551" s="88"/>
      <c r="Q551" s="88"/>
      <c r="R551" s="88"/>
      <c r="S551" s="2" t="s">
        <v>155</v>
      </c>
      <c r="T551" s="47"/>
      <c r="CA551" s="26" t="s">
        <v>43</v>
      </c>
      <c r="CB551" s="39" t="str">
        <f t="shared" si="100"/>
        <v>Riadok bude skrytý.</v>
      </c>
      <c r="CC551" s="33" t="s">
        <v>51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51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51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144" t="s">
        <v>25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106" t="s">
        <v>116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43</v>
      </c>
      <c r="CB554" s="39" t="str">
        <f t="shared" si="100"/>
        <v>Riadok bude skrytý.</v>
      </c>
      <c r="CC554" s="33" t="s">
        <v>51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09" t="s">
        <v>117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118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119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51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50" t="s">
        <v>26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3"/>
      <c r="CA556" s="25"/>
      <c r="CB556" s="39" t="str">
        <f t="shared" si="100"/>
        <v>Riadok bude skrytý.</v>
      </c>
      <c r="CC556" s="33" t="s">
        <v>51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1" t="s">
        <v>27</v>
      </c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3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51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1" t="s">
        <v>28</v>
      </c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3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51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1" t="s">
        <v>29</v>
      </c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3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51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1" t="s">
        <v>30</v>
      </c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3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51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51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51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51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51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51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51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51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51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51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9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51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51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156</v>
      </c>
      <c r="C572" s="5"/>
      <c r="D572" s="5"/>
      <c r="E572" s="5"/>
      <c r="F572" s="5"/>
      <c r="CA572" s="26" t="s">
        <v>43</v>
      </c>
      <c r="CB572" s="39" t="str">
        <f t="shared" si="100"/>
        <v>Riadok bude skrytý.</v>
      </c>
      <c r="CC572" s="33" t="s">
        <v>51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51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51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51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51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51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51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51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51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51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51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51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51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51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51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51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51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51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51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51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51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51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18</v>
      </c>
      <c r="J594" s="88" t="s">
        <v>167</v>
      </c>
      <c r="K594" s="88"/>
      <c r="L594" s="88"/>
      <c r="M594" s="88"/>
      <c r="N594" s="88"/>
      <c r="O594" s="88"/>
      <c r="P594" s="88"/>
      <c r="Q594" s="88"/>
      <c r="R594" s="88"/>
      <c r="S594" s="2" t="s">
        <v>157</v>
      </c>
      <c r="T594" s="47"/>
      <c r="CA594" s="26" t="s">
        <v>43</v>
      </c>
      <c r="CB594" s="39" t="str">
        <f t="shared" ref="CB594:CB639" si="109">+IF(DA594=0,"Riadok bude skrytý.","Riadok bude vidieť.")</f>
        <v>Riadok bude skrytý.</v>
      </c>
      <c r="CC594" s="33" t="s">
        <v>51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158</v>
      </c>
      <c r="CA595" s="25"/>
      <c r="CB595" s="39" t="str">
        <f t="shared" si="109"/>
        <v>Riadok bude skrytý.</v>
      </c>
      <c r="CC595" s="33" t="s">
        <v>51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51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51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51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51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51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51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51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51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51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51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51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51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51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51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51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51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51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51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51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51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51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120</v>
      </c>
      <c r="CA617" s="26" t="s">
        <v>43</v>
      </c>
      <c r="CB617" s="39" t="str">
        <f t="shared" si="109"/>
        <v>Riadok bude skrytý.</v>
      </c>
      <c r="CC617" s="33" t="s">
        <v>51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51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18</v>
      </c>
      <c r="J619" s="88" t="s">
        <v>167</v>
      </c>
      <c r="K619" s="88"/>
      <c r="L619" s="88"/>
      <c r="M619" s="88"/>
      <c r="N619" s="88"/>
      <c r="O619" s="88"/>
      <c r="P619" s="88"/>
      <c r="Q619" s="88"/>
      <c r="R619" s="88"/>
      <c r="S619" s="2" t="s">
        <v>121</v>
      </c>
      <c r="T619" s="47"/>
      <c r="CA619" s="26" t="s">
        <v>43</v>
      </c>
      <c r="CB619" s="39" t="str">
        <f t="shared" si="109"/>
        <v>Riadok bude skrytý.</v>
      </c>
      <c r="CC619" s="33" t="s">
        <v>51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51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51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51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51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51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51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51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51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51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51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51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51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51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51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51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51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51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51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51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51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51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51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31</v>
      </c>
      <c r="CA642" s="26" t="s">
        <v>43</v>
      </c>
      <c r="CB642" s="39" t="str">
        <f t="shared" si="118"/>
        <v>Riadok bude skrytý.</v>
      </c>
      <c r="CC642" s="33" t="s">
        <v>51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51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93" t="s">
        <v>32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3" t="s">
        <v>71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51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58" t="s">
        <v>33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34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35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51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6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51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5" t="s">
        <v>72</v>
      </c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  <c r="AA647" s="266"/>
      <c r="AB647" s="266"/>
      <c r="AC647" s="266"/>
      <c r="AD647" s="266"/>
      <c r="AE647" s="266"/>
      <c r="AF647" s="266"/>
      <c r="AG647" s="266"/>
      <c r="AH647" s="266"/>
      <c r="AI647" s="266"/>
      <c r="AJ647" s="26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51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8" t="s">
        <v>84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51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51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51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4" t="s">
        <v>75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36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289"/>
      <c r="CA651" s="27"/>
      <c r="CB651" s="39" t="str">
        <f t="shared" si="118"/>
        <v>Riadok bude skrytý.</v>
      </c>
      <c r="CC651" s="33" t="s">
        <v>51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6" t="s">
        <v>73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51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6" t="s">
        <v>74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51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6" t="s">
        <v>76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51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38" t="s">
        <v>78</v>
      </c>
      <c r="C655" s="339"/>
      <c r="D655" s="339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9"/>
      <c r="AG655" s="339"/>
      <c r="AH655" s="339"/>
      <c r="AI655" s="339"/>
      <c r="AJ655" s="339"/>
      <c r="AK655" s="340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2"/>
      <c r="CA655" s="27"/>
      <c r="CB655" s="39" t="str">
        <f t="shared" si="118"/>
        <v>Riadok bude skrytý.</v>
      </c>
      <c r="CC655" s="33" t="s">
        <v>51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6" t="s">
        <v>79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43"/>
      <c r="AL656" s="343"/>
      <c r="AM656" s="343"/>
      <c r="AN656" s="343"/>
      <c r="AO656" s="343"/>
      <c r="AP656" s="343"/>
      <c r="AQ656" s="343"/>
      <c r="AR656" s="343"/>
      <c r="AS656" s="343"/>
      <c r="AT656" s="343"/>
      <c r="AU656" s="343"/>
      <c r="AV656" s="343"/>
      <c r="AW656" s="343"/>
      <c r="AX656" s="343"/>
      <c r="AY656" s="343"/>
      <c r="AZ656" s="343"/>
      <c r="BA656" s="343"/>
      <c r="BB656" s="343"/>
      <c r="BC656" s="343"/>
      <c r="BD656" s="343"/>
      <c r="BE656" s="343"/>
      <c r="BF656" s="343"/>
      <c r="BG656" s="343"/>
      <c r="BH656" s="343"/>
      <c r="BI656" s="343"/>
      <c r="BJ656" s="343"/>
      <c r="BK656" s="343"/>
      <c r="BL656" s="343"/>
      <c r="BM656" s="343"/>
      <c r="BN656" s="343"/>
      <c r="BO656" s="343"/>
      <c r="BP656" s="343"/>
      <c r="BQ656" s="343"/>
      <c r="BR656" s="343"/>
      <c r="BS656" s="343"/>
      <c r="BT656" s="343"/>
      <c r="BU656" s="343"/>
      <c r="BV656" s="343"/>
      <c r="BW656" s="343"/>
      <c r="BX656" s="343"/>
      <c r="BY656" s="343"/>
      <c r="BZ656" s="344"/>
      <c r="CA656" s="27"/>
      <c r="CB656" s="39" t="str">
        <f t="shared" si="118"/>
        <v>Riadok bude skrytý.</v>
      </c>
      <c r="CC656" s="33" t="s">
        <v>51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6" t="s">
        <v>83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51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6" t="s">
        <v>80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5"/>
      <c r="CA658" s="27"/>
      <c r="CB658" s="39" t="str">
        <f t="shared" si="118"/>
        <v>Riadok bude skrytý.</v>
      </c>
      <c r="CC658" s="33" t="s">
        <v>51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6" t="s">
        <v>81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5"/>
      <c r="CA659" s="27"/>
      <c r="CB659" s="39" t="str">
        <f t="shared" si="118"/>
        <v>Riadok bude skrytý.</v>
      </c>
      <c r="CC659" s="33" t="s">
        <v>51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6" t="s">
        <v>82</v>
      </c>
      <c r="C660" s="337"/>
      <c r="D660" s="337"/>
      <c r="E660" s="337"/>
      <c r="F660" s="337"/>
      <c r="G660" s="337"/>
      <c r="H660" s="337"/>
      <c r="I660" s="337"/>
      <c r="J660" s="337"/>
      <c r="K660" s="337"/>
      <c r="L660" s="337"/>
      <c r="M660" s="337"/>
      <c r="N660" s="337"/>
      <c r="O660" s="337"/>
      <c r="P660" s="337"/>
      <c r="Q660" s="337"/>
      <c r="R660" s="337"/>
      <c r="S660" s="337"/>
      <c r="T660" s="337"/>
      <c r="U660" s="337"/>
      <c r="V660" s="337"/>
      <c r="W660" s="337"/>
      <c r="X660" s="337"/>
      <c r="Y660" s="337"/>
      <c r="Z660" s="337"/>
      <c r="AA660" s="337"/>
      <c r="AB660" s="337"/>
      <c r="AC660" s="337"/>
      <c r="AD660" s="337"/>
      <c r="AE660" s="337"/>
      <c r="AF660" s="337"/>
      <c r="AG660" s="337"/>
      <c r="AH660" s="337"/>
      <c r="AI660" s="337"/>
      <c r="AJ660" s="337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51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0" t="s">
        <v>77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51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51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126</v>
      </c>
      <c r="CA663" s="26" t="s">
        <v>43</v>
      </c>
      <c r="CB663" s="39" t="str">
        <f t="shared" ref="CB663:CB692" si="120">+IF(DA663=0,"Riadok bude skrytý.","Riadok bude vidieť.")</f>
        <v>Riadok bude skrytý.</v>
      </c>
      <c r="CC663" s="33" t="s">
        <v>51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51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127</v>
      </c>
      <c r="K665" s="92" t="s">
        <v>162</v>
      </c>
      <c r="L665" s="92"/>
      <c r="M665" s="92"/>
      <c r="N665" s="92"/>
      <c r="O665" s="92"/>
      <c r="P665" s="2" t="s">
        <v>130</v>
      </c>
      <c r="CA665" s="25"/>
      <c r="CB665" s="39" t="str">
        <f t="shared" si="120"/>
        <v>Riadok bude skrytý.</v>
      </c>
      <c r="CC665" s="33" t="s">
        <v>51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129</v>
      </c>
      <c r="CA666" s="25"/>
      <c r="CB666" s="39" t="str">
        <f t="shared" si="120"/>
        <v>Riadok bude skrytý.</v>
      </c>
      <c r="CC666" s="33" t="s">
        <v>51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51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43</v>
      </c>
      <c r="CB668" s="39" t="str">
        <f t="shared" si="120"/>
        <v>Riadok bude skrytý.</v>
      </c>
      <c r="CC668" s="33" t="s">
        <v>51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131</v>
      </c>
      <c r="CA669" s="25"/>
      <c r="CB669" s="39" t="str">
        <f t="shared" si="120"/>
        <v>Riadok bude skrytý.</v>
      </c>
      <c r="CC669" s="33" t="s">
        <v>51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51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51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51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51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51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51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51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128</v>
      </c>
      <c r="CA677" s="25"/>
      <c r="CB677" s="39" t="str">
        <f t="shared" si="120"/>
        <v>Riadok bude skrytý.</v>
      </c>
      <c r="CC677" s="33" t="s">
        <v>51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51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51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51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51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51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51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51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132</v>
      </c>
      <c r="CA685" s="25"/>
      <c r="CB685" s="39" t="str">
        <f t="shared" si="120"/>
        <v>Riadok bude skrytý.</v>
      </c>
      <c r="CC685" s="33" t="s">
        <v>51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51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51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51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51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51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51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51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51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Jonasova</cp:lastModifiedBy>
  <cp:lastPrinted>2023-02-22T12:11:31Z</cp:lastPrinted>
  <dcterms:created xsi:type="dcterms:W3CDTF">2012-01-12T21:00:01Z</dcterms:created>
  <dcterms:modified xsi:type="dcterms:W3CDTF">2023-02-22T12:14:41Z</dcterms:modified>
</cp:coreProperties>
</file>